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Desktop\Ecomerce-Sales-Dashboard\"/>
    </mc:Choice>
  </mc:AlternateContent>
  <xr:revisionPtr revIDLastSave="0" documentId="13_ncr:1_{9B603808-EA0C-4AA0-AB0D-8E2A59C90C30}" xr6:coauthVersionLast="47" xr6:coauthVersionMax="47" xr10:uidLastSave="{00000000-0000-0000-0000-000000000000}"/>
  <bookViews>
    <workbookView xWindow="-120" yWindow="-120" windowWidth="20730" windowHeight="11160" tabRatio="621" firstSheet="3" activeTab="7" xr2:uid="{8D240B61-DA17-46DE-AE51-0236D4BEF79A}"/>
  </bookViews>
  <sheets>
    <sheet name="Combo chart" sheetId="2" r:id="rId1"/>
    <sheet name="Waterfall chart" sheetId="3" r:id="rId2"/>
    <sheet name="pie chart" sheetId="4" r:id="rId3"/>
    <sheet name="Map chart" sheetId="5" r:id="rId4"/>
    <sheet name="op 5" sheetId="6" r:id="rId5"/>
    <sheet name="KPI" sheetId="7" r:id="rId6"/>
    <sheet name="KPI YOY" sheetId="8" r:id="rId7"/>
    <sheet name="DASHBOARD" sheetId="10" r:id="rId8"/>
    <sheet name="Ecommerce Sales Analysis.xlsx -" sheetId="1"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5" l="1"/>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13" i="5"/>
  <c r="D14" i="5"/>
  <c r="D15" i="5"/>
  <c r="D16" i="5"/>
  <c r="D17" i="5"/>
  <c r="D18" i="5"/>
  <c r="D5" i="5"/>
  <c r="D6" i="5"/>
  <c r="D7" i="5"/>
  <c r="D8" i="5"/>
  <c r="D9" i="5"/>
  <c r="D10" i="5"/>
  <c r="D11" i="5"/>
  <c r="D12" i="5"/>
  <c r="D4" i="5"/>
  <c r="D5" i="3"/>
  <c r="D6" i="3"/>
  <c r="D7" i="3"/>
  <c r="D4" i="3"/>
  <c r="E15" i="5"/>
  <c r="E13" i="5"/>
  <c r="E45" i="5"/>
  <c r="E43" i="5"/>
  <c r="E21" i="5"/>
  <c r="E14" i="5"/>
  <c r="H4" i="8"/>
  <c r="E39" i="5"/>
  <c r="E22" i="5"/>
  <c r="E32" i="5"/>
  <c r="E33" i="5"/>
  <c r="E46" i="5"/>
  <c r="E16" i="5"/>
  <c r="E11" i="5"/>
  <c r="E19" i="5"/>
  <c r="E50" i="5"/>
  <c r="E49" i="5"/>
  <c r="E36" i="5"/>
  <c r="E20" i="5"/>
  <c r="E6" i="5"/>
  <c r="E26" i="5"/>
  <c r="E10" i="5"/>
  <c r="E24" i="5"/>
  <c r="E25" i="5"/>
  <c r="E40" i="5"/>
  <c r="E9" i="5"/>
  <c r="E5" i="5"/>
  <c r="J4" i="8"/>
  <c r="H18" i="7"/>
  <c r="E4" i="5"/>
  <c r="E48" i="5"/>
  <c r="E30" i="5"/>
  <c r="E42" i="5"/>
  <c r="E18" i="5"/>
  <c r="L4" i="8"/>
  <c r="E17" i="5"/>
  <c r="E34" i="5"/>
  <c r="E31" i="5"/>
  <c r="E37" i="5"/>
  <c r="E38" i="5"/>
  <c r="E8" i="5"/>
  <c r="E35" i="5"/>
  <c r="K4" i="8"/>
  <c r="E28" i="5"/>
  <c r="E7" i="5"/>
  <c r="E29" i="5"/>
  <c r="E27" i="5"/>
  <c r="E47" i="5"/>
  <c r="E12" i="5"/>
  <c r="E44" i="5"/>
  <c r="E23" i="5"/>
  <c r="E41" i="5"/>
  <c r="I4" i="8"/>
  <c r="E6" i="3"/>
  <c r="E7" i="3"/>
  <c r="N18" i="7"/>
  <c r="K18" i="7"/>
  <c r="E5" i="3"/>
  <c r="B18" i="7"/>
  <c r="E4" i="3"/>
  <c r="E18" i="7"/>
</calcChain>
</file>

<file path=xl/sharedStrings.xml><?xml version="1.0" encoding="utf-8"?>
<sst xmlns="http://schemas.openxmlformats.org/spreadsheetml/2006/main" count="130078" uniqueCount="10950">
  <si>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</si>
  <si>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</si>
  <si>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</si>
  <si>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</si>
  <si>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</si>
  <si>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</si>
  <si>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</si>
  <si>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</si>
  <si>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</si>
  <si>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</si>
  <si>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</si>
  <si>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</si>
  <si>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</si>
  <si>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</si>
  <si>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</si>
  <si>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</si>
  <si>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</si>
  <si>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</si>
  <si>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</si>
  <si>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</si>
  <si>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</si>
  <si>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</si>
  <si>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</si>
  <si>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</si>
  <si>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</si>
  <si>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</si>
  <si>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</si>
  <si>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</si>
  <si>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</si>
  <si>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</si>
  <si>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</si>
  <si>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</si>
  <si>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</si>
  <si>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</si>
  <si>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</si>
  <si>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</si>
  <si>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</si>
  <si>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</si>
  <si>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</si>
  <si>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</si>
  <si>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</si>
  <si>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</si>
  <si>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</si>
  <si>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</si>
  <si>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</si>
  <si>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</si>
  <si>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</si>
  <si>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</si>
  <si>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</si>
  <si>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</si>
  <si>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</si>
  <si>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</si>
  <si>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</si>
  <si>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</si>
  <si>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</si>
  <si>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</si>
  <si>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</si>
  <si>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</si>
  <si>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</si>
  <si>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</si>
  <si>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</si>
  <si>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</si>
  <si>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</si>
  <si>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</si>
  <si>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</si>
  <si>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</si>
  <si>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</si>
  <si>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</si>
  <si>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</si>
  <si>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</si>
  <si>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</si>
  <si>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</si>
  <si>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</si>
  <si>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</si>
  <si>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</si>
  <si>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</si>
  <si>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</si>
  <si>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</si>
  <si>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</si>
  <si>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</si>
  <si>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</si>
  <si>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</si>
  <si>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</si>
  <si>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</si>
  <si>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</si>
  <si>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</si>
  <si>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</si>
  <si>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</si>
  <si>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</si>
  <si>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</si>
  <si>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</si>
  <si>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</si>
  <si>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</si>
  <si>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</si>
  <si>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</si>
  <si>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</si>
  <si>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</si>
  <si>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</si>
  <si>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</si>
  <si>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</si>
  <si>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</si>
  <si>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</si>
  <si>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</si>
  <si>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</si>
  <si>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</si>
  <si>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</si>
  <si>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</si>
  <si>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</si>
  <si>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</si>
  <si>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</si>
  <si>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</si>
  <si>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</si>
  <si>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</si>
  <si>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</si>
  <si>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</si>
  <si>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</si>
  <si>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</si>
  <si>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</si>
  <si>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</si>
  <si>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</si>
  <si>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</si>
  <si>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</si>
  <si>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</si>
  <si>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</si>
  <si>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</si>
  <si>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</si>
  <si>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</si>
  <si>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</si>
  <si>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</si>
  <si>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</si>
  <si>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</si>
  <si>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</si>
  <si>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</si>
  <si>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</si>
  <si>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</si>
  <si>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</si>
  <si>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</si>
  <si>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</si>
  <si>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</si>
  <si>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</si>
  <si>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</si>
  <si>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</si>
  <si>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</si>
  <si>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</si>
  <si>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</si>
  <si>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</si>
  <si>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</si>
  <si>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</si>
  <si>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</si>
  <si>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</si>
  <si>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</si>
  <si>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</si>
  <si>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</si>
  <si>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</si>
  <si>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</si>
  <si>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</si>
  <si>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</si>
  <si>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</si>
  <si>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</si>
  <si>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</si>
  <si>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</si>
  <si>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</si>
  <si>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ImationÂ 8GB Mini TravelDrive USB 2.0Â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</si>
  <si>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</si>
  <si>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</si>
  <si>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</si>
  <si>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</si>
  <si>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</si>
  <si>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</si>
  <si>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</si>
  <si>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</si>
  <si>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</si>
  <si>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</si>
  <si>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</si>
  <si>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</si>
  <si>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</si>
  <si>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</si>
  <si>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</si>
  <si>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</si>
  <si>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</si>
  <si>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</si>
  <si>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</si>
  <si>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</si>
  <si>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</si>
  <si>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</si>
  <si>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</si>
  <si>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</si>
  <si>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</si>
  <si>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</si>
  <si>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</si>
  <si>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</si>
  <si>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</si>
  <si>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</si>
  <si>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</si>
  <si>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</si>
  <si>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</si>
  <si>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</si>
  <si>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</si>
  <si>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</si>
  <si>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</si>
  <si>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</si>
  <si>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</si>
  <si>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</si>
  <si>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</si>
  <si>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</si>
  <si>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</si>
  <si>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</si>
  <si>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</si>
  <si>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</si>
  <si>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</si>
  <si>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</si>
  <si>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</si>
  <si>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</si>
  <si>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</si>
  <si>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</si>
  <si>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</si>
  <si>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</si>
  <si>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</si>
  <si>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</si>
  <si>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</si>
  <si>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</si>
  <si>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</si>
  <si>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</si>
  <si>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</si>
  <si>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</si>
  <si>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</si>
  <si>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</si>
  <si>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</si>
  <si>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</si>
  <si>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</si>
  <si>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</si>
  <si>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</si>
  <si>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</si>
  <si>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</si>
  <si>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</si>
  <si>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</si>
  <si>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</si>
  <si>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</si>
  <si>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</si>
  <si>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</si>
  <si>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</si>
  <si>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</si>
  <si>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</si>
  <si>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</si>
  <si>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</si>
  <si>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</si>
  <si>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</si>
  <si>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</si>
  <si>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</si>
  <si>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</si>
  <si>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</si>
  <si>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</si>
  <si>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</si>
  <si>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</si>
  <si>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</si>
  <si>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</si>
  <si>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</si>
  <si>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</si>
  <si>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</si>
  <si>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</si>
  <si>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</si>
  <si>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</si>
  <si>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</si>
  <si>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</si>
  <si>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</si>
  <si>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</si>
  <si>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</si>
  <si>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</si>
  <si>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</si>
  <si>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</si>
  <si>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</si>
  <si>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</si>
  <si>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</si>
  <si>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</si>
  <si>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</si>
  <si>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</si>
  <si>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</si>
  <si>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</si>
  <si>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</si>
  <si>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</si>
  <si>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</si>
  <si>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</si>
  <si>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</si>
  <si>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</si>
  <si>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</si>
  <si>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</si>
  <si>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</si>
  <si>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</si>
  <si>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</si>
  <si>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</si>
  <si>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</si>
  <si>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</si>
  <si>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</si>
  <si>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</si>
  <si>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</si>
  <si>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</si>
  <si>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</si>
  <si>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</si>
  <si>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</si>
  <si>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</si>
  <si>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</si>
  <si>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</si>
  <si>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</si>
  <si>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</si>
  <si>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</si>
  <si>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</si>
  <si>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</si>
  <si>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</si>
  <si>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</si>
  <si>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</si>
  <si>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</si>
  <si>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</si>
  <si>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</si>
  <si>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</si>
  <si>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</si>
  <si>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</si>
  <si>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</si>
  <si>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</si>
  <si>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</si>
  <si>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</si>
  <si>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</si>
  <si>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</si>
  <si>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</si>
  <si>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</si>
  <si>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</si>
  <si>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</si>
  <si>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</si>
  <si>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</si>
  <si>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</si>
  <si>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</si>
  <si>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</si>
  <si>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</si>
  <si>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</si>
  <si>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</si>
  <si>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</si>
  <si>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</si>
  <si>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</si>
  <si>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</si>
  <si>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</si>
  <si>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</si>
  <si>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</si>
  <si>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</si>
  <si>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</si>
  <si>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</si>
  <si>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</si>
  <si>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</si>
  <si>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</si>
  <si>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</si>
  <si>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</si>
  <si>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</si>
  <si>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</si>
  <si>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</si>
  <si>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</si>
  <si>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</si>
  <si>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</si>
  <si>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</si>
  <si>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</si>
  <si>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</si>
  <si>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</si>
  <si>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</si>
  <si>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</si>
  <si>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</si>
  <si>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</si>
  <si>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</si>
  <si>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</si>
  <si>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</si>
  <si>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</si>
  <si>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</si>
  <si>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</si>
  <si>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</si>
  <si>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</si>
  <si>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</si>
  <si>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</si>
  <si>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</si>
  <si>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</si>
  <si>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</si>
  <si>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</si>
  <si>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</si>
  <si>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</si>
  <si>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</si>
  <si>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</si>
  <si>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</si>
  <si>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</si>
  <si>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</si>
  <si>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</si>
  <si>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</si>
  <si>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</si>
  <si>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</si>
  <si>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</si>
  <si>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</si>
  <si>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</si>
  <si>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LogitechÂ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</si>
  <si>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</si>
  <si>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</si>
  <si>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</si>
  <si>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</si>
  <si>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</si>
  <si>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</si>
  <si>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</si>
  <si>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</si>
  <si>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</si>
  <si>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</si>
  <si>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</si>
  <si>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</si>
  <si>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</si>
  <si>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</si>
  <si>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</si>
  <si>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</si>
  <si>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</si>
  <si>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</si>
  <si>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</si>
  <si>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</si>
  <si>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</si>
  <si>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</si>
  <si>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</si>
  <si>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</si>
  <si>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</si>
  <si>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</si>
  <si>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</si>
  <si>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</si>
  <si>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</si>
  <si>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</si>
  <si>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</si>
  <si>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</si>
  <si>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</si>
  <si>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</si>
  <si>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</si>
  <si>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</si>
  <si>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</si>
  <si>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</si>
  <si>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</si>
  <si>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</si>
  <si>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</si>
  <si>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</si>
  <si>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</si>
  <si>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</si>
  <si>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</si>
  <si>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</si>
  <si>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</si>
  <si>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</si>
  <si>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</si>
  <si>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</si>
  <si>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</si>
  <si>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</si>
  <si>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</si>
  <si>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</si>
  <si>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</si>
  <si>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</si>
  <si>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</si>
  <si>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</si>
  <si>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</si>
  <si>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</si>
  <si>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</si>
  <si>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</si>
  <si>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</si>
  <si>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</si>
  <si>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</si>
  <si>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</si>
  <si>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</si>
  <si>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</si>
  <si>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</si>
  <si>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</si>
  <si>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</si>
  <si>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</si>
  <si>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</si>
  <si>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</si>
  <si>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</si>
  <si>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</si>
  <si>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</si>
  <si>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</si>
  <si>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</si>
  <si>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</si>
  <si>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</si>
  <si>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</si>
  <si>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</si>
  <si>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</si>
  <si>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</si>
  <si>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</si>
  <si>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</si>
  <si>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LogitechÂ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</si>
  <si>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</si>
  <si>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</si>
  <si>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</si>
  <si>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</si>
  <si>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</si>
  <si>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</si>
  <si>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</si>
  <si>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</si>
  <si>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</si>
  <si>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</si>
  <si>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</si>
  <si>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</si>
  <si>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</si>
  <si>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</si>
  <si>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</si>
  <si>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</si>
  <si>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</si>
  <si>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</si>
  <si>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</si>
  <si>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</si>
  <si>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</si>
  <si>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</si>
  <si>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</si>
  <si>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</si>
  <si>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</si>
  <si>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</si>
  <si>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</si>
  <si>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</si>
  <si>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</si>
  <si>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</si>
  <si>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</si>
  <si>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</si>
  <si>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</si>
  <si>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</si>
  <si>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</si>
  <si>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</si>
  <si>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</si>
  <si>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</si>
  <si>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</si>
  <si>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</si>
  <si>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</si>
  <si>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</si>
  <si>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</si>
  <si>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</si>
  <si>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</si>
  <si>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</si>
  <si>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</si>
  <si>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</si>
  <si>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</si>
  <si>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</si>
  <si>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</si>
  <si>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</si>
  <si>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</si>
  <si>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</si>
  <si>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</si>
  <si>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</si>
  <si>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</si>
  <si>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</si>
  <si>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</si>
  <si>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</si>
  <si>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</si>
  <si>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</si>
  <si>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</si>
  <si>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</si>
  <si>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</si>
  <si>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</si>
  <si>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</si>
  <si>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</si>
  <si>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</si>
  <si>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</si>
  <si>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</si>
  <si>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</si>
  <si>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</si>
  <si>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</si>
  <si>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</si>
  <si>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</si>
  <si>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</si>
  <si>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</si>
  <si>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</si>
  <si>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</si>
  <si>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</si>
  <si>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</si>
  <si>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</si>
  <si>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</si>
  <si>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</si>
  <si>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</si>
  <si>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</si>
  <si>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</si>
  <si>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</si>
  <si>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</si>
  <si>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</si>
  <si>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</si>
  <si>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</si>
  <si>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</si>
  <si>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</si>
  <si>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</si>
  <si>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</si>
  <si>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</si>
  <si>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</si>
  <si>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</si>
  <si>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</si>
  <si>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</si>
  <si>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</si>
  <si>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</si>
  <si>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</si>
  <si>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</si>
  <si>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</si>
  <si>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</si>
  <si>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</si>
  <si>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</si>
  <si>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</si>
  <si>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</si>
  <si>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</si>
  <si>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</si>
  <si>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</si>
  <si>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</si>
  <si>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</si>
  <si>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</si>
  <si>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</si>
  <si>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</si>
  <si>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</si>
  <si>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</si>
  <si>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</si>
  <si>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</si>
  <si>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</si>
  <si>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</si>
  <si>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</si>
  <si>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</si>
  <si>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</si>
  <si>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</si>
  <si>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</si>
  <si>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</si>
  <si>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</si>
  <si>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</si>
  <si>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</si>
  <si>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</si>
  <si>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</si>
  <si>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</si>
  <si>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</si>
  <si>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</si>
  <si>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</si>
  <si>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</si>
  <si>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</si>
  <si>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</si>
  <si>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</si>
  <si>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</si>
  <si>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CordedÂ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</si>
  <si>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</si>
  <si>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</si>
  <si>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</si>
  <si>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</si>
  <si>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</si>
  <si>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</si>
  <si>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</si>
  <si>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</si>
  <si>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</si>
  <si>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</si>
  <si>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</si>
  <si>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</si>
  <si>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</si>
  <si>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</si>
  <si>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</si>
  <si>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</si>
  <si>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</si>
  <si>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</si>
  <si>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</si>
  <si>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</si>
  <si>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</si>
  <si>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</si>
  <si>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</si>
  <si>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</si>
  <si>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</si>
  <si>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</si>
  <si>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</si>
  <si>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</si>
  <si>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</si>
  <si>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</si>
  <si>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</si>
  <si>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</si>
  <si>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</si>
  <si>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</si>
  <si>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</si>
  <si>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</si>
  <si>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</si>
  <si>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</si>
  <si>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</si>
  <si>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</si>
  <si>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</si>
  <si>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</si>
  <si>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</si>
  <si>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</si>
  <si>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</si>
  <si>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</si>
  <si>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</si>
  <si>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</si>
  <si>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</si>
  <si>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</si>
  <si>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</si>
  <si>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</si>
  <si>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</si>
  <si>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</si>
  <si>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</si>
  <si>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</si>
  <si>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</si>
  <si>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</si>
  <si>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</si>
  <si>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</si>
  <si>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</si>
  <si>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</si>
  <si>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</si>
  <si>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</si>
  <si>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</si>
  <si>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</si>
  <si>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</si>
  <si>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</si>
  <si>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</si>
  <si>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</si>
  <si>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</si>
  <si>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3/6â€ x 11â€</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</si>
  <si>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</si>
  <si>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</si>
  <si>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</si>
  <si>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</si>
  <si>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</si>
  <si>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</si>
  <si>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</si>
  <si>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</si>
  <si>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</si>
  <si>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</si>
  <si>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</si>
  <si>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</si>
  <si>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</si>
  <si>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</si>
  <si>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</si>
  <si>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</si>
  <si>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</si>
  <si>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</si>
  <si>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</si>
  <si>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</si>
  <si>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</si>
  <si>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</si>
  <si>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</si>
  <si>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</si>
  <si>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</si>
  <si>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</si>
  <si>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</si>
  <si>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</si>
  <si>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</si>
  <si>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</si>
  <si>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</si>
  <si>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</si>
  <si>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ImationÂ Secure+ Hardware Encrypted USB 2.0Â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</si>
  <si>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</si>
  <si>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</si>
  <si>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</si>
  <si>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</si>
  <si>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</si>
  <si>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</si>
  <si>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</si>
  <si>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</si>
  <si>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</si>
  <si>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</si>
  <si>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</si>
  <si>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</si>
  <si>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</si>
  <si>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</si>
  <si>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</si>
  <si>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</si>
  <si>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</si>
  <si>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</si>
  <si>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</si>
  <si>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</si>
  <si>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</si>
  <si>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</si>
  <si>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</si>
  <si>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</si>
  <si>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</si>
  <si>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</si>
  <si>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</si>
  <si>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</si>
  <si>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</si>
  <si>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</si>
  <si>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</si>
  <si>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</si>
  <si>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</si>
  <si>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</si>
  <si>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</si>
  <si>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</si>
  <si>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</si>
  <si>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</si>
  <si>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</si>
  <si>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</si>
  <si>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</si>
  <si>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</si>
  <si>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</si>
  <si>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</si>
  <si>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</si>
  <si>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</si>
  <si>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</si>
  <si>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</si>
  <si>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</si>
  <si>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</si>
  <si>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</si>
  <si>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</si>
  <si>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</si>
  <si>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</si>
  <si>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</si>
  <si>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</si>
  <si>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</si>
  <si>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</si>
  <si>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</si>
  <si>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</si>
  <si>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</si>
  <si>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</si>
  <si>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</si>
  <si>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</si>
  <si>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</si>
  <si>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</si>
  <si>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</si>
  <si>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</si>
  <si>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</si>
  <si>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</si>
  <si>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</si>
  <si>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</si>
  <si>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</si>
  <si>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</si>
  <si>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</si>
  <si>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</si>
  <si>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</si>
  <si>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</si>
  <si>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</si>
  <si>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</si>
  <si>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</si>
  <si>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</si>
  <si>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</si>
  <si>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</si>
  <si>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</si>
  <si>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</si>
  <si>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</si>
  <si>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</si>
  <si>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</si>
  <si>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</si>
  <si>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</si>
  <si>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</si>
  <si>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</si>
  <si>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</si>
  <si>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</si>
  <si>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</si>
  <si>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</si>
  <si>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</si>
  <si>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</si>
  <si>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</si>
  <si>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</si>
  <si>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</si>
  <si>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</si>
  <si>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</si>
  <si>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</si>
  <si>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</si>
  <si>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</si>
  <si>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</si>
  <si>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</si>
  <si>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</si>
  <si>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</si>
  <si>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</si>
  <si>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</si>
  <si>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</si>
  <si>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</si>
  <si>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</si>
  <si>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</si>
  <si>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</si>
  <si>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</si>
  <si>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</si>
  <si>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</si>
  <si>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</si>
  <si>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</si>
  <si>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</si>
  <si>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</si>
  <si>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</si>
  <si>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</si>
  <si>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</si>
  <si>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</si>
  <si>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</si>
  <si>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</si>
  <si>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</si>
  <si>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</si>
  <si>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</si>
  <si>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</si>
  <si>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</si>
  <si>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</si>
  <si>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</si>
  <si>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</si>
  <si>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</si>
  <si>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</si>
  <si>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</si>
  <si>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</si>
  <si>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</si>
  <si>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</si>
  <si>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</si>
  <si>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</si>
  <si>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</si>
  <si>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</si>
  <si>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</si>
  <si>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</si>
  <si>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</si>
  <si>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</si>
  <si>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</si>
  <si>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</si>
  <si>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</si>
  <si>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</si>
  <si>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</si>
  <si>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</si>
  <si>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</si>
  <si>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</si>
  <si>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</si>
  <si>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</si>
  <si>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</si>
  <si>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</si>
  <si>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</si>
  <si>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</si>
  <si>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</si>
  <si>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</si>
  <si>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</si>
  <si>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</si>
  <si>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</si>
  <si>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</si>
  <si>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</si>
  <si>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</si>
  <si>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</si>
  <si>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</si>
  <si>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</si>
  <si>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</si>
  <si>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</si>
  <si>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</si>
  <si>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</si>
  <si>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</si>
  <si>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</si>
  <si>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</si>
  <si>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</si>
  <si>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</si>
  <si>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</si>
  <si>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</si>
  <si>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</si>
  <si>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</si>
  <si>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</si>
  <si>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</si>
  <si>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</si>
  <si>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</si>
  <si>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</si>
  <si>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</si>
  <si>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</si>
  <si>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</si>
  <si>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</si>
  <si>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</si>
  <si>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</si>
  <si>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</si>
  <si>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</si>
  <si>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</si>
  <si>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</si>
  <si>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</si>
  <si>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</si>
  <si>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</si>
  <si>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</si>
  <si>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</si>
  <si>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</si>
  <si>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</si>
  <si>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</si>
  <si>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</si>
  <si>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</si>
  <si>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</si>
  <si>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</si>
  <si>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</si>
  <si>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</si>
  <si>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</si>
  <si>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</si>
  <si>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</si>
  <si>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</si>
  <si>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</si>
  <si>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</si>
  <si>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</si>
  <si>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</si>
  <si>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</si>
  <si>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</si>
  <si>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</si>
  <si>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-Â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</si>
  <si>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</si>
  <si>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</si>
  <si>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</si>
  <si>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</si>
  <si>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</si>
  <si>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</si>
  <si>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</si>
  <si>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</si>
  <si>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</si>
  <si>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</si>
  <si>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</si>
  <si>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</si>
  <si>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</si>
  <si>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</si>
  <si>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</si>
  <si>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</si>
  <si>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</si>
  <si>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</si>
  <si>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</si>
  <si>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</si>
  <si>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</si>
  <si>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</si>
  <si>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</si>
  <si>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</si>
  <si>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</si>
  <si>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</si>
  <si>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</si>
  <si>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</si>
  <si>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</si>
  <si>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</si>
  <si>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</si>
  <si>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</si>
  <si>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</si>
  <si>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</si>
  <si>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</si>
  <si>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</si>
  <si>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</si>
  <si>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</si>
  <si>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</si>
  <si>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</si>
  <si>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</si>
  <si>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</si>
  <si>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</si>
  <si>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</si>
  <si>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</si>
  <si>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</si>
  <si>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</si>
  <si>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</si>
  <si>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</si>
  <si>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</si>
  <si>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</si>
  <si>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</si>
  <si>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</si>
  <si>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</si>
  <si>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</si>
  <si>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</si>
  <si>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</si>
  <si>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</si>
  <si>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</si>
  <si>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</si>
  <si>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</si>
  <si>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</si>
  <si>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</si>
  <si>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</si>
  <si>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</si>
  <si>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</si>
  <si>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</si>
  <si>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</si>
  <si>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</si>
  <si>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</si>
  <si>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</si>
  <si>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</si>
  <si>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</si>
  <si>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</si>
  <si>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</si>
  <si>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</si>
  <si>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</si>
  <si>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</si>
  <si>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</si>
  <si>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</si>
  <si>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</si>
  <si>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</si>
  <si>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</si>
  <si>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</si>
  <si>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</si>
  <si>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</si>
  <si>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</si>
  <si>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</si>
  <si>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</si>
  <si>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</si>
  <si>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</si>
  <si>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</si>
  <si>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</si>
  <si>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</si>
  <si>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</si>
  <si>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</si>
  <si>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</si>
  <si>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</si>
  <si>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</si>
  <si>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</si>
  <si>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</si>
  <si>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</si>
  <si>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</si>
  <si>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</si>
  <si>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</si>
  <si>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</si>
  <si>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</si>
  <si>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</si>
  <si>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</si>
  <si>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</si>
  <si>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</si>
  <si>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</si>
  <si>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</si>
  <si>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</si>
  <si>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</si>
  <si>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</si>
  <si>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</si>
  <si>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</si>
  <si>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</si>
  <si>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</si>
  <si>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</si>
  <si>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</si>
  <si>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</si>
  <si>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</si>
  <si>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</si>
  <si>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</si>
  <si>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</si>
  <si>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</si>
  <si>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</si>
  <si>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</si>
  <si>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</si>
  <si>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</si>
  <si>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</si>
  <si>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</si>
  <si>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</si>
  <si>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</si>
  <si>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</si>
  <si>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</si>
  <si>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</si>
  <si>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</si>
  <si>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</si>
  <si>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</si>
  <si>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</si>
  <si>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</si>
  <si>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</si>
  <si>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</si>
  <si>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</si>
  <si>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</si>
  <si>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</si>
  <si>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</si>
  <si>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</si>
  <si>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</si>
  <si>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</si>
  <si>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</si>
  <si>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</si>
  <si>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</si>
  <si>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</si>
  <si>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</si>
  <si>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</si>
  <si>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</si>
  <si>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</si>
  <si>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</si>
  <si>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</si>
  <si>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</si>
  <si>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</si>
  <si>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</si>
  <si>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</si>
  <si>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</si>
  <si>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</si>
  <si>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</si>
  <si>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</si>
  <si>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</si>
  <si>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</si>
  <si>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</si>
  <si>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</si>
  <si>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</si>
  <si>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</si>
  <si>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</si>
  <si>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</si>
  <si>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</si>
  <si>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</si>
  <si>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</si>
  <si>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</si>
  <si>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</si>
  <si>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</si>
  <si>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</si>
  <si>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</si>
  <si>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</si>
  <si>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</si>
  <si>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</si>
  <si>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</si>
  <si>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</si>
  <si>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</si>
  <si>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</si>
  <si>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</si>
  <si>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</si>
  <si>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</si>
  <si>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</si>
  <si>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</si>
  <si>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</si>
  <si>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</si>
  <si>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</si>
  <si>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</si>
  <si>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</si>
  <si>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</si>
  <si>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</si>
  <si>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</si>
  <si>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</si>
  <si>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</si>
  <si>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</si>
  <si>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</si>
  <si>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</si>
  <si>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</si>
  <si>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</si>
  <si>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</si>
  <si>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</si>
  <si>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</si>
  <si>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</si>
  <si>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</si>
  <si>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</si>
  <si>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</si>
  <si>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</si>
  <si>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</si>
  <si>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</si>
  <si>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</si>
  <si>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</si>
  <si>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</si>
  <si>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</si>
  <si>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</si>
  <si>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</si>
  <si>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</si>
  <si>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</si>
  <si>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</si>
  <si>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</si>
  <si>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</si>
  <si>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</si>
  <si>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</si>
  <si>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</si>
  <si>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</si>
  <si>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</si>
  <si>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</si>
  <si>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</si>
  <si>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</si>
  <si>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</si>
  <si>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</si>
  <si>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</si>
  <si>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</si>
  <si>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</si>
  <si>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</si>
  <si>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</si>
  <si>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</si>
  <si>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</si>
  <si>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</si>
  <si>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</si>
  <si>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</si>
  <si>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</si>
  <si>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</si>
  <si>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</si>
  <si>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</si>
  <si>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</si>
  <si>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</si>
  <si>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</si>
  <si>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</si>
  <si>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</si>
  <si>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</si>
  <si>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</si>
  <si>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</si>
  <si>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</si>
  <si>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</si>
  <si>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</si>
  <si>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</si>
  <si>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</si>
  <si>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</si>
  <si>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</si>
  <si>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</si>
  <si>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</si>
  <si>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</si>
  <si>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</si>
  <si>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</si>
  <si>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</si>
  <si>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</si>
  <si>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</si>
  <si>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</si>
  <si>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</si>
  <si>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</si>
  <si>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</si>
  <si>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</si>
  <si>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</si>
  <si>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</si>
  <si>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</si>
  <si>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</si>
  <si>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</si>
  <si>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</si>
  <si>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</si>
  <si>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</si>
  <si>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</si>
  <si>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</si>
  <si>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</si>
  <si>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</si>
  <si>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</si>
  <si>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</si>
  <si>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</si>
  <si>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</si>
  <si>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</si>
  <si>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</si>
  <si>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</si>
  <si>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</si>
  <si>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</si>
  <si>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</si>
  <si>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</si>
  <si>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</si>
  <si>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</si>
  <si>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</si>
  <si>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</si>
  <si>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</si>
  <si>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</si>
  <si>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</si>
  <si>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</si>
  <si>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</si>
  <si>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</si>
  <si>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</si>
  <si>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</si>
  <si>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</si>
  <si>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</si>
  <si>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</si>
  <si>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</si>
  <si>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</si>
  <si>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</si>
  <si>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</si>
  <si>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</si>
  <si>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</si>
  <si>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â€œSnapâ€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</si>
  <si>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</si>
  <si>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</si>
  <si>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</si>
  <si>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</si>
  <si>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</si>
  <si>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</si>
  <si>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</si>
  <si>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</si>
  <si>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</si>
  <si>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</si>
  <si>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</si>
  <si>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</si>
  <si>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</si>
  <si>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</si>
  <si>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</si>
  <si>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</si>
  <si>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GigabitÂ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</si>
  <si>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</si>
  <si>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</si>
  <si>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</si>
  <si>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</si>
  <si>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</si>
  <si>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</si>
  <si>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</si>
  <si>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</si>
  <si>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</si>
  <si>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</si>
  <si>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</si>
  <si>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</si>
  <si>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</si>
  <si>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</si>
  <si>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</si>
  <si>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</si>
  <si>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</si>
  <si>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</si>
  <si>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</si>
  <si>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</si>
  <si>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</si>
  <si>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</si>
  <si>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</si>
  <si>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</si>
  <si>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</si>
  <si>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</si>
  <si>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</si>
  <si>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</si>
  <si>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</si>
  <si>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</si>
  <si>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</si>
  <si>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</si>
  <si>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</si>
  <si>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</si>
  <si>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</si>
  <si>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</si>
  <si>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</si>
  <si>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</si>
  <si>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</si>
  <si>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</si>
  <si>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</si>
  <si>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</si>
  <si>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</si>
  <si>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</si>
  <si>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</si>
  <si>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</si>
  <si>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</si>
  <si>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</si>
  <si>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</si>
  <si>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</si>
  <si>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</si>
  <si>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</si>
  <si>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</si>
  <si>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</si>
  <si>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</si>
  <si>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</si>
  <si>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</si>
  <si>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</si>
  <si>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</si>
  <si>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</si>
  <si>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</si>
  <si>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</si>
  <si>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</si>
  <si>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</si>
  <si>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</si>
  <si>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</si>
  <si>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</si>
  <si>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</si>
  <si>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</si>
  <si>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</si>
  <si>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</si>
  <si>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</si>
  <si>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</si>
  <si>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</si>
  <si>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</si>
  <si>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</si>
  <si>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</si>
  <si>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</si>
  <si>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</si>
  <si>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</si>
  <si>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</si>
  <si>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</si>
  <si>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</si>
  <si>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</si>
  <si>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</si>
  <si>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</si>
  <si>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</si>
  <si>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</si>
  <si>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</si>
  <si>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</si>
  <si>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</si>
  <si>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</si>
  <si>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</si>
  <si>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</si>
  <si>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</si>
  <si>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</si>
  <si>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</si>
  <si>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</si>
  <si>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</si>
  <si>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</si>
  <si>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</si>
  <si>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</si>
  <si>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</si>
  <si>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</si>
  <si>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</si>
  <si>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</si>
  <si>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</si>
  <si>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</si>
  <si>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</si>
  <si>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</si>
  <si>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</si>
  <si>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</si>
  <si>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</si>
  <si>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</si>
  <si>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FranzÃ¶sisch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</si>
  <si>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</si>
  <si>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</si>
  <si>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</si>
  <si>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</si>
  <si>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</si>
  <si>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</si>
  <si>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</si>
  <si>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</si>
  <si>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</si>
  <si>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</si>
  <si>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</si>
  <si>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</si>
  <si>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</si>
  <si>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</si>
  <si>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</si>
  <si>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</si>
  <si>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</si>
  <si>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</si>
  <si>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</si>
  <si>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</si>
  <si>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</si>
  <si>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</si>
  <si>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</si>
  <si>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</si>
  <si>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</si>
  <si>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</si>
  <si>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</si>
  <si>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</si>
  <si>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</si>
  <si>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</si>
  <si>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</si>
  <si>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</si>
  <si>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</si>
  <si>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</si>
  <si>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</si>
  <si>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</si>
  <si>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</si>
  <si>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</si>
  <si>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</si>
  <si>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</si>
  <si>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</si>
  <si>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</si>
  <si>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</si>
  <si>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</si>
  <si>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</si>
  <si>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</si>
  <si>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</si>
  <si>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KeyTronicÂ 6101 Series -Â KeyboardÂ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</si>
  <si>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</si>
  <si>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</si>
  <si>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</si>
  <si>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</si>
  <si>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</si>
  <si>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</si>
  <si>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</si>
  <si>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</si>
  <si>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</si>
  <si>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</si>
  <si>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</si>
  <si>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</si>
  <si>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</si>
  <si>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</si>
  <si>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</si>
  <si>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</si>
  <si>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</si>
  <si>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</si>
  <si>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</si>
  <si>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</si>
  <si>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</si>
  <si>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</si>
  <si>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</si>
  <si>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</si>
  <si>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</si>
  <si>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</si>
  <si>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</si>
  <si>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</si>
  <si>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</si>
  <si>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</si>
  <si>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</si>
  <si>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</si>
  <si>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</si>
  <si>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</si>
  <si>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</si>
  <si>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</si>
  <si>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</si>
  <si>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</si>
  <si>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</si>
  <si>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</si>
  <si>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</si>
  <si>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</si>
  <si>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</si>
  <si>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</si>
  <si>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</si>
  <si>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</si>
  <si>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</si>
  <si>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</si>
  <si>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</si>
  <si>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</si>
  <si>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</si>
  <si>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</si>
  <si>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</si>
  <si>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</si>
  <si>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</si>
  <si>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</si>
  <si>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</si>
  <si>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</si>
  <si>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</si>
  <si>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</si>
  <si>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</si>
  <si>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</si>
  <si>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</si>
  <si>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</si>
  <si>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</si>
  <si>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</si>
  <si>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</si>
  <si>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</si>
  <si>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</si>
  <si>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</si>
  <si>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</si>
  <si>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</si>
  <si>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</si>
  <si>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</si>
  <si>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</si>
  <si>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</si>
  <si>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</si>
  <si>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</si>
  <si>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</si>
  <si>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</si>
  <si>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</si>
  <si>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</si>
  <si>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</si>
  <si>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</si>
  <si>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</si>
  <si>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</si>
  <si>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</si>
  <si>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</si>
  <si>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</si>
  <si>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</si>
  <si>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</si>
  <si>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</si>
  <si>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</si>
  <si>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</si>
  <si>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</si>
  <si>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</si>
  <si>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</si>
  <si>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</si>
  <si>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</si>
  <si>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</si>
  <si>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</si>
  <si>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</si>
  <si>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</si>
  <si>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</si>
  <si>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</si>
  <si>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</si>
  <si>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</si>
  <si>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</si>
  <si>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</si>
  <si>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</si>
  <si>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</si>
  <si>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</si>
  <si>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</si>
  <si>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</si>
  <si>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</si>
  <si>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</si>
  <si>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</si>
  <si>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</si>
  <si>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</si>
  <si>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</si>
  <si>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</si>
  <si>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</si>
  <si>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</si>
  <si>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</si>
  <si>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</si>
  <si>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</si>
  <si>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</si>
  <si>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</si>
  <si>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</si>
  <si>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</si>
  <si>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</si>
  <si>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</si>
  <si>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</si>
  <si>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</si>
  <si>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</si>
  <si>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</si>
  <si>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</si>
  <si>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</si>
  <si>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</si>
  <si>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</si>
  <si>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</si>
  <si>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</si>
  <si>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</si>
  <si>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</si>
  <si>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</si>
  <si>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</si>
  <si>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</si>
  <si>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</si>
  <si>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</si>
  <si>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</si>
  <si>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</si>
  <si>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</si>
  <si>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</si>
  <si>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</si>
  <si>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</si>
  <si>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</si>
  <si>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</si>
  <si>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</si>
  <si>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</si>
  <si>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</si>
  <si>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</si>
  <si>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</si>
  <si>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</si>
  <si>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</si>
  <si>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</si>
  <si>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</si>
  <si>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</si>
  <si>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</si>
  <si>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</si>
  <si>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</si>
  <si>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</si>
  <si>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</si>
  <si>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</si>
  <si>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</si>
  <si>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</si>
  <si>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</si>
  <si>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</si>
  <si>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</si>
  <si>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</si>
  <si>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</si>
  <si>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</si>
  <si>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</si>
  <si>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ImationÂ USB 2.0 SwivelÂ Flash DriveÂ USBÂ flash driveÂ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</si>
  <si>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</si>
  <si>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</si>
  <si>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</si>
  <si>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</si>
  <si>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</si>
  <si>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</si>
  <si>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</si>
  <si>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</si>
  <si>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</si>
  <si>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</si>
  <si>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</si>
  <si>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</si>
  <si>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</si>
  <si>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</si>
  <si>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</si>
  <si>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</si>
  <si>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</si>
  <si>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</si>
  <si>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</si>
  <si>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</si>
  <si>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</si>
  <si>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</si>
  <si>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</si>
  <si>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</si>
  <si>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</si>
  <si>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</si>
  <si>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</si>
  <si>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</si>
  <si>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</si>
  <si>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</si>
  <si>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</si>
  <si>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</si>
  <si>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</si>
  <si>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</si>
  <si>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</si>
  <si>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</si>
  <si>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</si>
  <si>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</si>
  <si>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</si>
  <si>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</si>
  <si>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</si>
  <si>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</si>
  <si>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</si>
  <si>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</si>
  <si>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</si>
  <si>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</si>
  <si>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</si>
  <si>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</si>
  <si>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</si>
  <si>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</si>
  <si>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</si>
  <si>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</si>
  <si>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</si>
  <si>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</si>
  <si>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</si>
  <si>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</si>
  <si>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</si>
  <si>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</si>
  <si>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</si>
  <si>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</si>
  <si>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</si>
  <si>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</si>
  <si>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</si>
  <si>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</si>
  <si>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</si>
  <si>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</si>
  <si>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</si>
  <si>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</si>
  <si>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</si>
  <si>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</si>
  <si>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</si>
  <si>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</si>
  <si>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</si>
  <si>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</si>
  <si>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</si>
  <si>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</si>
  <si>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</si>
  <si>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</si>
  <si>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</si>
  <si>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</si>
  <si>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</si>
  <si>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</si>
  <si>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</si>
  <si>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</si>
  <si>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</si>
  <si>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</si>
  <si>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</si>
  <si>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</si>
  <si>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</si>
  <si>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</si>
  <si>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</si>
  <si>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</si>
  <si>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</si>
  <si>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</si>
  <si>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</si>
  <si>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</si>
  <si>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</si>
  <si>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</si>
  <si>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</si>
  <si>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</si>
  <si>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</si>
  <si>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</si>
  <si>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</si>
  <si>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</si>
  <si>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</si>
  <si>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</si>
  <si>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</si>
  <si>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</si>
  <si>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</si>
  <si>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</si>
  <si>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</si>
  <si>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</si>
  <si>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</si>
  <si>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</si>
  <si>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</si>
  <si>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</si>
  <si>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</si>
  <si>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</si>
  <si>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</si>
  <si>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</si>
  <si>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</si>
  <si>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</si>
  <si>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</si>
  <si>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</si>
  <si>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</si>
  <si>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ImationÂ 16GB Mini TravelDrive USB 2.0Â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</si>
  <si>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</si>
  <si>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</si>
  <si>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</si>
  <si>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</si>
  <si>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</si>
  <si>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</si>
  <si>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</si>
  <si>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</si>
  <si>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</si>
  <si>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</si>
  <si>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</si>
  <si>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</si>
  <si>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</si>
  <si>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</si>
  <si>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</si>
  <si>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</si>
  <si>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</si>
  <si>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</si>
  <si>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</si>
  <si>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</si>
  <si>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</si>
  <si>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</si>
  <si>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</si>
  <si>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</si>
  <si>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</si>
  <si>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</si>
  <si>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</si>
  <si>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</si>
  <si>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</si>
  <si>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</si>
  <si>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</si>
  <si>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</si>
  <si>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</si>
  <si>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</si>
  <si>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</si>
  <si>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</si>
  <si>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</si>
  <si>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</si>
  <si>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</si>
  <si>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</si>
  <si>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</si>
  <si>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</si>
  <si>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</si>
  <si>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</si>
  <si>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</si>
  <si>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</si>
  <si>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</si>
  <si>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</si>
  <si>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</si>
  <si>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</si>
  <si>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</si>
  <si>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</si>
  <si>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</si>
  <si>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</si>
  <si>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</si>
  <si>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</si>
  <si>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</si>
  <si>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</si>
  <si>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</si>
  <si>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</si>
  <si>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</si>
  <si>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</si>
  <si>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</si>
  <si>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</si>
  <si>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</si>
  <si>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</si>
  <si>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</si>
  <si>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</si>
  <si>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</si>
  <si>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</si>
  <si>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</si>
  <si>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</si>
  <si>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SmallÂ Office TelephoneÂ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</si>
  <si>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</si>
  <si>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</si>
  <si>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</si>
  <si>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</si>
  <si>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</si>
  <si>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</si>
  <si>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</si>
  <si>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</si>
  <si>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</si>
  <si>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</si>
  <si>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</si>
  <si>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</si>
  <si>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</si>
  <si>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</si>
  <si>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</si>
  <si>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</si>
  <si>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</si>
  <si>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</si>
  <si>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</si>
  <si>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</si>
  <si>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</si>
  <si>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</si>
  <si>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</si>
  <si>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</si>
  <si>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</si>
  <si>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</si>
  <si>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</si>
  <si>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</si>
  <si>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</si>
  <si>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</si>
  <si>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</si>
  <si>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</si>
  <si>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</si>
  <si>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</si>
  <si>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</si>
  <si>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</si>
  <si>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</si>
  <si>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</si>
  <si>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</si>
  <si>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â€œJust In Timeâ€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</si>
  <si>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</si>
  <si>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</si>
  <si>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</si>
  <si>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</si>
  <si>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</si>
  <si>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</si>
  <si>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</si>
  <si>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</si>
  <si>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</si>
  <si>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</si>
  <si>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</si>
  <si>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</si>
  <si>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</si>
  <si>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</si>
  <si>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</si>
  <si>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</si>
  <si>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</si>
  <si>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</si>
  <si>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</si>
  <si>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</si>
  <si>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</si>
  <si>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</si>
  <si>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</si>
  <si>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</si>
  <si>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</si>
  <si>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</si>
  <si>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</si>
  <si>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</si>
  <si>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</si>
  <si>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</si>
  <si>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</si>
  <si>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</si>
  <si>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</si>
  <si>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</si>
  <si>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</si>
  <si>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</si>
  <si>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</si>
  <si>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</si>
  <si>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</si>
  <si>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</si>
  <si>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</si>
  <si>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</si>
  <si>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</si>
  <si>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</si>
  <si>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</si>
  <si>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</si>
  <si>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</si>
  <si>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</si>
  <si>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</si>
  <si>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</si>
  <si>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</si>
  <si>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</si>
  <si>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</si>
  <si>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</si>
  <si>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</si>
  <si>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</si>
  <si>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</si>
  <si>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</si>
  <si>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</si>
  <si>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</si>
  <si>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</si>
  <si>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</si>
  <si>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</si>
  <si>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</si>
  <si>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</si>
  <si>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</si>
  <si>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</si>
  <si>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</si>
  <si>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</si>
  <si>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</si>
  <si>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</si>
  <si>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</si>
  <si>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</si>
  <si>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</si>
  <si>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</si>
  <si>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</si>
  <si>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</si>
  <si>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</si>
  <si>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</si>
  <si>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</si>
  <si>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</si>
  <si>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</si>
  <si>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</si>
  <si>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</si>
  <si>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</si>
  <si>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</si>
  <si>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</si>
  <si>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</si>
  <si>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</si>
  <si>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</si>
  <si>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</si>
  <si>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</si>
  <si>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</si>
  <si>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</si>
  <si>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</si>
  <si>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</si>
  <si>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</si>
  <si>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</si>
  <si>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</si>
  <si>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</si>
  <si>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</si>
  <si>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</si>
  <si>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</si>
  <si>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</si>
  <si>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</si>
  <si>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</si>
  <si>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</si>
  <si>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</si>
  <si>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</si>
  <si>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</si>
  <si>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</si>
  <si>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</si>
  <si>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</si>
  <si>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</si>
  <si>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</si>
  <si>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</si>
  <si>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</si>
  <si>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</si>
  <si>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</si>
  <si>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</si>
  <si>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</si>
  <si>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</si>
  <si>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</si>
  <si>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</si>
  <si>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</si>
  <si>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</si>
  <si>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</si>
  <si>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</si>
  <si>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</si>
  <si>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</si>
  <si>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</si>
  <si>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</si>
  <si>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</si>
  <si>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</si>
  <si>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</si>
  <si>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</si>
  <si>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</si>
  <si>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</si>
  <si>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</si>
  <si>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</si>
  <si>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</si>
  <si>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</si>
  <si>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</si>
  <si>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</si>
  <si>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</si>
  <si>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</si>
  <si>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</si>
  <si>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</si>
  <si>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</si>
  <si>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</si>
  <si>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</si>
  <si>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</si>
  <si>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</si>
  <si>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</si>
  <si>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</si>
  <si>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</si>
  <si>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</si>
  <si>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</si>
  <si>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</si>
  <si>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</si>
  <si>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</si>
  <si>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</si>
  <si>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</si>
  <si>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</si>
  <si>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</si>
  <si>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</si>
  <si>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</si>
  <si>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</si>
  <si>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</si>
  <si>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</si>
  <si>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</si>
  <si>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</si>
  <si>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</si>
  <si>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</si>
  <si>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</si>
  <si>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</si>
  <si>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</si>
  <si>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</si>
  <si>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</si>
  <si>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</si>
  <si>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</si>
  <si>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</si>
  <si>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</si>
  <si>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</si>
  <si>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</si>
  <si>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</si>
  <si>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</si>
  <si>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ImationÂ 32GB Pocket Pro USB 3.0Â Flash DriveÂ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</si>
  <si>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</si>
  <si>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</si>
  <si>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</si>
  <si>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</si>
  <si>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</si>
  <si>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</si>
  <si>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</si>
  <si>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</si>
  <si>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</si>
  <si>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</si>
  <si>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</si>
  <si>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</si>
  <si>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</si>
  <si>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</si>
  <si>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</si>
  <si>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</si>
  <si>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</si>
  <si>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</si>
  <si>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</si>
  <si>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</si>
  <si>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</si>
  <si>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</si>
  <si>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</si>
  <si>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</si>
  <si>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</si>
  <si>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</si>
  <si>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</si>
  <si>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</si>
  <si>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</si>
  <si>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</si>
  <si>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</si>
  <si>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</si>
  <si>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</si>
  <si>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</si>
  <si>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</si>
  <si>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</si>
  <si>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</si>
  <si>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</si>
  <si>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</si>
  <si>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</si>
  <si>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</si>
  <si>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</si>
  <si>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</si>
  <si>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</si>
  <si>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</si>
  <si>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</si>
  <si>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</si>
  <si>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</si>
  <si>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</si>
  <si>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</si>
  <si>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</si>
  <si>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</si>
  <si>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</si>
  <si>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</si>
  <si>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</si>
  <si>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</si>
  <si>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</si>
  <si>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</si>
  <si>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</si>
  <si>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</si>
  <si>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</si>
  <si>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</si>
  <si>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</si>
  <si>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</si>
  <si>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</si>
  <si>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</si>
  <si>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</si>
  <si>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</si>
  <si>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</si>
  <si>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</si>
  <si>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</si>
  <si>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</si>
  <si>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</si>
  <si>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</si>
  <si>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</si>
  <si>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</si>
  <si>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</si>
  <si>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</si>
  <si>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</si>
  <si>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</si>
  <si>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</si>
  <si>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</si>
  <si>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</si>
  <si>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</si>
  <si>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</si>
  <si>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</si>
  <si>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</si>
  <si>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</si>
  <si>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</si>
  <si>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</si>
  <si>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OCÂ Speaker Phone</t>
  </si>
  <si>
    <t>CA-2011-156314</t>
  </si>
  <si>
    <t>RP-19390</t>
  </si>
  <si>
    <t>Resi PÃ¶lking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</si>
  <si>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</si>
  <si>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</si>
  <si>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</si>
  <si>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</si>
  <si>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</si>
  <si>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</si>
  <si>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</si>
  <si>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</si>
  <si>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</si>
  <si>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</si>
  <si>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</si>
  <si>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</si>
  <si>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</si>
  <si>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</si>
  <si>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</si>
  <si>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</si>
  <si>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</si>
  <si>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</si>
  <si>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RÃ©sumÃ©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</si>
  <si>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</si>
  <si>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</si>
  <si>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</si>
  <si>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</si>
  <si>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</si>
  <si>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</si>
  <si>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</si>
  <si>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</si>
  <si>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</si>
  <si>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</si>
  <si>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</si>
  <si>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</si>
  <si>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</si>
  <si>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</si>
  <si>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</si>
  <si>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</si>
  <si>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</si>
  <si>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</si>
  <si>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</si>
  <si>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</si>
  <si>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</si>
  <si>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</si>
  <si>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</si>
  <si>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</si>
  <si>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</si>
  <si>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</si>
  <si>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</si>
  <si>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</si>
  <si>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</si>
  <si>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</si>
  <si>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</si>
  <si>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</si>
  <si>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</si>
  <si>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</si>
  <si>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</si>
  <si>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</si>
  <si>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</si>
  <si>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</si>
  <si>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</si>
  <si>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</si>
  <si>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</si>
  <si>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</si>
  <si>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</si>
  <si>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</si>
  <si>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</si>
  <si>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</si>
  <si>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</si>
  <si>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USBÂ Flash Drive ImationÂ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</si>
  <si>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</si>
  <si>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</si>
  <si>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</si>
  <si>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</si>
  <si>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</si>
  <si>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</si>
  <si>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</si>
  <si>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</si>
  <si>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</si>
  <si>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</si>
  <si>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</si>
  <si>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</si>
  <si>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</si>
  <si>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</si>
  <si>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</si>
  <si>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</si>
  <si>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</si>
  <si>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</si>
  <si>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</si>
  <si>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</si>
  <si>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</si>
  <si>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</si>
  <si>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</si>
  <si>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</si>
  <si>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</si>
  <si>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</si>
  <si>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</si>
  <si>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</si>
  <si>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</si>
  <si>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</si>
  <si>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</si>
  <si>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</si>
  <si>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</si>
  <si>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</si>
  <si>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</si>
  <si>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</si>
  <si>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</si>
  <si>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</si>
  <si>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</si>
  <si>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</si>
  <si>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</si>
  <si>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</si>
  <si>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</si>
  <si>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</si>
  <si>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</si>
  <si>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</si>
  <si>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</si>
  <si>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</si>
  <si>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</si>
  <si>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</si>
  <si>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</si>
  <si>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</si>
  <si>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</si>
  <si>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</si>
  <si>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</si>
  <si>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</si>
  <si>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</si>
  <si>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</si>
  <si>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</si>
  <si>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</si>
  <si>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</si>
  <si>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</si>
  <si>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</si>
  <si>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</si>
  <si>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</si>
  <si>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</si>
  <si>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</si>
  <si>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</si>
  <si>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</si>
  <si>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</si>
  <si>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</si>
  <si>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</si>
  <si>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</si>
  <si>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</si>
  <si>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</si>
  <si>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</si>
  <si>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</si>
  <si>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</si>
  <si>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</si>
  <si>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</si>
  <si>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</si>
  <si>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</si>
  <si>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</si>
  <si>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</si>
  <si>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</si>
  <si>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</si>
  <si>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</si>
  <si>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</si>
  <si>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</si>
  <si>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</si>
  <si>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</si>
  <si>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</si>
  <si>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</si>
  <si>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</si>
  <si>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</si>
  <si>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</si>
  <si>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</si>
  <si>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</si>
  <si>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</si>
  <si>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</si>
  <si>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</si>
  <si>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</si>
  <si>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</si>
  <si>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</si>
  <si>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</si>
  <si>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</si>
  <si>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</si>
  <si>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LogitechÂ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</si>
  <si>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</si>
  <si>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</si>
  <si>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</si>
  <si>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</si>
  <si>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</si>
  <si>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</si>
  <si>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</si>
  <si>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</si>
  <si>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</si>
  <si>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</si>
  <si>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</si>
  <si>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</si>
  <si>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</si>
  <si>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</si>
  <si>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</si>
  <si>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</si>
  <si>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</si>
  <si>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</si>
  <si>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</si>
  <si>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</si>
  <si>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</si>
  <si>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</si>
  <si>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</si>
  <si>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</si>
  <si>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BÃ¼hler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</si>
  <si>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</si>
  <si>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</si>
  <si>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</si>
  <si>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</si>
  <si>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</si>
  <si>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</si>
  <si>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</si>
  <si>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</si>
  <si>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</si>
  <si>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</si>
  <si>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</si>
  <si>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</si>
  <si>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</si>
  <si>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</si>
  <si>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</si>
  <si>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</si>
  <si>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</si>
  <si>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</si>
  <si>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</si>
  <si>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</si>
  <si>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</si>
  <si>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</si>
  <si>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</si>
  <si>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</si>
  <si>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</si>
  <si>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</si>
  <si>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</si>
  <si>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</si>
  <si>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</si>
  <si>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</si>
  <si>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</si>
  <si>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FranzÃ¶sisch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</si>
  <si>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</si>
  <si>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</si>
  <si>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</si>
  <si>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</si>
  <si>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</si>
  <si>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</si>
  <si>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</si>
  <si>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</si>
  <si>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</si>
  <si>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</si>
  <si>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</si>
  <si>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</si>
  <si>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</si>
  <si>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</si>
  <si>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</si>
  <si>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</si>
  <si>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</si>
  <si>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</si>
  <si>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</si>
  <si>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</si>
  <si>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</si>
  <si>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</si>
  <si>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</si>
  <si>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</si>
  <si>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</si>
  <si>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</si>
  <si>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</si>
  <si>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</si>
  <si>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</si>
  <si>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</si>
  <si>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</si>
  <si>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</si>
  <si>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</si>
  <si>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</si>
  <si>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</si>
  <si>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</si>
  <si>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</si>
  <si>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</si>
  <si>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</si>
  <si>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</si>
  <si>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</si>
  <si>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</si>
  <si>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</si>
  <si>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</si>
  <si>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</si>
  <si>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</si>
  <si>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</si>
  <si>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</si>
  <si>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</si>
  <si>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</si>
  <si>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</si>
  <si>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</si>
  <si>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</si>
  <si>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</si>
  <si>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</si>
  <si>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</si>
  <si>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</si>
  <si>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</si>
  <si>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</si>
  <si>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</si>
  <si>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</si>
  <si>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</si>
  <si>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</si>
  <si>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</si>
  <si>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</si>
  <si>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</si>
  <si>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</si>
  <si>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</si>
  <si>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</si>
  <si>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</si>
  <si>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</si>
  <si>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</si>
  <si>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</si>
  <si>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</si>
  <si>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</si>
  <si>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</si>
  <si>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</si>
  <si>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</si>
  <si>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</si>
  <si>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</si>
  <si>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</si>
  <si>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</si>
  <si>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</si>
  <si>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</si>
  <si>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</si>
  <si>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</si>
  <si>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</si>
  <si>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</si>
  <si>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</si>
  <si>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</si>
  <si>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</si>
  <si>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</si>
  <si>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</si>
  <si>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</si>
  <si>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</si>
  <si>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</si>
  <si>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</si>
  <si>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</si>
  <si>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</si>
  <si>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</si>
  <si>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</si>
  <si>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</si>
  <si>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</si>
  <si>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</si>
  <si>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</si>
  <si>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</si>
  <si>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</si>
  <si>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</si>
  <si>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</si>
  <si>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</si>
  <si>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</si>
  <si>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</si>
  <si>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</si>
  <si>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</si>
  <si>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</si>
  <si>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</si>
  <si>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160 -Â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</si>
  <si>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</si>
  <si>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</si>
  <si>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</si>
  <si>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</si>
  <si>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</si>
  <si>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</si>
  <si>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</si>
  <si>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</si>
  <si>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</si>
  <si>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</si>
  <si>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</si>
  <si>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</si>
  <si>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</si>
  <si>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</si>
  <si>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</si>
  <si>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</si>
  <si>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</si>
  <si>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</si>
  <si>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</si>
  <si>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</si>
  <si>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</si>
  <si>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</si>
  <si>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</si>
  <si>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</si>
  <si>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</si>
  <si>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</si>
  <si>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</si>
  <si>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</si>
  <si>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</si>
  <si>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</si>
  <si>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</si>
  <si>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</si>
  <si>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</si>
  <si>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</si>
  <si>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</si>
  <si>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</si>
  <si>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</si>
  <si>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</si>
  <si>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</si>
  <si>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</si>
  <si>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</si>
  <si>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</si>
  <si>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</si>
  <si>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</si>
  <si>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</si>
  <si>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</si>
  <si>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</si>
  <si>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</si>
  <si>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</si>
  <si>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</si>
  <si>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</si>
  <si>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</si>
  <si>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</si>
  <si>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</si>
  <si>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</si>
  <si>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</si>
  <si>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</si>
  <si>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</si>
  <si>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</si>
  <si>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</si>
  <si>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</si>
  <si>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</si>
  <si>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</si>
  <si>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</si>
  <si>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</si>
  <si>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</si>
  <si>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</si>
  <si>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</si>
  <si>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</si>
  <si>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</si>
  <si>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</si>
  <si>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</si>
  <si>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</si>
  <si>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1/4â€ x 11â€</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</si>
  <si>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</si>
  <si>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</si>
  <si>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</si>
  <si>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</si>
  <si>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</si>
  <si>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</si>
  <si>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</si>
  <si>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</si>
  <si>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</si>
  <si>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</si>
  <si>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</si>
  <si>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</si>
  <si>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</si>
  <si>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</si>
  <si>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</si>
  <si>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</si>
  <si>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</si>
  <si>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</si>
  <si>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</si>
  <si>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</si>
  <si>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</si>
  <si>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</si>
  <si>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</si>
  <si>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</si>
  <si>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</si>
  <si>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</si>
  <si>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</si>
  <si>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</si>
  <si>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</si>
  <si>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</si>
  <si>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</si>
  <si>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</si>
  <si>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</si>
  <si>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</si>
  <si>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</si>
  <si>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</si>
  <si>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</si>
  <si>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</si>
  <si>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</si>
  <si>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</si>
  <si>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</si>
  <si>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</si>
  <si>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</si>
  <si>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</si>
  <si>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</si>
  <si>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</si>
  <si>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</si>
  <si>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</si>
  <si>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</si>
  <si>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</si>
  <si>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</si>
  <si>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</si>
  <si>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</si>
  <si>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</si>
  <si>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</si>
  <si>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</si>
  <si>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</si>
  <si>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</si>
  <si>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</si>
  <si>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</si>
  <si>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</si>
  <si>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</si>
  <si>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</si>
  <si>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LogitechÂ MX Performance Wireless Mouse</t>
  </si>
  <si>
    <t>OFF-AR-10003958</t>
  </si>
  <si>
    <t>Newell 337</t>
  </si>
  <si>
    <t>TEC-PH-10002923</t>
  </si>
  <si>
    <t>Logitech B530 USBÂ HeadsetÂ -Â headsetÂ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</si>
  <si>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</si>
  <si>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</si>
  <si>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</si>
  <si>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</si>
  <si>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</si>
  <si>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</si>
  <si>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</si>
  <si>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</si>
  <si>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</si>
  <si>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</si>
  <si>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</si>
  <si>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</si>
  <si>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</si>
  <si>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</si>
  <si>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</si>
  <si>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</si>
  <si>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</si>
  <si>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</si>
  <si>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</si>
  <si>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</si>
  <si>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</si>
  <si>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</si>
  <si>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</si>
  <si>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</si>
  <si>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</si>
  <si>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</si>
  <si>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</si>
  <si>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</si>
  <si>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</si>
  <si>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</si>
  <si>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</si>
  <si>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</si>
  <si>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</si>
  <si>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</si>
  <si>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</si>
  <si>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</si>
  <si>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</si>
  <si>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</si>
  <si>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</si>
  <si>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</si>
  <si>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</si>
  <si>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</si>
  <si>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</si>
  <si>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</si>
  <si>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</si>
  <si>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</si>
  <si>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</si>
  <si>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</si>
  <si>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</si>
  <si>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</si>
  <si>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</si>
  <si>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</si>
  <si>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</si>
  <si>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</si>
  <si>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</si>
  <si>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</si>
  <si>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</si>
  <si>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</si>
  <si>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</si>
  <si>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</si>
  <si>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</si>
  <si>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</si>
  <si>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</si>
  <si>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</si>
  <si>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</si>
  <si>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</si>
  <si>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</si>
  <si>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</si>
  <si>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</si>
  <si>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</si>
  <si>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</si>
  <si>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</si>
  <si>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</si>
  <si>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</si>
  <si>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</si>
  <si>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</si>
  <si>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</si>
  <si>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</si>
  <si>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</si>
  <si>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</si>
  <si>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</si>
  <si>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</si>
  <si>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</si>
  <si>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</si>
  <si>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</si>
  <si>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</si>
  <si>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</si>
  <si>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</si>
  <si>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</si>
  <si>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</si>
  <si>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</si>
  <si>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</si>
  <si>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</si>
  <si>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</si>
  <si>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</si>
  <si>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</si>
  <si>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</si>
  <si>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</si>
  <si>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</si>
  <si>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</si>
  <si>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</si>
  <si>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</si>
  <si>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</si>
  <si>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</si>
  <si>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</si>
  <si>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</si>
  <si>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</si>
  <si>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</si>
  <si>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</si>
  <si>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</si>
  <si>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</si>
  <si>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</si>
  <si>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</si>
  <si>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</si>
  <si>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</si>
  <si>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</si>
  <si>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</si>
  <si>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</si>
  <si>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</si>
  <si>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</si>
  <si>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</si>
  <si>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</si>
  <si>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</si>
  <si>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MaxellÂ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</si>
  <si>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</si>
  <si>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</si>
  <si>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</si>
  <si>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</si>
  <si>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</si>
  <si>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</si>
  <si>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</si>
  <si>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</si>
  <si>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</si>
  <si>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</si>
  <si>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</si>
  <si>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</si>
  <si>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</si>
  <si>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</si>
  <si>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</si>
  <si>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</si>
  <si>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</si>
  <si>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</si>
  <si>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</si>
  <si>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</si>
  <si>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</si>
  <si>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</si>
  <si>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</si>
  <si>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</si>
  <si>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</si>
  <si>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</si>
  <si>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</si>
  <si>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</si>
  <si>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</si>
  <si>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</si>
  <si>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</si>
  <si>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</si>
  <si>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</si>
  <si>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</si>
  <si>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</si>
  <si>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</si>
  <si>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</si>
  <si>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</si>
  <si>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</si>
  <si>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</si>
  <si>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</si>
  <si>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</si>
  <si>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</si>
  <si>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</si>
  <si>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</si>
  <si>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</si>
  <si>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</si>
  <si>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</si>
  <si>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</si>
  <si>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</si>
  <si>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</si>
  <si>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</si>
  <si>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</si>
  <si>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</si>
  <si>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</si>
  <si>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</si>
  <si>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</si>
  <si>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</si>
  <si>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</si>
  <si>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</si>
  <si>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</si>
  <si>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</si>
  <si>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</si>
  <si>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</si>
  <si>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</si>
  <si>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</si>
  <si>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</si>
  <si>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</si>
  <si>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</si>
  <si>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</si>
  <si>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</si>
  <si>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</si>
  <si>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</si>
  <si>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</si>
  <si>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</si>
  <si>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</si>
  <si>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</si>
  <si>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</si>
  <si>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</si>
  <si>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</si>
  <si>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</si>
  <si>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</si>
  <si>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</si>
  <si>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</si>
  <si>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</si>
  <si>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</si>
  <si>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</si>
  <si>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</si>
  <si>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</si>
  <si>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</si>
  <si>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</si>
  <si>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</si>
  <si>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</si>
  <si>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</si>
  <si>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</si>
  <si>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</si>
  <si>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</si>
  <si>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</si>
  <si>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</si>
  <si>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</si>
  <si>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</si>
  <si>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</si>
  <si>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</si>
  <si>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</si>
  <si>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</si>
  <si>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</si>
  <si>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</si>
  <si>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</si>
  <si>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</si>
  <si>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</si>
  <si>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</si>
  <si>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</si>
  <si>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</si>
  <si>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</si>
  <si>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</si>
  <si>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</si>
  <si>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</si>
  <si>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</si>
  <si>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</si>
  <si>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</si>
  <si>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</si>
  <si>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</si>
  <si>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</si>
  <si>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</si>
  <si>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</si>
  <si>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</si>
  <si>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</si>
  <si>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</si>
  <si>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</si>
  <si>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</si>
  <si>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</si>
  <si>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</si>
  <si>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</si>
  <si>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</si>
  <si>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</si>
  <si>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</si>
  <si>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</si>
  <si>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</si>
  <si>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</si>
  <si>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</si>
  <si>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</si>
  <si>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</si>
  <si>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</si>
  <si>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</si>
  <si>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</si>
  <si>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</si>
  <si>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</si>
  <si>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</si>
  <si>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</si>
  <si>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</si>
  <si>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</si>
  <si>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</si>
  <si>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</si>
  <si>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</si>
  <si>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</si>
  <si>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</si>
  <si>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</si>
  <si>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</si>
  <si>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</si>
  <si>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</si>
  <si>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</si>
  <si>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</si>
  <si>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</si>
  <si>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</si>
  <si>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</si>
  <si>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</si>
  <si>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</si>
  <si>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</si>
  <si>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</si>
  <si>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</si>
  <si>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</si>
  <si>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</si>
  <si>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</si>
  <si>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</si>
  <si>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</si>
  <si>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</si>
  <si>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</si>
  <si>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</si>
  <si>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</si>
  <si>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</si>
  <si>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</si>
  <si>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</si>
  <si>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</si>
  <si>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</si>
  <si>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</si>
  <si>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</si>
  <si>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</si>
  <si>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</si>
  <si>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</si>
  <si>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</si>
  <si>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</si>
  <si>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</si>
  <si>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</si>
  <si>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</si>
  <si>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</si>
  <si>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</si>
  <si>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</si>
  <si>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</si>
  <si>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</si>
  <si>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</si>
  <si>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</si>
  <si>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</si>
  <si>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</si>
  <si>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</si>
  <si>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</si>
  <si>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</si>
  <si>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</si>
  <si>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</si>
  <si>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</si>
  <si>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</si>
  <si>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</si>
  <si>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</si>
  <si>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</si>
  <si>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</si>
  <si>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</si>
  <si>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</si>
  <si>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</si>
  <si>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</si>
  <si>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</si>
  <si>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</si>
  <si>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</si>
  <si>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</si>
  <si>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</si>
  <si>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</si>
  <si>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</si>
  <si>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</si>
  <si>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</si>
  <si>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</si>
  <si>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</si>
  <si>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</si>
  <si>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</si>
  <si>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</si>
  <si>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</si>
  <si>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</si>
  <si>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</si>
  <si>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</si>
  <si>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</si>
  <si>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</si>
  <si>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</si>
  <si>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</si>
  <si>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</si>
  <si>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</si>
  <si>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</si>
  <si>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</si>
  <si>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</si>
  <si>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</si>
  <si>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</si>
  <si>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</si>
  <si>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</si>
  <si>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</si>
  <si>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</si>
  <si>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</si>
  <si>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</si>
  <si>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</si>
  <si>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</si>
  <si>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</si>
  <si>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</si>
  <si>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</si>
  <si>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</si>
  <si>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</si>
  <si>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</si>
  <si>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</si>
  <si>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</si>
  <si>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</si>
  <si>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</si>
  <si>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</si>
  <si>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</si>
  <si>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</si>
  <si>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</si>
  <si>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</si>
  <si>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</si>
  <si>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</si>
  <si>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</si>
  <si>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</si>
  <si>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</si>
  <si>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</si>
  <si>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</si>
  <si>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</si>
  <si>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</si>
  <si>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</si>
  <si>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</si>
  <si>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</si>
  <si>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</si>
  <si>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</si>
  <si>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</si>
  <si>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</si>
  <si>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</si>
  <si>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</si>
  <si>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</si>
  <si>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</si>
  <si>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</si>
  <si>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</si>
  <si>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</si>
  <si>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</si>
  <si>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</si>
  <si>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</si>
  <si>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</si>
  <si>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</si>
  <si>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</si>
  <si>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</si>
  <si>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</si>
  <si>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</si>
  <si>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</si>
  <si>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</si>
  <si>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</si>
  <si>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</si>
  <si>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</si>
  <si>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</si>
  <si>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</si>
  <si>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</si>
  <si>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</si>
  <si>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</si>
  <si>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</si>
  <si>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</si>
  <si>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</si>
  <si>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</si>
  <si>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</si>
  <si>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</si>
  <si>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</si>
  <si>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</si>
  <si>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</si>
  <si>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</si>
  <si>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</si>
  <si>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</si>
  <si>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</si>
  <si>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</si>
  <si>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</si>
  <si>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</si>
  <si>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</si>
  <si>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</si>
  <si>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</si>
  <si>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</si>
  <si>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</si>
  <si>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</si>
  <si>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</si>
  <si>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</si>
  <si>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</si>
  <si>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</si>
  <si>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</si>
  <si>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</si>
  <si>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</si>
  <si>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</si>
  <si>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</si>
  <si>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</si>
  <si>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</si>
  <si>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</si>
  <si>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</si>
  <si>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</si>
  <si>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</si>
  <si>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</si>
  <si>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</si>
  <si>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</si>
  <si>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</si>
  <si>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</si>
  <si>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</si>
  <si>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</si>
  <si>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</si>
  <si>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</si>
  <si>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</si>
  <si>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</si>
  <si>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</si>
  <si>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</si>
  <si>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</si>
  <si>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</si>
  <si>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</si>
  <si>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</si>
  <si>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</si>
  <si>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</si>
  <si>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</si>
  <si>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</si>
  <si>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</si>
  <si>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</si>
  <si>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</si>
  <si>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</si>
  <si>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</si>
  <si>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</si>
  <si>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</si>
  <si>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</si>
  <si>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</si>
  <si>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</si>
  <si>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</si>
  <si>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</si>
  <si>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</si>
  <si>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</si>
  <si>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</si>
  <si>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</si>
  <si>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</si>
  <si>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</si>
  <si>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</si>
  <si>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</si>
  <si>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</si>
  <si>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</si>
  <si>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</si>
  <si>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</si>
  <si>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</si>
  <si>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</si>
  <si>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</si>
  <si>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</si>
  <si>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</si>
  <si>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</si>
  <si>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</si>
  <si>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</si>
  <si>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</si>
  <si>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</si>
  <si>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</si>
  <si>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</si>
  <si>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</si>
  <si>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</si>
  <si>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</si>
  <si>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</si>
  <si>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</si>
  <si>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</si>
  <si>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</si>
  <si>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</si>
  <si>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</si>
  <si>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</si>
  <si>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</si>
  <si>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</si>
  <si>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</si>
  <si>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</si>
  <si>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</si>
  <si>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</si>
  <si>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</si>
  <si>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</si>
  <si>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</si>
  <si>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</si>
  <si>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</si>
  <si>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</si>
  <si>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</si>
  <si>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</si>
  <si>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</si>
  <si>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</si>
  <si>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</si>
  <si>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</si>
  <si>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</si>
  <si>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</si>
  <si>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</si>
  <si>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</si>
  <si>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</si>
  <si>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</si>
  <si>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</si>
  <si>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</si>
  <si>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</si>
  <si>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</si>
  <si>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</si>
  <si>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</si>
  <si>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</si>
  <si>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</si>
  <si>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</si>
  <si>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</si>
  <si>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</si>
  <si>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</si>
  <si>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</si>
  <si>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</si>
  <si>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</si>
  <si>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</si>
  <si>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</si>
  <si>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</si>
  <si>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</si>
  <si>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</si>
  <si>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</si>
  <si>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</si>
  <si>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</si>
  <si>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</si>
  <si>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</si>
  <si>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</si>
  <si>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</si>
  <si>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</si>
  <si>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</si>
  <si>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</si>
  <si>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</si>
  <si>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</si>
  <si>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</si>
  <si>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</si>
  <si>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</si>
  <si>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</si>
  <si>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</si>
  <si>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</si>
  <si>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</si>
  <si>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</si>
  <si>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</si>
  <si>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</si>
  <si>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</si>
  <si>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</si>
  <si>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</si>
  <si>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</si>
  <si>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</si>
  <si>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</si>
  <si>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</si>
  <si>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</si>
  <si>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</si>
  <si>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</si>
  <si>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</si>
  <si>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</si>
  <si>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</si>
  <si>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</si>
  <si>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</si>
  <si>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</si>
  <si>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</si>
  <si>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</si>
  <si>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</si>
  <si>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</si>
  <si>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</si>
  <si>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</si>
  <si>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</si>
  <si>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</si>
  <si>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</si>
  <si>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</si>
  <si>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</si>
  <si>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</si>
  <si>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</si>
  <si>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</si>
  <si>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</si>
  <si>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</si>
  <si>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</si>
  <si>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</si>
  <si>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</si>
  <si>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</si>
  <si>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</si>
  <si>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</si>
  <si>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</si>
  <si>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</si>
  <si>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</si>
  <si>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</si>
  <si>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</si>
  <si>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</si>
  <si>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</si>
  <si>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</si>
  <si>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</si>
  <si>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</si>
  <si>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</si>
  <si>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</si>
  <si>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</si>
  <si>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</si>
  <si>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</si>
  <si>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</si>
  <si>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</si>
  <si>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</si>
  <si>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</si>
  <si>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</si>
  <si>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</si>
  <si>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</si>
  <si>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</si>
  <si>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</si>
  <si>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</si>
  <si>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</si>
  <si>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</si>
  <si>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</si>
  <si>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</si>
  <si>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</si>
  <si>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</si>
  <si>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</si>
  <si>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</si>
  <si>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</si>
  <si>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</si>
  <si>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</si>
  <si>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</si>
  <si>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</si>
  <si>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</si>
  <si>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</si>
  <si>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</si>
  <si>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</si>
  <si>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</si>
  <si>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</si>
  <si>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</si>
  <si>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</si>
  <si>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</si>
  <si>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</si>
  <si>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</si>
  <si>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</si>
  <si>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</si>
  <si>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</si>
  <si>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</si>
  <si>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</si>
  <si>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</si>
  <si>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</si>
  <si>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</si>
  <si>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</si>
  <si>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</si>
  <si>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</si>
  <si>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</si>
  <si>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</si>
  <si>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</si>
  <si>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</si>
  <si>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</si>
  <si>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</si>
  <si>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</si>
  <si>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</si>
  <si>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</si>
  <si>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</si>
  <si>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</si>
  <si>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</si>
  <si>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</si>
  <si>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</si>
  <si>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</si>
  <si>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</si>
  <si>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</si>
  <si>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</si>
  <si>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</si>
  <si>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</si>
  <si>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</si>
  <si>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</si>
  <si>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</si>
  <si>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</si>
  <si>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IPÂ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</si>
  <si>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</si>
  <si>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</si>
  <si>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</si>
  <si>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</si>
  <si>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</si>
  <si>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</si>
  <si>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</si>
  <si>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</si>
  <si>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</si>
  <si>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</si>
  <si>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</si>
  <si>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</si>
  <si>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</si>
  <si>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</si>
  <si>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</si>
  <si>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</si>
  <si>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</si>
  <si>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</si>
  <si>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</si>
  <si>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</si>
  <si>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</si>
  <si>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</si>
  <si>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</si>
  <si>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</si>
  <si>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</si>
  <si>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</si>
  <si>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</si>
  <si>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</si>
  <si>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</si>
  <si>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</si>
  <si>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</si>
  <si>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</si>
  <si>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</si>
  <si>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</si>
  <si>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</si>
  <si>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</si>
  <si>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</si>
  <si>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</si>
  <si>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</si>
  <si>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</si>
  <si>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</si>
  <si>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</si>
  <si>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</si>
  <si>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</si>
  <si>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</si>
  <si>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</si>
  <si>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</si>
  <si>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</si>
  <si>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</si>
  <si>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</si>
  <si>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</si>
  <si>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</si>
  <si>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</si>
  <si>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</si>
  <si>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</si>
  <si>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</si>
  <si>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</si>
  <si>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</si>
  <si>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</si>
  <si>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</si>
  <si>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</si>
  <si>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</si>
  <si>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</si>
  <si>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</si>
  <si>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</si>
  <si>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</si>
  <si>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</si>
  <si>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</si>
  <si>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</si>
  <si>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</si>
  <si>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</si>
  <si>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</si>
  <si>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</si>
  <si>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</si>
  <si>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</si>
  <si>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</si>
  <si>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</si>
  <si>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</si>
  <si>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</si>
  <si>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</si>
  <si>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</si>
  <si>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</si>
  <si>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</si>
  <si>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</si>
  <si>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</si>
  <si>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</si>
  <si>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</si>
  <si>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</si>
  <si>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</si>
  <si>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</si>
  <si>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</si>
  <si>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</si>
  <si>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</si>
  <si>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</si>
  <si>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</si>
  <si>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</si>
  <si>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</si>
  <si>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</si>
  <si>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</si>
  <si>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</si>
  <si>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</si>
  <si>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</si>
  <si>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</si>
  <si>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</si>
  <si>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</si>
  <si>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</si>
  <si>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</si>
  <si>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</si>
  <si>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</si>
  <si>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</si>
  <si>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</si>
  <si>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</si>
  <si>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</si>
  <si>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</si>
  <si>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</si>
  <si>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</si>
  <si>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</si>
  <si>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</si>
  <si>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</si>
  <si>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</si>
  <si>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</si>
  <si>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</si>
  <si>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</si>
  <si>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</si>
  <si>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</si>
  <si>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</si>
  <si>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</si>
  <si>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</si>
  <si>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</si>
  <si>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</si>
  <si>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</si>
  <si>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</si>
  <si>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</si>
  <si>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</si>
  <si>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</si>
  <si>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</si>
  <si>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</si>
  <si>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</si>
  <si>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Â¾â€ x 11â€</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</si>
  <si>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</si>
  <si>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</si>
  <si>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</si>
  <si>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</si>
  <si>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</si>
  <si>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</si>
  <si>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</si>
  <si>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</si>
  <si>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</si>
  <si>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</si>
  <si>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</si>
  <si>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</si>
  <si>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</si>
  <si>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</si>
  <si>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</si>
  <si>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</si>
  <si>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</si>
  <si>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</si>
  <si>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</si>
  <si>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</si>
  <si>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</si>
  <si>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</si>
  <si>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</si>
  <si>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</si>
  <si>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</si>
  <si>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</si>
  <si>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</si>
  <si>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</si>
  <si>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</si>
  <si>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</si>
  <si>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</si>
  <si>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</si>
  <si>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</si>
  <si>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</si>
  <si>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</si>
  <si>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</si>
  <si>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</si>
  <si>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</si>
  <si>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</si>
  <si>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</si>
  <si>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</si>
  <si>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</si>
  <si>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</si>
  <si>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</si>
  <si>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</si>
  <si>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</si>
  <si>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</si>
  <si>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</si>
  <si>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</si>
  <si>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</si>
  <si>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</si>
  <si>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</si>
  <si>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</si>
  <si>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</si>
  <si>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</si>
  <si>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</si>
  <si>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</si>
  <si>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</si>
  <si>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</si>
  <si>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</si>
  <si>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</si>
  <si>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</si>
  <si>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</si>
  <si>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</si>
  <si>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</si>
  <si>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</si>
  <si>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</si>
  <si>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</si>
  <si>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</si>
  <si>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</si>
  <si>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</si>
  <si>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</si>
  <si>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</si>
  <si>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</si>
  <si>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</si>
  <si>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</si>
  <si>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</si>
  <si>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</si>
  <si>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BluetoothÂ HeadsetÂ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</si>
  <si>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</si>
  <si>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</si>
  <si>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</si>
  <si>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</si>
  <si>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</si>
  <si>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</si>
  <si>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</si>
  <si>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</si>
  <si>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</si>
  <si>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</si>
  <si>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</si>
  <si>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</si>
  <si>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</si>
  <si>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</si>
  <si>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</si>
  <si>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</si>
  <si>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</si>
  <si>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</si>
  <si>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</si>
  <si>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</si>
  <si>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</si>
  <si>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</si>
  <si>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</si>
  <si>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</si>
  <si>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</si>
  <si>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</si>
  <si>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</si>
  <si>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</si>
  <si>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</si>
  <si>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</si>
  <si>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</si>
  <si>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</si>
  <si>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</si>
  <si>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</si>
  <si>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</si>
  <si>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</si>
  <si>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</si>
  <si>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</si>
  <si>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</si>
  <si>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</si>
  <si>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</si>
  <si>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</si>
  <si>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</si>
  <si>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</si>
  <si>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</si>
  <si>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</si>
  <si>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</si>
  <si>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</si>
  <si>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</si>
  <si>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</si>
  <si>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</si>
  <si>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</si>
  <si>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</si>
  <si>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</si>
  <si>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</si>
  <si>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</si>
  <si>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</si>
  <si>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</si>
  <si>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</si>
  <si>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</si>
  <si>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</si>
  <si>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</si>
  <si>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</si>
  <si>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</si>
  <si>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</si>
  <si>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</si>
  <si>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</si>
  <si>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</si>
  <si>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</si>
  <si>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</si>
  <si>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</si>
  <si>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</si>
  <si>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</si>
  <si>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</si>
  <si>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</si>
  <si>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</si>
  <si>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</si>
  <si>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</si>
  <si>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</si>
  <si>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</si>
  <si>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</si>
  <si>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</si>
  <si>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</si>
  <si>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</si>
  <si>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</si>
  <si>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</si>
  <si>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</si>
  <si>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</si>
  <si>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</si>
  <si>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</si>
  <si>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</si>
  <si>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</si>
  <si>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</si>
  <si>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</si>
  <si>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</si>
  <si>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</si>
  <si>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</si>
  <si>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</si>
  <si>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</si>
  <si>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</si>
  <si>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</si>
  <si>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</si>
  <si>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</si>
  <si>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</si>
  <si>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</si>
  <si>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</si>
  <si>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</si>
  <si>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</si>
  <si>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</si>
  <si>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</si>
  <si>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</si>
  <si>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</si>
  <si>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</si>
  <si>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</si>
  <si>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</si>
  <si>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</si>
  <si>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</si>
  <si>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</si>
  <si>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</si>
  <si>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</si>
  <si>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</si>
  <si>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</si>
  <si>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</si>
  <si>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</si>
  <si>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</si>
  <si>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</si>
  <si>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</si>
  <si>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</si>
  <si>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</si>
  <si>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</si>
  <si>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</si>
  <si>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</si>
  <si>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</si>
  <si>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</si>
  <si>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</si>
  <si>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</si>
  <si>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</si>
  <si>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</si>
  <si>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</si>
  <si>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</si>
  <si>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</si>
  <si>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</si>
  <si>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</si>
  <si>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</si>
  <si>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</si>
  <si>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</si>
  <si>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</si>
  <si>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</si>
  <si>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</si>
  <si>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</si>
  <si>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</si>
  <si>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</si>
  <si>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</si>
  <si>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</si>
  <si>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</si>
  <si>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</si>
  <si>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</si>
  <si>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</si>
  <si>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</si>
  <si>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</si>
  <si>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</si>
  <si>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</si>
  <si>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</si>
  <si>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</si>
  <si>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</si>
  <si>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</si>
  <si>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</si>
  <si>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</si>
  <si>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</si>
  <si>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</si>
  <si>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</si>
  <si>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</si>
  <si>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</si>
  <si>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</si>
  <si>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</si>
  <si>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</si>
  <si>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</si>
  <si>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</si>
  <si>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</si>
  <si>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</si>
  <si>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</si>
  <si>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</si>
  <si>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</si>
  <si>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</si>
  <si>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</si>
  <si>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</si>
  <si>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</si>
  <si>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</si>
  <si>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</si>
  <si>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</si>
  <si>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</si>
  <si>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</si>
  <si>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</si>
  <si>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</si>
  <si>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</si>
  <si>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</si>
  <si>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</si>
  <si>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</si>
  <si>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</si>
  <si>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</si>
  <si>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</si>
  <si>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</si>
  <si>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</si>
  <si>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</si>
  <si>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</si>
  <si>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</si>
  <si>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</si>
  <si>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</si>
  <si>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</si>
  <si>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</si>
  <si>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</si>
  <si>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</si>
  <si>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</si>
  <si>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</si>
  <si>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</si>
  <si>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</si>
  <si>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</si>
  <si>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</si>
  <si>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</si>
  <si>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</si>
  <si>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</si>
  <si>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</si>
  <si>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</si>
  <si>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</si>
  <si>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</si>
  <si>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</si>
  <si>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</si>
  <si>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</si>
  <si>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</si>
  <si>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</si>
  <si>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</si>
  <si>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</si>
  <si>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</si>
  <si>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</si>
  <si>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</si>
  <si>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</si>
  <si>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</si>
  <si>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</si>
  <si>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</si>
  <si>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</si>
  <si>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</si>
  <si>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</si>
  <si>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</si>
  <si>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</si>
  <si>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</si>
  <si>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</si>
  <si>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</si>
  <si>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</si>
  <si>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</si>
  <si>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</si>
  <si>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</si>
  <si>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</si>
  <si>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</si>
  <si>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</si>
  <si>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</si>
  <si>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</si>
  <si>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</si>
  <si>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</si>
  <si>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</si>
  <si>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</si>
  <si>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</si>
  <si>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</si>
  <si>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</si>
  <si>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</si>
  <si>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</si>
  <si>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</si>
  <si>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</si>
  <si>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</si>
  <si>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</si>
  <si>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</si>
  <si>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</si>
  <si>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</si>
  <si>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</si>
  <si>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</si>
  <si>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</si>
  <si>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</si>
  <si>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</si>
  <si>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</si>
  <si>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</si>
  <si>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</si>
  <si>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</si>
  <si>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</si>
  <si>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</si>
  <si>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</si>
  <si>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</si>
  <si>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</si>
  <si>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</si>
  <si>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</si>
  <si>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</si>
  <si>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</si>
  <si>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</si>
  <si>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</si>
  <si>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</si>
  <si>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</si>
  <si>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</si>
  <si>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</si>
  <si>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</si>
  <si>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</si>
  <si>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</si>
  <si>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</si>
  <si>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</si>
  <si>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</si>
  <si>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</si>
  <si>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</si>
  <si>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</si>
  <si>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</si>
  <si>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</si>
  <si>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</si>
  <si>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</si>
  <si>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</si>
  <si>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</si>
  <si>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</si>
  <si>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</si>
  <si>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</si>
  <si>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</si>
  <si>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</si>
  <si>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</si>
  <si>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</si>
  <si>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</si>
  <si>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</si>
  <si>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</si>
  <si>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</si>
  <si>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</si>
  <si>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</si>
  <si>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</si>
  <si>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</si>
  <si>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</si>
  <si>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</si>
  <si>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</si>
  <si>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</si>
  <si>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</si>
  <si>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</si>
  <si>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</si>
  <si>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</si>
  <si>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</si>
  <si>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</si>
  <si>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</si>
  <si>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</si>
  <si>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</si>
  <si>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</si>
  <si>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</si>
  <si>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</si>
  <si>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</si>
  <si>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</si>
  <si>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</si>
  <si>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</si>
  <si>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</si>
  <si>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</si>
  <si>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</si>
  <si>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</si>
  <si>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</si>
  <si>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</si>
  <si>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</si>
  <si>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</si>
  <si>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</si>
  <si>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</si>
  <si>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</si>
  <si>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</si>
  <si>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</si>
  <si>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</si>
  <si>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</si>
  <si>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</si>
  <si>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</si>
  <si>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</si>
  <si>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</si>
  <si>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</si>
  <si>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</si>
  <si>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</si>
  <si>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</si>
  <si>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</si>
  <si>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</si>
  <si>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</si>
  <si>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</si>
  <si>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</si>
  <si>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</si>
  <si>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</si>
  <si>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</si>
  <si>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</si>
  <si>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</si>
  <si>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</si>
  <si>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</si>
  <si>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</si>
  <si>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</si>
  <si>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</si>
  <si>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</si>
  <si>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</si>
  <si>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</si>
  <si>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</si>
  <si>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</si>
  <si>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</si>
  <si>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</si>
  <si>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</si>
  <si>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</si>
  <si>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</si>
  <si>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</si>
  <si>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</si>
  <si>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</si>
  <si>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</si>
  <si>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</si>
  <si>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</si>
  <si>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</si>
  <si>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</si>
  <si>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</si>
  <si>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</si>
  <si>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</si>
  <si>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</si>
  <si>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</si>
  <si>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</si>
  <si>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</si>
  <si>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</si>
  <si>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</si>
  <si>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</si>
  <si>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</si>
  <si>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</si>
  <si>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</si>
  <si>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</si>
  <si>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</si>
  <si>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</si>
  <si>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</si>
  <si>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</si>
  <si>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</si>
  <si>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</si>
  <si>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</si>
  <si>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</si>
  <si>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</si>
  <si>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</si>
  <si>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</si>
  <si>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</si>
  <si>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</si>
  <si>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</si>
  <si>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</si>
  <si>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</si>
  <si>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</si>
  <si>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</si>
  <si>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</si>
  <si>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</si>
  <si>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</si>
  <si>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</si>
  <si>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</si>
  <si>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</si>
  <si>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</si>
  <si>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</si>
  <si>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</si>
  <si>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</si>
  <si>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</si>
  <si>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</si>
  <si>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</si>
  <si>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</si>
  <si>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</si>
  <si>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</si>
  <si>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</si>
  <si>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</si>
  <si>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</si>
  <si>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</si>
  <si>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</si>
  <si>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</si>
  <si>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</si>
  <si>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</si>
  <si>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</si>
  <si>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</si>
  <si>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</si>
  <si>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</si>
  <si>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</si>
  <si>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</si>
  <si>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</si>
  <si>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</si>
  <si>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</si>
  <si>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</si>
  <si>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</si>
  <si>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</si>
  <si>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</si>
  <si>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</si>
  <si>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</si>
  <si>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</si>
  <si>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</si>
  <si>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</si>
  <si>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</si>
  <si>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</si>
  <si>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</si>
  <si>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</si>
  <si>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</si>
  <si>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</si>
  <si>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</si>
  <si>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</si>
  <si>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</si>
  <si>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</si>
  <si>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</si>
  <si>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</si>
  <si>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</si>
  <si>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</si>
  <si>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</si>
  <si>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</si>
  <si>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</si>
  <si>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</si>
  <si>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</si>
  <si>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</si>
  <si>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</si>
  <si>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</si>
  <si>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</si>
  <si>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</si>
  <si>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</si>
  <si>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</si>
  <si>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</si>
  <si>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</si>
  <si>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</si>
  <si>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</si>
  <si>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</si>
  <si>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</si>
  <si>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</si>
  <si>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</si>
  <si>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</si>
  <si>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</si>
  <si>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</si>
  <si>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</si>
  <si>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</si>
  <si>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</si>
  <si>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</si>
  <si>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</si>
  <si>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</si>
  <si>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</si>
  <si>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</si>
  <si>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</si>
  <si>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</si>
  <si>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</si>
  <si>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</si>
  <si>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</si>
  <si>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</si>
  <si>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</si>
  <si>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</si>
  <si>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</si>
  <si>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</si>
  <si>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</si>
  <si>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</si>
  <si>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</si>
  <si>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</si>
  <si>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</si>
  <si>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</si>
  <si>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</si>
  <si>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</si>
  <si>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</si>
  <si>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</si>
  <si>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</si>
  <si>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</si>
  <si>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</si>
  <si>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</si>
  <si>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</si>
  <si>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</si>
  <si>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</si>
  <si>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</si>
  <si>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</si>
  <si>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</si>
  <si>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</si>
  <si>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</si>
  <si>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</si>
  <si>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</si>
  <si>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</si>
  <si>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</si>
  <si>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</si>
  <si>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</si>
  <si>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</si>
  <si>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</si>
  <si>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</si>
  <si>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</si>
  <si>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</si>
  <si>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</si>
  <si>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</si>
  <si>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</si>
  <si>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</si>
  <si>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</si>
  <si>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</si>
  <si>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</si>
  <si>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</si>
  <si>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</si>
  <si>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</si>
  <si>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</si>
  <si>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</si>
  <si>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</si>
  <si>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</si>
  <si>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</si>
  <si>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</si>
  <si>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</si>
  <si>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</si>
  <si>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</si>
  <si>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</si>
  <si>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HomeÂ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</si>
  <si>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</si>
  <si>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</si>
  <si>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</si>
  <si>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</si>
  <si>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</si>
  <si>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</si>
  <si>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</si>
  <si>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</si>
  <si>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</si>
  <si>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</si>
  <si>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</si>
  <si>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</si>
  <si>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</si>
  <si>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</si>
  <si>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</si>
  <si>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</si>
  <si>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</si>
  <si>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</si>
  <si>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</si>
  <si>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</si>
  <si>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</si>
  <si>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</si>
  <si>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</si>
  <si>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</si>
  <si>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</si>
  <si>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</si>
  <si>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</si>
  <si>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</si>
  <si>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</si>
  <si>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</si>
  <si>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</si>
  <si>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</si>
  <si>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</si>
  <si>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</si>
  <si>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</si>
  <si>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</si>
  <si>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</si>
  <si>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</si>
  <si>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</si>
  <si>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</si>
  <si>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</si>
  <si>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</si>
  <si>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</si>
  <si>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</si>
  <si>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</si>
  <si>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</si>
  <si>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</si>
  <si>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</si>
  <si>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</si>
  <si>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</si>
  <si>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</si>
  <si>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</si>
  <si>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</si>
  <si>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</si>
  <si>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</si>
  <si>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</si>
  <si>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</si>
  <si>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</si>
  <si>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</si>
  <si>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</si>
  <si>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</si>
  <si>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</si>
  <si>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</si>
  <si>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</si>
  <si>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</si>
  <si>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</si>
  <si>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</si>
  <si>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</si>
  <si>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</si>
  <si>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</si>
  <si>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</si>
  <si>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</si>
  <si>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</si>
  <si>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</si>
  <si>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</si>
  <si>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</si>
  <si>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</si>
  <si>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</si>
  <si>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</si>
  <si>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</si>
  <si>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</si>
  <si>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</si>
  <si>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</si>
  <si>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</si>
  <si>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</si>
  <si>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</si>
  <si>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</si>
  <si>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</si>
  <si>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</si>
  <si>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</si>
  <si>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</si>
  <si>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</si>
  <si>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</si>
  <si>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</si>
  <si>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</si>
  <si>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</si>
  <si>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</si>
  <si>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</si>
  <si>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</si>
  <si>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</si>
  <si>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</si>
  <si>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</si>
  <si>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</si>
  <si>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</si>
  <si>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</si>
  <si>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</si>
  <si>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</si>
  <si>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</si>
  <si>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</si>
  <si>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</si>
  <si>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</si>
  <si>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</si>
  <si>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</si>
  <si>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</si>
  <si>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</si>
  <si>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</si>
  <si>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</si>
  <si>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</si>
  <si>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</si>
  <si>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</si>
  <si>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</si>
  <si>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</si>
  <si>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</si>
  <si>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</si>
  <si>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</si>
  <si>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</si>
  <si>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</si>
  <si>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</si>
  <si>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</si>
  <si>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</si>
  <si>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</si>
  <si>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</si>
  <si>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</si>
  <si>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</si>
  <si>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</si>
  <si>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</si>
  <si>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</si>
  <si>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</si>
  <si>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</si>
  <si>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</si>
  <si>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</si>
  <si>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</si>
  <si>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</si>
  <si>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</si>
  <si>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</si>
  <si>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</si>
  <si>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</si>
  <si>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</si>
  <si>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</si>
  <si>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</si>
  <si>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</si>
  <si>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</si>
  <si>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</si>
  <si>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</si>
  <si>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</si>
  <si>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</si>
  <si>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</si>
  <si>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</si>
  <si>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</si>
  <si>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</si>
  <si>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</si>
  <si>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</si>
  <si>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</si>
  <si>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</si>
  <si>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</si>
  <si>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</si>
  <si>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</si>
  <si>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</si>
  <si>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</si>
  <si>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</si>
  <si>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</si>
  <si>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</si>
  <si>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</si>
  <si>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</si>
  <si>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</si>
  <si>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</si>
  <si>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</si>
  <si>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</si>
  <si>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</si>
  <si>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</si>
  <si>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</si>
  <si>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</si>
  <si>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</si>
  <si>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</si>
  <si>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</si>
  <si>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</si>
  <si>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</si>
  <si>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</si>
  <si>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</si>
  <si>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</si>
  <si>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</si>
  <si>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</si>
  <si>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</si>
  <si>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</si>
  <si>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</si>
  <si>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</si>
  <si>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</si>
  <si>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</si>
  <si>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</si>
  <si>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</si>
  <si>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</si>
  <si>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</si>
  <si>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</si>
  <si>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</si>
  <si>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</si>
  <si>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</si>
  <si>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</si>
  <si>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</si>
  <si>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</si>
  <si>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</si>
  <si>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</si>
  <si>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</si>
  <si>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</si>
  <si>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</si>
  <si>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</si>
  <si>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</si>
  <si>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</si>
  <si>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</si>
  <si>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</si>
  <si>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</si>
  <si>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</si>
  <si>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</si>
  <si>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</si>
  <si>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</si>
  <si>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</si>
  <si>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</si>
  <si>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</si>
  <si>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</si>
  <si>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</si>
  <si>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</si>
  <si>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</si>
  <si>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</si>
  <si>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</si>
  <si>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</si>
  <si>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</si>
  <si>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</si>
  <si>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</si>
  <si>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</si>
  <si>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</si>
  <si>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</si>
  <si>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</si>
  <si>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</si>
  <si>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</si>
  <si>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</si>
  <si>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</si>
  <si>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</si>
  <si>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</si>
  <si>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</si>
  <si>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</si>
  <si>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</si>
  <si>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</si>
  <si>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</si>
  <si>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</si>
  <si>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</si>
  <si>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</si>
  <si>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</si>
  <si>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</si>
  <si>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</si>
  <si>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</si>
  <si>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</si>
  <si>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</si>
  <si>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</si>
  <si>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</si>
  <si>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</si>
  <si>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</si>
  <si>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</si>
  <si>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</si>
  <si>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</si>
  <si>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</si>
  <si>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</si>
  <si>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</si>
  <si>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</si>
  <si>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</si>
  <si>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</si>
  <si>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</si>
  <si>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</si>
  <si>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</si>
  <si>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</si>
  <si>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</si>
  <si>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</si>
  <si>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</si>
  <si>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</si>
  <si>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</si>
  <si>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</si>
  <si>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</si>
  <si>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</si>
  <si>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</si>
  <si>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</si>
  <si>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</si>
  <si>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</si>
  <si>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</si>
  <si>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</si>
  <si>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</si>
  <si>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</si>
  <si>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</si>
  <si>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</si>
  <si>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</si>
  <si>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</si>
  <si>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</si>
  <si>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</si>
  <si>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</si>
  <si>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</si>
  <si>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</si>
  <si>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</si>
  <si>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</si>
  <si>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</si>
  <si>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</si>
  <si>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</si>
  <si>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</si>
  <si>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</si>
  <si>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</si>
  <si>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</si>
  <si>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</si>
  <si>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MaxellÂ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</si>
  <si>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</si>
  <si>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</si>
  <si>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</si>
  <si>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</si>
  <si>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</si>
  <si>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</si>
  <si>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</si>
  <si>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</si>
  <si>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</si>
  <si>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</si>
  <si>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</si>
  <si>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</si>
  <si>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</si>
  <si>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</si>
  <si>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</si>
  <si>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</si>
  <si>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</si>
  <si>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</si>
  <si>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</si>
  <si>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</si>
  <si>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</si>
  <si>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</si>
  <si>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</si>
  <si>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</si>
  <si>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</si>
  <si>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</si>
  <si>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</si>
  <si>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</si>
  <si>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</si>
  <si>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</si>
  <si>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</si>
  <si>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</si>
  <si>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</si>
  <si>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</si>
  <si>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</si>
  <si>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</si>
  <si>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</si>
  <si>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</si>
  <si>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</si>
  <si>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</si>
  <si>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</si>
  <si>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</si>
  <si>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</si>
  <si>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</si>
  <si>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</si>
  <si>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</si>
  <si>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</si>
  <si>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</si>
  <si>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</si>
  <si>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</si>
  <si>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</si>
  <si>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</si>
  <si>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</si>
  <si>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</si>
  <si>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</si>
  <si>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</si>
  <si>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</si>
  <si>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</si>
  <si>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</si>
  <si>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</si>
  <si>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</si>
  <si>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</si>
  <si>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</si>
  <si>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</si>
  <si>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</si>
  <si>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</si>
  <si>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</si>
  <si>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</si>
  <si>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</si>
  <si>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</si>
  <si>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</si>
  <si>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</si>
  <si>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</si>
  <si>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</si>
  <si>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</si>
  <si>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</si>
  <si>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</si>
  <si>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</si>
  <si>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</si>
  <si>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</si>
  <si>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</si>
  <si>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</si>
  <si>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</si>
  <si>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</si>
  <si>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</si>
  <si>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</si>
  <si>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</si>
  <si>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</si>
  <si>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</si>
  <si>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</si>
  <si>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</si>
  <si>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</si>
  <si>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</si>
  <si>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</si>
  <si>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</si>
  <si>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</si>
  <si>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</si>
  <si>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</si>
  <si>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</si>
  <si>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</si>
  <si>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</si>
  <si>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</si>
  <si>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</si>
  <si>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</si>
  <si>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</si>
  <si>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</si>
  <si>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</si>
  <si>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</si>
  <si>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</si>
  <si>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</si>
  <si>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</si>
  <si>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</si>
  <si>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</si>
  <si>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</si>
  <si>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</si>
  <si>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</si>
  <si>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</si>
  <si>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</si>
  <si>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</si>
  <si>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</si>
  <si>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</si>
  <si>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</si>
  <si>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</si>
  <si>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</si>
  <si>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</si>
  <si>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</si>
  <si>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</si>
  <si>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</si>
  <si>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</si>
  <si>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AntiqueÂ TelephoneÂ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</si>
  <si>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</si>
  <si>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</si>
  <si>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</si>
  <si>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</si>
  <si>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</si>
  <si>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</si>
  <si>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</si>
  <si>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</si>
  <si>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</si>
  <si>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</si>
  <si>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</si>
  <si>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</si>
  <si>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</si>
  <si>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</si>
  <si>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</si>
  <si>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</si>
  <si>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</si>
  <si>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</si>
  <si>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</si>
  <si>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</si>
  <si>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</si>
  <si>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</si>
  <si>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</si>
  <si>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</si>
  <si>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</si>
  <si>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</si>
  <si>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</si>
  <si>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</si>
  <si>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</si>
  <si>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</si>
  <si>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</si>
  <si>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</si>
  <si>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</si>
  <si>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</si>
  <si>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</si>
  <si>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</si>
  <si>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</si>
  <si>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</si>
  <si>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</si>
  <si>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</si>
  <si>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</si>
  <si>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</si>
  <si>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</si>
  <si>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</si>
  <si>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</si>
  <si>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</si>
  <si>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</si>
  <si>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</si>
  <si>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</si>
  <si>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</si>
  <si>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</si>
  <si>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</si>
  <si>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</si>
  <si>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</si>
  <si>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</si>
  <si>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</si>
  <si>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</si>
  <si>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</si>
  <si>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</si>
  <si>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</si>
  <si>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</si>
  <si>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</si>
  <si>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</si>
  <si>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</si>
  <si>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</si>
  <si>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</si>
  <si>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</si>
  <si>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</si>
  <si>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</si>
  <si>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</si>
  <si>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</si>
  <si>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</si>
  <si>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</si>
  <si>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</si>
  <si>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</si>
  <si>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</si>
  <si>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</si>
  <si>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</si>
  <si>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</si>
  <si>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</si>
  <si>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</si>
  <si>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</si>
  <si>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</si>
  <si>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</si>
  <si>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</si>
  <si>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</si>
  <si>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</si>
  <si>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</si>
  <si>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</si>
  <si>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</si>
  <si>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</si>
  <si>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</si>
  <si>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</si>
  <si>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</si>
  <si>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</si>
  <si>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</si>
  <si>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</si>
  <si>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</si>
  <si>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</si>
  <si>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</si>
  <si>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</si>
  <si>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</si>
  <si>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</si>
  <si>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</si>
  <si>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</si>
  <si>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</si>
  <si>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</si>
  <si>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</si>
  <si>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</si>
  <si>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</si>
  <si>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</si>
  <si>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</si>
  <si>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</si>
  <si>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</si>
  <si>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</si>
  <si>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</si>
  <si>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</si>
  <si>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</si>
  <si>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</si>
  <si>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</si>
  <si>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</si>
  <si>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</si>
  <si>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</si>
  <si>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</si>
  <si>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</si>
  <si>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</si>
  <si>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</si>
  <si>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</si>
  <si>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</si>
  <si>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</si>
  <si>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</si>
  <si>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</si>
  <si>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</si>
  <si>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</si>
  <si>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</si>
  <si>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</si>
  <si>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</si>
  <si>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</si>
  <si>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</si>
  <si>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</si>
  <si>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</si>
  <si>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</si>
  <si>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</si>
  <si>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</si>
  <si>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</si>
  <si>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</si>
  <si>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</si>
  <si>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</si>
  <si>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</si>
  <si>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</si>
  <si>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</si>
  <si>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</si>
  <si>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</si>
  <si>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</si>
  <si>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</si>
  <si>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</si>
  <si>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</si>
  <si>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</si>
  <si>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</si>
  <si>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</si>
  <si>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</si>
  <si>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</si>
  <si>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</si>
  <si>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</si>
  <si>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</si>
  <si>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</si>
  <si>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</si>
  <si>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</si>
  <si>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</si>
  <si>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</si>
  <si>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</si>
  <si>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</si>
  <si>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</si>
  <si>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</si>
  <si>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</si>
  <si>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</si>
  <si>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</si>
  <si>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</si>
  <si>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</si>
  <si>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</si>
  <si>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</si>
  <si>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</si>
  <si>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</si>
  <si>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</si>
  <si>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</si>
  <si>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</si>
  <si>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</si>
  <si>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</si>
  <si>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</si>
  <si>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</si>
  <si>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</si>
  <si>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</si>
  <si>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</si>
  <si>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</si>
  <si>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</si>
  <si>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</si>
  <si>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</si>
  <si>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</si>
  <si>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</si>
  <si>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</si>
  <si>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</si>
  <si>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</si>
  <si>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EditionÂ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</si>
  <si>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</si>
  <si>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</si>
  <si>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</si>
  <si>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</si>
  <si>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</si>
  <si>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</si>
  <si>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</si>
  <si>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</si>
  <si>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</si>
  <si>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</si>
  <si>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</si>
  <si>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</si>
  <si>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</si>
  <si>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</si>
  <si>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</si>
  <si>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</si>
  <si>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</si>
  <si>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</si>
  <si>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</si>
  <si>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</si>
  <si>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</si>
  <si>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</si>
  <si>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</si>
  <si>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</si>
  <si>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</si>
  <si>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</si>
  <si>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</si>
  <si>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</si>
  <si>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</si>
  <si>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</si>
  <si>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</si>
  <si>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</si>
  <si>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</si>
  <si>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</si>
  <si>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</si>
  <si>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</si>
  <si>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</si>
  <si>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</si>
  <si>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</si>
  <si>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</si>
  <si>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</si>
  <si>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</si>
  <si>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</si>
  <si>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</si>
  <si>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</si>
  <si>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</si>
  <si>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</si>
  <si>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</si>
  <si>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</si>
  <si>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</si>
  <si>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</si>
  <si>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</si>
  <si>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</si>
  <si>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</si>
  <si>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</si>
  <si>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</si>
  <si>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</si>
  <si>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</si>
  <si>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</si>
  <si>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</si>
  <si>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</si>
  <si>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</si>
  <si>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</si>
  <si>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</si>
  <si>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</si>
  <si>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</si>
  <si>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</si>
  <si>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</si>
  <si>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</si>
  <si>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</si>
  <si>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</si>
  <si>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</si>
  <si>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</si>
  <si>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</si>
  <si>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</si>
  <si>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</si>
  <si>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</si>
  <si>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</si>
  <si>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</si>
  <si>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</si>
  <si>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</si>
  <si>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</si>
  <si>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</si>
  <si>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</si>
  <si>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</si>
  <si>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</si>
  <si>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</si>
  <si>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</si>
  <si>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</si>
  <si>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</si>
  <si>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</si>
  <si>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</si>
  <si>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</si>
  <si>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</si>
  <si>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</si>
  <si>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</si>
  <si>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</si>
  <si>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</si>
  <si>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</si>
  <si>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</si>
  <si>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</si>
  <si>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</si>
  <si>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</si>
  <si>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</si>
  <si>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</si>
  <si>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</si>
  <si>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</si>
  <si>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</si>
  <si>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</si>
  <si>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</si>
  <si>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</si>
  <si>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</si>
  <si>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</si>
  <si>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</si>
  <si>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</si>
  <si>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-Â headsetÂ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</si>
  <si>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</si>
  <si>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</si>
  <si>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</si>
  <si>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</si>
  <si>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</si>
  <si>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</si>
  <si>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</si>
  <si>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</si>
  <si>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</si>
  <si>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</si>
  <si>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</si>
  <si>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</si>
  <si>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</si>
  <si>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</si>
  <si>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</si>
  <si>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</si>
  <si>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</si>
  <si>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</si>
  <si>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</si>
  <si>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</si>
  <si>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</si>
  <si>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</si>
  <si>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</si>
  <si>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</si>
  <si>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</si>
  <si>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</si>
  <si>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</si>
  <si>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</si>
  <si>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</si>
  <si>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</si>
  <si>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</si>
  <si>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</si>
  <si>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</si>
  <si>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</si>
  <si>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</si>
  <si>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</si>
  <si>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</si>
  <si>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</si>
  <si>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</si>
  <si>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</si>
  <si>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</si>
  <si>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</si>
  <si>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</si>
  <si>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</si>
  <si>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</si>
  <si>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</si>
  <si>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</si>
  <si>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</si>
  <si>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</si>
  <si>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</si>
  <si>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ConferenceÂ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</si>
  <si>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</si>
  <si>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</si>
  <si>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</si>
  <si>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</si>
  <si>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</si>
  <si>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</si>
  <si>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</si>
  <si>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</si>
  <si>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</si>
  <si>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</si>
  <si>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</si>
  <si>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</si>
  <si>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</si>
  <si>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</si>
  <si>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</si>
  <si>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</si>
  <si>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</si>
  <si>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</si>
  <si>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</si>
  <si>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</si>
  <si>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</si>
  <si>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</si>
  <si>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</si>
  <si>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</si>
  <si>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</si>
  <si>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</si>
  <si>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</si>
  <si>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</si>
  <si>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</si>
  <si>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</si>
  <si>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</si>
  <si>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</si>
  <si>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</si>
  <si>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</si>
  <si>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</si>
  <si>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</si>
  <si>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</si>
  <si>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</si>
  <si>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</si>
  <si>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</si>
  <si>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</si>
  <si>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</si>
  <si>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</si>
  <si>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</si>
  <si>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</si>
  <si>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</si>
  <si>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</si>
  <si>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</si>
  <si>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</si>
  <si>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</si>
  <si>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</si>
  <si>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</si>
  <si>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</si>
  <si>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</si>
  <si>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</si>
  <si>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</si>
  <si>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</si>
  <si>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</si>
  <si>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</si>
  <si>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</si>
  <si>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</si>
  <si>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</si>
  <si>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</si>
  <si>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</si>
  <si>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</si>
  <si>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</si>
  <si>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</si>
  <si>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</si>
  <si>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</si>
  <si>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</si>
  <si>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</si>
  <si>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</si>
  <si>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</si>
  <si>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</si>
  <si>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</si>
  <si>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</si>
  <si>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</si>
  <si>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</si>
  <si>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</si>
  <si>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</si>
  <si>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</si>
  <si>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</si>
  <si>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</si>
  <si>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</si>
  <si>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</si>
  <si>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</si>
  <si>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</si>
  <si>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</si>
  <si>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</si>
  <si>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</si>
  <si>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</si>
  <si>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</si>
  <si>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</si>
  <si>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</si>
  <si>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</si>
  <si>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</si>
  <si>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</si>
  <si>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</si>
  <si>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</si>
  <si>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</si>
  <si>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</si>
  <si>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</si>
  <si>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</si>
  <si>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</si>
  <si>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</si>
  <si>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</si>
  <si>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</si>
  <si>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</si>
  <si>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</si>
  <si>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</si>
  <si>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</si>
  <si>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</si>
  <si>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</si>
  <si>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</si>
  <si>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</si>
  <si>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</si>
  <si>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</si>
  <si>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</si>
  <si>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</si>
  <si>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</si>
  <si>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</si>
  <si>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</si>
  <si>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</si>
  <si>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</si>
  <si>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</si>
  <si>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</si>
  <si>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</si>
  <si>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</si>
  <si>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</si>
  <si>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</si>
  <si>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</si>
  <si>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</si>
  <si>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</si>
  <si>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</si>
  <si>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</si>
  <si>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</si>
  <si>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</si>
  <si>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</si>
  <si>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</si>
  <si>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</si>
  <si>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</si>
  <si>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</si>
  <si>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</si>
  <si>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</si>
  <si>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</si>
  <si>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</si>
  <si>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</si>
  <si>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</si>
  <si>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</si>
  <si>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</si>
  <si>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</si>
  <si>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</si>
  <si>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</si>
  <si>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</si>
  <si>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</si>
  <si>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</si>
  <si>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</si>
  <si>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</si>
  <si>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</si>
  <si>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</si>
  <si>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</si>
  <si>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</si>
  <si>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</si>
  <si>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</si>
  <si>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</si>
  <si>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</si>
  <si>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</si>
  <si>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</si>
  <si>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</si>
  <si>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</si>
  <si>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</si>
  <si>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</si>
  <si>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</si>
  <si>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</si>
  <si>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</si>
  <si>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</si>
  <si>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</si>
  <si>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</si>
  <si>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</si>
  <si>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</si>
  <si>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</si>
  <si>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</si>
  <si>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</si>
  <si>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</si>
  <si>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</si>
  <si>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</si>
  <si>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</si>
  <si>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</si>
  <si>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</si>
  <si>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</si>
  <si>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</si>
  <si>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</si>
  <si>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</si>
  <si>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</si>
  <si>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</si>
  <si>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</si>
  <si>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</si>
  <si>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</si>
  <si>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</si>
  <si>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</si>
  <si>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</si>
  <si>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</si>
  <si>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</si>
  <si>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</si>
  <si>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</si>
  <si>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</si>
  <si>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</si>
  <si>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</si>
  <si>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</si>
  <si>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</si>
  <si>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</si>
  <si>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</si>
  <si>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</si>
  <si>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</si>
  <si>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</si>
  <si>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</si>
  <si>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</si>
  <si>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</si>
  <si>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</si>
  <si>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</si>
  <si>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</si>
  <si>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</si>
  <si>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</si>
  <si>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</si>
  <si>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</si>
  <si>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</si>
  <si>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</si>
  <si>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</si>
  <si>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</si>
  <si>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</si>
  <si>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</si>
  <si>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</si>
  <si>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</si>
  <si>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</si>
  <si>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</si>
  <si>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</si>
  <si>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</si>
  <si>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</si>
  <si>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</si>
  <si>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</si>
  <si>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</si>
  <si>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</si>
  <si>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</si>
  <si>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</si>
  <si>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</si>
  <si>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</si>
  <si>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</si>
  <si>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</si>
  <si>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</si>
  <si>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</si>
  <si>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</si>
  <si>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</si>
  <si>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</si>
  <si>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</si>
  <si>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</si>
  <si>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</si>
  <si>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</si>
  <si>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</si>
  <si>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</si>
  <si>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</si>
  <si>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</si>
  <si>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</si>
  <si>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</si>
  <si>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</si>
  <si>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</si>
  <si>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</si>
  <si>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</si>
  <si>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</si>
  <si>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</si>
  <si>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</si>
  <si>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</si>
  <si>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</si>
  <si>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</si>
  <si>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</si>
  <si>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</si>
  <si>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</si>
  <si>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</si>
  <si>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</si>
  <si>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</si>
  <si>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</si>
  <si>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</si>
  <si>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</si>
  <si>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</si>
  <si>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</si>
  <si>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</si>
  <si>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</si>
  <si>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</si>
  <si>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</si>
  <si>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</si>
  <si>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</si>
  <si>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</si>
  <si>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</si>
  <si>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</si>
  <si>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</si>
  <si>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</si>
  <si>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</si>
  <si>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</si>
  <si>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</si>
  <si>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</si>
  <si>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</si>
  <si>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</si>
  <si>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</si>
  <si>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</si>
  <si>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</si>
  <si>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</si>
  <si>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</si>
  <si>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</si>
  <si>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</si>
  <si>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</si>
  <si>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</si>
  <si>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</si>
  <si>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</si>
  <si>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</si>
  <si>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</si>
  <si>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ImationÂ SecureÂ DriveÂ + Hardware Encrypted USBÂ flash driveÂ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</si>
  <si>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</si>
  <si>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</si>
  <si>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</si>
  <si>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</si>
  <si>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</si>
  <si>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</si>
  <si>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</si>
  <si>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</si>
  <si>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</si>
  <si>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</si>
  <si>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</si>
  <si>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</si>
  <si>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</si>
  <si>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</si>
  <si>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</si>
  <si>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</si>
  <si>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</si>
  <si>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</si>
  <si>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</si>
  <si>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</si>
  <si>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</si>
  <si>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</si>
  <si>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</si>
  <si>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</si>
  <si>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</si>
  <si>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</si>
  <si>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</si>
  <si>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</si>
  <si>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</si>
  <si>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</si>
  <si>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</si>
  <si>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</si>
  <si>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</si>
  <si>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</si>
  <si>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</si>
  <si>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</si>
  <si>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</si>
  <si>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</si>
  <si>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</si>
  <si>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</si>
  <si>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</si>
  <si>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</si>
  <si>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</si>
  <si>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</si>
  <si>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</si>
  <si>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</si>
  <si>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</si>
  <si>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</si>
  <si>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</si>
  <si>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</si>
  <si>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</si>
  <si>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</si>
  <si>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</si>
  <si>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</si>
  <si>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</si>
  <si>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</si>
  <si>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</si>
  <si>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</si>
  <si>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</si>
  <si>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</si>
  <si>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</si>
  <si>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</si>
  <si>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</si>
  <si>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</si>
  <si>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</si>
  <si>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</si>
  <si>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</si>
  <si>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</si>
  <si>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</si>
  <si>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</si>
  <si>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</si>
  <si>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</si>
  <si>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</si>
  <si>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</si>
  <si>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</si>
  <si>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</si>
  <si>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</si>
  <si>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</si>
  <si>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</si>
  <si>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</si>
  <si>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</si>
  <si>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</si>
  <si>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</si>
  <si>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</si>
  <si>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</si>
  <si>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</si>
  <si>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</si>
  <si>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</si>
  <si>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</si>
  <si>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</si>
  <si>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</si>
  <si>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</si>
  <si>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</si>
  <si>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</si>
  <si>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</si>
  <si>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</si>
  <si>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</si>
  <si>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</si>
  <si>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</si>
  <si>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</si>
  <si>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</si>
  <si>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</si>
  <si>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</si>
  <si>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</si>
  <si>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</si>
  <si>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</si>
  <si>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</si>
  <si>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LogitechÂ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</si>
  <si>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</si>
  <si>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</si>
  <si>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</si>
  <si>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</si>
  <si>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</si>
  <si>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</si>
  <si>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</si>
  <si>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</si>
  <si>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</si>
  <si>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</si>
  <si>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</si>
  <si>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</si>
  <si>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</si>
  <si>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</si>
  <si>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</si>
  <si>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</si>
  <si>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</si>
  <si>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</si>
  <si>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</si>
  <si>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</si>
  <si>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</si>
  <si>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</si>
  <si>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</si>
  <si>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</si>
  <si>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</si>
  <si>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</si>
  <si>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</si>
  <si>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</si>
  <si>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</si>
  <si>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</si>
  <si>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</si>
  <si>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</si>
  <si>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</si>
  <si>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</si>
  <si>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</si>
  <si>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</si>
  <si>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</si>
  <si>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</si>
  <si>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</si>
  <si>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</si>
  <si>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</si>
  <si>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</si>
  <si>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</si>
  <si>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</si>
  <si>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</si>
  <si>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</si>
  <si>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</si>
  <si>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</si>
  <si>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</si>
  <si>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</si>
  <si>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</si>
  <si>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</si>
  <si>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</si>
  <si>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</si>
  <si>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</si>
  <si>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</si>
  <si>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</si>
  <si>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</si>
  <si>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</si>
  <si>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</si>
  <si>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</si>
  <si>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</si>
  <si>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</si>
  <si>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</si>
  <si>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</si>
  <si>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</si>
  <si>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</si>
  <si>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</si>
  <si>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</si>
  <si>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</si>
  <si>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</si>
  <si>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</si>
  <si>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</si>
  <si>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</si>
  <si>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</si>
  <si>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</si>
  <si>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</si>
  <si>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</si>
  <si>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</si>
  <si>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</si>
  <si>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</si>
  <si>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</si>
  <si>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</si>
  <si>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</si>
  <si>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</si>
  <si>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</si>
  <si>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</si>
  <si>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</si>
  <si>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</si>
  <si>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</si>
  <si>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</si>
  <si>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</si>
  <si>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</si>
  <si>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</si>
  <si>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</si>
  <si>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</si>
  <si>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</si>
  <si>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</si>
  <si>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</si>
  <si>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</si>
  <si>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</si>
  <si>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</si>
  <si>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</si>
  <si>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</si>
  <si>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</si>
  <si>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</si>
  <si>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</si>
  <si>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</si>
  <si>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</si>
  <si>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</si>
  <si>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</si>
  <si>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</si>
  <si>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</si>
  <si>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</si>
  <si>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</si>
  <si>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</si>
  <si>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</si>
  <si>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</si>
  <si>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</si>
  <si>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</si>
  <si>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</si>
  <si>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</si>
  <si>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</si>
  <si>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</si>
  <si>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</si>
  <si>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</si>
  <si>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</si>
  <si>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</si>
  <si>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</si>
  <si>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</si>
  <si>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</si>
  <si>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</si>
  <si>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</si>
  <si>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</si>
  <si>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</si>
  <si>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</si>
  <si>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</si>
  <si>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</si>
  <si>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</si>
  <si>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</si>
  <si>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</si>
  <si>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</si>
  <si>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</si>
  <si>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</si>
  <si>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</si>
  <si>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</si>
  <si>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</si>
  <si>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</si>
  <si>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</si>
  <si>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</si>
  <si>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</si>
  <si>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</si>
  <si>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</si>
  <si>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</si>
  <si>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</si>
  <si>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</si>
  <si>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</si>
  <si>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</si>
  <si>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</si>
  <si>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</si>
  <si>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</si>
  <si>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</si>
  <si>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</si>
  <si>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</si>
  <si>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</si>
  <si>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</si>
  <si>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</si>
  <si>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</si>
  <si>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</si>
  <si>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</si>
  <si>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</si>
  <si>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</si>
  <si>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</si>
  <si>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</si>
  <si>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</si>
  <si>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</si>
  <si>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</si>
  <si>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</si>
  <si>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</si>
  <si>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</si>
  <si>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</si>
  <si>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</si>
  <si>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</si>
  <si>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</si>
  <si>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</si>
  <si>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</si>
  <si>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</si>
  <si>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</si>
  <si>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</si>
  <si>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</si>
  <si>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</si>
  <si>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</si>
  <si>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</si>
  <si>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</si>
  <si>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</si>
  <si>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</si>
  <si>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</si>
  <si>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</si>
  <si>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</si>
  <si>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</si>
  <si>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</si>
  <si>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</si>
  <si>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</si>
  <si>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</si>
  <si>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</si>
  <si>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</si>
  <si>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</si>
  <si>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</si>
  <si>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</si>
  <si>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</si>
  <si>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</si>
  <si>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</si>
  <si>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</si>
  <si>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</si>
  <si>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</si>
  <si>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</si>
  <si>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</si>
  <si>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</si>
  <si>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</si>
  <si>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</si>
  <si>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</si>
  <si>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</si>
  <si>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</si>
  <si>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KeyTronicÂ KT800P2 -Â KeyboardÂ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</si>
  <si>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</si>
  <si>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</si>
  <si>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</si>
  <si>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</si>
  <si>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</si>
  <si>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</si>
  <si>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</si>
  <si>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</si>
  <si>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</si>
  <si>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</si>
  <si>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</si>
  <si>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</si>
  <si>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</si>
  <si>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</si>
  <si>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</si>
  <si>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</si>
  <si>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</si>
  <si>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</si>
  <si>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</si>
  <si>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</si>
  <si>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</si>
  <si>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</si>
  <si>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</si>
  <si>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</si>
  <si>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</si>
  <si>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</si>
  <si>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</si>
  <si>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</si>
  <si>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</si>
  <si>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</si>
  <si>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</si>
  <si>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</si>
  <si>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</si>
  <si>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</si>
  <si>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</si>
  <si>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</si>
  <si>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</si>
  <si>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</si>
  <si>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</si>
  <si>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</si>
  <si>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</si>
  <si>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</si>
  <si>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</si>
  <si>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</si>
  <si>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</si>
  <si>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</si>
  <si>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</si>
  <si>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</si>
  <si>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</si>
  <si>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</si>
  <si>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</si>
  <si>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</si>
  <si>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</si>
  <si>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</si>
  <si>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</si>
  <si>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</si>
  <si>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</si>
  <si>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KeyTronicÂ KT400U2 -Â KeyboardÂ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</si>
  <si>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</si>
  <si>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</si>
  <si>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</si>
  <si>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</si>
  <si>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</si>
  <si>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</si>
  <si>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</si>
  <si>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</si>
  <si>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</si>
  <si>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</si>
  <si>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</si>
  <si>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</si>
  <si>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</si>
  <si>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</si>
  <si>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</si>
  <si>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</si>
  <si>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</si>
  <si>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</si>
  <si>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</si>
  <si>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</si>
  <si>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</si>
  <si>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</si>
  <si>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</si>
  <si>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</si>
  <si>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</si>
  <si>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</si>
  <si>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</si>
  <si>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</si>
  <si>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</si>
  <si>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</si>
  <si>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</si>
  <si>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</si>
  <si>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</si>
  <si>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</si>
  <si>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</si>
  <si>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</si>
  <si>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</si>
  <si>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</si>
  <si>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</si>
  <si>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</si>
  <si>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</si>
  <si>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</si>
  <si>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</si>
  <si>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</si>
  <si>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</si>
  <si>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</si>
  <si>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</si>
  <si>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</si>
  <si>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</si>
  <si>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</si>
  <si>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</si>
  <si>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</si>
  <si>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</si>
  <si>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</si>
  <si>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</si>
  <si>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</si>
  <si>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</si>
  <si>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</si>
  <si>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</si>
  <si>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</si>
  <si>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</si>
  <si>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</si>
  <si>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</si>
  <si>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</si>
  <si>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</si>
  <si>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</si>
  <si>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</si>
  <si>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</si>
  <si>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</si>
  <si>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</si>
  <si>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</si>
  <si>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</si>
  <si>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</si>
  <si>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</si>
  <si>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</si>
  <si>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</si>
  <si>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</si>
  <si>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</si>
  <si>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</si>
  <si>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</si>
  <si>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</si>
  <si>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</si>
  <si>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</si>
  <si>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</si>
  <si>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</si>
  <si>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</si>
  <si>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</si>
  <si>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</si>
  <si>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</si>
  <si>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</si>
  <si>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</si>
  <si>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</si>
  <si>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</si>
  <si>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</si>
  <si>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</si>
  <si>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</si>
  <si>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</si>
  <si>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</si>
  <si>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</si>
  <si>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</si>
  <si>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</si>
  <si>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</si>
  <si>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</si>
  <si>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</si>
  <si>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</si>
  <si>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</si>
  <si>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</si>
  <si>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</si>
  <si>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</si>
  <si>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</si>
  <si>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</si>
  <si>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</si>
  <si>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</si>
  <si>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</si>
  <si>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</si>
  <si>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</si>
  <si>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</si>
  <si>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</si>
  <si>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</si>
  <si>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</si>
  <si>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</si>
  <si>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</si>
  <si>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</si>
  <si>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</si>
  <si>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</si>
  <si>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</si>
  <si>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</si>
  <si>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</si>
  <si>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</si>
  <si>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</si>
  <si>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</si>
  <si>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</si>
  <si>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</si>
  <si>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</si>
  <si>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</si>
  <si>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</si>
  <si>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</si>
  <si>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</si>
  <si>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</si>
  <si>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</si>
  <si>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</si>
  <si>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</si>
  <si>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</si>
  <si>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</si>
  <si>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</si>
  <si>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</si>
  <si>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</si>
  <si>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</si>
  <si>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</si>
  <si>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</si>
  <si>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</si>
  <si>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</si>
  <si>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</si>
  <si>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</si>
  <si>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</si>
  <si>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</si>
  <si>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</si>
  <si>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</si>
  <si>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</si>
  <si>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</si>
  <si>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</si>
  <si>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</si>
  <si>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</si>
  <si>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</si>
  <si>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</si>
  <si>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</si>
  <si>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</si>
  <si>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</si>
  <si>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</si>
  <si>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</si>
  <si>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</si>
  <si>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</si>
  <si>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</si>
  <si>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</si>
  <si>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</si>
  <si>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</si>
  <si>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</si>
  <si>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</si>
  <si>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</si>
  <si>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</si>
  <si>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</si>
  <si>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</si>
  <si>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</si>
  <si>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</si>
  <si>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</si>
  <si>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</si>
  <si>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</si>
  <si>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</si>
  <si>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</si>
  <si>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</si>
  <si>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</si>
  <si>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</si>
  <si>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</si>
  <si>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</si>
  <si>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</si>
  <si>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</si>
  <si>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</si>
  <si>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</si>
  <si>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</si>
  <si>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</si>
  <si>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</si>
  <si>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</si>
  <si>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</si>
  <si>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</si>
  <si>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</si>
  <si>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</si>
  <si>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</si>
  <si>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</si>
  <si>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</si>
  <si>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</si>
  <si>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</si>
  <si>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</si>
  <si>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</si>
  <si>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</si>
  <si>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</si>
  <si>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</si>
  <si>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</si>
  <si>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</si>
  <si>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</si>
  <si>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</si>
  <si>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</si>
  <si>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</si>
  <si>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</si>
  <si>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</si>
  <si>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</si>
  <si>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</si>
  <si>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</si>
  <si>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</si>
  <si>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</si>
  <si>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</si>
  <si>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</si>
  <si>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</si>
  <si>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</si>
  <si>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</si>
  <si>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</si>
  <si>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</si>
  <si>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</si>
  <si>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</si>
  <si>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</si>
  <si>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</si>
  <si>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</si>
  <si>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</si>
  <si>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</si>
  <si>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</si>
  <si>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</si>
  <si>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</si>
  <si>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</si>
  <si>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</si>
  <si>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</si>
  <si>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</si>
  <si>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</si>
  <si>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</si>
  <si>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</si>
  <si>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</si>
  <si>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</si>
  <si>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</si>
  <si>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</si>
  <si>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</si>
  <si>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</si>
  <si>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</si>
  <si>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</si>
  <si>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</si>
  <si>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</si>
  <si>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</si>
  <si>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</si>
  <si>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</si>
  <si>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</si>
  <si>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</si>
  <si>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</si>
  <si>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</si>
  <si>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</si>
  <si>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</si>
  <si>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</si>
  <si>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</si>
  <si>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</si>
  <si>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</si>
  <si>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</si>
  <si>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</si>
  <si>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</si>
  <si>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</si>
  <si>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</si>
  <si>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</si>
  <si>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</si>
  <si>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</si>
  <si>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</si>
  <si>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</si>
  <si>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</si>
  <si>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</si>
  <si>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</si>
  <si>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</si>
  <si>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</si>
  <si>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</si>
  <si>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</si>
  <si>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</si>
  <si>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</si>
  <si>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</si>
  <si>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</si>
  <si>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</si>
  <si>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</si>
  <si>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</si>
  <si>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</si>
  <si>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</si>
  <si>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</si>
  <si>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</si>
  <si>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</si>
  <si>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</si>
  <si>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</si>
  <si>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</si>
  <si>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</si>
  <si>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</si>
  <si>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</si>
  <si>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</si>
  <si>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</si>
  <si>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</si>
  <si>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</si>
  <si>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</si>
  <si>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</si>
  <si>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</si>
  <si>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</si>
  <si>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</si>
  <si>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</si>
  <si>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</si>
  <si>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</si>
  <si>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</si>
  <si>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</si>
  <si>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</si>
  <si>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</si>
  <si>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</si>
  <si>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</si>
  <si>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</si>
  <si>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</si>
  <si>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</si>
  <si>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</si>
  <si>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</si>
  <si>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</si>
  <si>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</si>
  <si>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</si>
  <si>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</si>
  <si>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</si>
  <si>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</si>
  <si>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</si>
  <si>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</si>
  <si>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</si>
  <si>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</si>
  <si>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</si>
  <si>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</si>
  <si>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</si>
  <si>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</si>
  <si>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</si>
  <si>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</si>
  <si>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</si>
  <si>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</si>
  <si>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</si>
  <si>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</si>
  <si>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</si>
  <si>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</si>
  <si>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</si>
  <si>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</si>
  <si>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</si>
  <si>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</si>
  <si>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</si>
  <si>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</si>
  <si>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</si>
  <si>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</si>
  <si>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</si>
  <si>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</si>
  <si>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</si>
  <si>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</si>
  <si>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</si>
  <si>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</si>
  <si>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</si>
  <si>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</si>
  <si>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</si>
  <si>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</si>
  <si>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</si>
  <si>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</si>
  <si>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</si>
  <si>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</si>
  <si>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</si>
  <si>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</si>
  <si>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</si>
  <si>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</si>
  <si>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</si>
  <si>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</si>
  <si>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</si>
  <si>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</si>
  <si>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</si>
  <si>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</si>
  <si>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</si>
  <si>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</si>
  <si>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</si>
  <si>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</si>
  <si>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</si>
  <si>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</si>
  <si>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</si>
  <si>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</si>
  <si>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</si>
  <si>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</si>
  <si>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</si>
  <si>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</si>
  <si>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</si>
  <si>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</si>
  <si>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</si>
  <si>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</si>
  <si>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</si>
  <si>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</si>
  <si>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</si>
  <si>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</si>
  <si>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</si>
  <si>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</si>
  <si>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</si>
  <si>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</si>
  <si>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</si>
  <si>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</si>
  <si>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</si>
  <si>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</si>
  <si>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</si>
  <si>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</si>
  <si>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</si>
  <si>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</si>
  <si>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</si>
  <si>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</si>
  <si>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</si>
  <si>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</si>
  <si>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</si>
  <si>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</si>
  <si>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</si>
  <si>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</si>
  <si>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</si>
  <si>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</si>
  <si>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</si>
  <si>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</si>
  <si>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</si>
  <si>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</si>
  <si>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</si>
  <si>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</si>
  <si>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</si>
  <si>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</si>
  <si>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</si>
  <si>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</si>
  <si>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</si>
  <si>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</si>
  <si>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</si>
  <si>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</si>
  <si>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</si>
  <si>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</si>
  <si>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</si>
  <si>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</si>
  <si>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</si>
  <si>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</si>
  <si>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</si>
  <si>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</si>
  <si>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</si>
  <si>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</si>
  <si>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</si>
  <si>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</si>
  <si>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</si>
  <si>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</si>
  <si>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</si>
  <si>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</si>
  <si>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</si>
  <si>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</si>
  <si>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</si>
  <si>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</si>
  <si>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</si>
  <si>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</si>
  <si>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</si>
  <si>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</si>
  <si>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</si>
  <si>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</si>
  <si>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</si>
  <si>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</si>
  <si>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</si>
  <si>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</si>
  <si>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</si>
  <si>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</si>
  <si>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</si>
  <si>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</si>
  <si>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</si>
  <si>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</si>
  <si>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</si>
  <si>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</si>
  <si>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</si>
  <si>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</si>
  <si>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</si>
  <si>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</si>
  <si>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</si>
  <si>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</si>
  <si>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</si>
  <si>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</si>
  <si>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</si>
  <si>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</si>
  <si>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</si>
  <si>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</si>
  <si>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</si>
  <si>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</si>
  <si>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</si>
  <si>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</si>
  <si>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</si>
  <si>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</si>
  <si>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</si>
  <si>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</si>
  <si>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</si>
  <si>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</si>
  <si>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</si>
  <si>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</si>
  <si>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</si>
  <si>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</si>
  <si>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</si>
  <si>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</si>
  <si>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</si>
  <si>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</si>
  <si>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</si>
  <si>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</si>
  <si>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</si>
  <si>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</si>
  <si>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</si>
  <si>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</si>
  <si>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</si>
  <si>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</si>
  <si>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</si>
  <si>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</si>
  <si>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</si>
  <si>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</si>
  <si>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</si>
  <si>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</si>
  <si>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</si>
  <si>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</si>
  <si>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</si>
  <si>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</si>
  <si>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</si>
  <si>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</si>
  <si>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</si>
  <si>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</si>
  <si>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</si>
  <si>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</si>
  <si>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</si>
  <si>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</si>
  <si>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</si>
  <si>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</si>
  <si>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</si>
  <si>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</si>
  <si>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</si>
  <si>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</si>
  <si>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</si>
  <si>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</si>
  <si>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</si>
  <si>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</si>
  <si>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</si>
  <si>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</si>
  <si>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</si>
  <si>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</si>
  <si>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</si>
  <si>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</si>
  <si>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</si>
  <si>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</si>
  <si>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</si>
  <si>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</si>
  <si>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</si>
  <si>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</si>
  <si>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</si>
  <si>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</si>
  <si>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</si>
  <si>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</si>
  <si>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</si>
  <si>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</si>
  <si>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</si>
  <si>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</si>
  <si>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</si>
  <si>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</si>
  <si>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</si>
  <si>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</si>
  <si>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</si>
  <si>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</si>
  <si>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</si>
  <si>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</si>
  <si>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</si>
  <si>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</si>
  <si>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</si>
  <si>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</si>
  <si>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</si>
  <si>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</si>
  <si>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</si>
  <si>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</si>
  <si>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</si>
  <si>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</si>
  <si>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</si>
  <si>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</si>
  <si>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</si>
  <si>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</si>
  <si>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</si>
  <si>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</si>
  <si>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</si>
  <si>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</si>
  <si>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</si>
  <si>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</si>
  <si>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</si>
  <si>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</si>
  <si>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</si>
  <si>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</si>
  <si>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</si>
  <si>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</si>
  <si>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</si>
  <si>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</si>
  <si>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</si>
  <si>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</si>
  <si>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</si>
  <si>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</si>
  <si>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</si>
  <si>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</si>
  <si>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</si>
  <si>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</si>
  <si>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</si>
  <si>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</si>
  <si>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</si>
  <si>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</si>
  <si>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</si>
  <si>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</si>
  <si>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</si>
  <si>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</si>
  <si>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</si>
  <si>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</si>
  <si>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</si>
  <si>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</si>
  <si>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</si>
  <si>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</si>
  <si>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</si>
  <si>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</si>
  <si>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</si>
  <si>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</si>
  <si>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</si>
  <si>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</si>
  <si>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</si>
  <si>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</si>
  <si>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</si>
  <si>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</si>
  <si>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</si>
  <si>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</si>
  <si>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</si>
  <si>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</si>
  <si>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</si>
  <si>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</si>
  <si>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</si>
  <si>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</si>
  <si>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</si>
  <si>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</si>
  <si>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</si>
  <si>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</si>
  <si>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</si>
  <si>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</si>
  <si>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</si>
  <si>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</si>
  <si>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</si>
  <si>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</si>
  <si>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</si>
  <si>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</si>
  <si>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</si>
  <si>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</si>
  <si>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</si>
  <si>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</si>
  <si>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</si>
  <si>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</si>
  <si>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</si>
  <si>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</si>
  <si>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</si>
  <si>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</si>
  <si>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</si>
  <si>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</si>
  <si>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</si>
  <si>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</si>
  <si>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</si>
  <si>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</si>
  <si>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</si>
  <si>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</si>
  <si>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</si>
  <si>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</si>
  <si>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</si>
  <si>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</si>
  <si>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</si>
  <si>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</si>
  <si>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</si>
  <si>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</si>
  <si>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</si>
  <si>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</si>
  <si>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</si>
  <si>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</si>
  <si>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</si>
  <si>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</si>
  <si>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</si>
  <si>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</si>
  <si>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</si>
  <si>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</si>
  <si>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</si>
  <si>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</si>
  <si>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</si>
  <si>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</si>
  <si>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</si>
  <si>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</si>
  <si>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</si>
  <si>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</si>
  <si>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</si>
  <si>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</si>
  <si>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</si>
  <si>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</si>
  <si>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</si>
  <si>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</si>
  <si>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</si>
  <si>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</si>
  <si>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</si>
  <si>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</si>
  <si>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</si>
  <si>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</si>
  <si>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</si>
  <si>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</si>
  <si>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</si>
  <si>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</si>
  <si>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</si>
  <si>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</si>
  <si>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</si>
  <si>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</si>
  <si>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</si>
  <si>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</si>
  <si>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</si>
  <si>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</si>
  <si>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</si>
  <si>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</si>
  <si>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</si>
  <si>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</si>
  <si>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</si>
  <si>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</si>
  <si>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</si>
  <si>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</si>
  <si>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</si>
  <si>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</si>
  <si>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</si>
  <si>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</si>
  <si>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</si>
  <si>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</si>
  <si>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</si>
  <si>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</si>
  <si>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</si>
  <si>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</si>
  <si>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</si>
  <si>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</si>
  <si>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</si>
  <si>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</si>
  <si>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</si>
  <si>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</si>
  <si>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</si>
  <si>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</si>
  <si>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</si>
  <si>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</si>
  <si>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</si>
  <si>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</si>
  <si>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</si>
  <si>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</si>
  <si>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</si>
  <si>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</si>
  <si>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</si>
  <si>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</si>
  <si>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</si>
  <si>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</si>
  <si>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</si>
  <si>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</si>
  <si>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</si>
  <si>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</si>
  <si>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</si>
  <si>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</si>
  <si>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</si>
  <si>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</si>
  <si>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EarpiecesÂ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</si>
  <si>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</si>
  <si>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</si>
  <si>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</si>
  <si>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</si>
  <si>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</si>
  <si>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</si>
  <si>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</si>
  <si>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</si>
  <si>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</si>
  <si>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</si>
  <si>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</si>
  <si>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</si>
  <si>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</si>
  <si>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</si>
  <si>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</si>
  <si>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</si>
  <si>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</si>
  <si>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</si>
  <si>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</si>
  <si>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</si>
  <si>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</si>
  <si>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</si>
  <si>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</si>
  <si>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</si>
  <si>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</si>
  <si>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</si>
  <si>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</si>
  <si>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</si>
  <si>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</si>
  <si>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</si>
  <si>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</si>
  <si>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</si>
  <si>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</si>
  <si>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</si>
  <si>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</si>
  <si>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</si>
  <si>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</si>
  <si>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</si>
  <si>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</si>
  <si>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</si>
  <si>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</si>
  <si>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</si>
  <si>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</si>
  <si>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</si>
  <si>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</si>
  <si>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</si>
  <si>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</si>
  <si>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</si>
  <si>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</si>
  <si>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</si>
  <si>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</si>
  <si>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</si>
  <si>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</si>
  <si>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</si>
  <si>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</si>
  <si>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</si>
  <si>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</si>
  <si>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</si>
  <si>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</si>
  <si>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</si>
  <si>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</si>
  <si>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</si>
  <si>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</si>
  <si>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</si>
  <si>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</si>
  <si>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</si>
  <si>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</si>
  <si>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</si>
  <si>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</si>
  <si>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</si>
  <si>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</si>
  <si>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</si>
  <si>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</si>
  <si>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</si>
  <si>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</si>
  <si>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</si>
  <si>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</si>
  <si>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</si>
  <si>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</si>
  <si>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</si>
  <si>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</si>
  <si>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</si>
  <si>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</si>
  <si>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</si>
  <si>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</si>
  <si>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</si>
  <si>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</si>
  <si>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</si>
  <si>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</si>
  <si>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</si>
  <si>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</si>
  <si>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</si>
  <si>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</si>
  <si>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</si>
  <si>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</si>
  <si>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</si>
  <si>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</si>
  <si>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</si>
  <si>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</si>
  <si>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</si>
  <si>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</si>
  <si>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</si>
  <si>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</si>
  <si>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</si>
  <si>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</si>
  <si>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</si>
  <si>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</si>
  <si>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</si>
  <si>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</si>
  <si>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</si>
  <si>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</si>
  <si>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</si>
  <si>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</si>
  <si>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</si>
  <si>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</si>
  <si>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</si>
  <si>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</si>
  <si>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</si>
  <si>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</si>
  <si>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</si>
  <si>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</si>
  <si>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</si>
  <si>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</si>
  <si>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</si>
  <si>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</si>
  <si>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</si>
  <si>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</si>
  <si>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</si>
  <si>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</si>
  <si>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</si>
  <si>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</si>
  <si>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</si>
  <si>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</si>
  <si>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</si>
  <si>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</si>
  <si>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</si>
  <si>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</si>
  <si>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</si>
  <si>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</si>
  <si>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</si>
  <si>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</si>
  <si>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</si>
  <si>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</si>
  <si>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</si>
  <si>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</si>
  <si>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HÃ¤berlin</t>
  </si>
  <si>
    <t>CA-2014-102554</t>
  </si>
  <si>
    <t>CA-2013-162614</t>
  </si>
  <si>
    <t>CA-2011-168592</t>
  </si>
  <si>
    <t>CA-2011-157609</t>
  </si>
  <si>
    <t>TEC-PH-10002415</t>
  </si>
  <si>
    <t>Polycom VoiceStation 500 ConferenceÂ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</si>
  <si>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</si>
  <si>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</si>
  <si>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</si>
  <si>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</si>
  <si>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</si>
  <si>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</si>
  <si>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</si>
  <si>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</si>
  <si>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</si>
  <si>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</si>
  <si>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</si>
  <si>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</si>
  <si>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</si>
  <si>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</si>
  <si>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</si>
  <si>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</si>
  <si>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</si>
  <si>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</si>
  <si>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</si>
  <si>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</si>
  <si>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</si>
  <si>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</si>
  <si>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</si>
  <si>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</si>
  <si>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</si>
  <si>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</si>
  <si>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</si>
  <si>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</si>
  <si>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</si>
  <si>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</si>
  <si>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</si>
  <si>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</si>
  <si>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</si>
  <si>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</si>
  <si>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</si>
  <si>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</si>
  <si>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</si>
  <si>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</si>
  <si>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</si>
  <si>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</si>
  <si>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KeyTronicÂ E03601U1 -Â KeyboardÂ - Beige</t>
  </si>
  <si>
    <t>TEC-AC-10000990</t>
  </si>
  <si>
    <t>Imation Bio 2GB USBÂ Flash Drive ImationÂ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</si>
  <si>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</si>
  <si>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</si>
  <si>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</si>
  <si>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</si>
  <si>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</si>
  <si>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</si>
  <si>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</si>
  <si>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</si>
  <si>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</si>
  <si>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</si>
  <si>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</si>
  <si>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</si>
  <si>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</si>
  <si>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</si>
  <si>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</si>
  <si>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</si>
  <si>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</si>
  <si>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</si>
  <si>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</si>
  <si>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</si>
  <si>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</si>
  <si>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</si>
  <si>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</si>
  <si>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</si>
  <si>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</si>
  <si>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</si>
  <si>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</si>
  <si>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</si>
  <si>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</si>
  <si>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</si>
  <si>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</si>
  <si>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</si>
  <si>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</si>
  <si>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</si>
  <si>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</si>
  <si>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</si>
  <si>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</si>
  <si>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</si>
  <si>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</si>
  <si>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</si>
  <si>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</si>
  <si>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</si>
  <si>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</si>
  <si>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</si>
  <si>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</si>
  <si>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</si>
  <si>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</si>
  <si>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</si>
  <si>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</si>
  <si>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</si>
  <si>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</si>
  <si>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</si>
  <si>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</si>
  <si>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</si>
  <si>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</si>
  <si>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</si>
  <si>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</si>
  <si>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</si>
  <si>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</si>
  <si>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</si>
  <si>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</si>
  <si>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</si>
  <si>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</si>
  <si>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</si>
  <si>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</si>
  <si>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</si>
  <si>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</si>
  <si>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</si>
  <si>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</si>
  <si>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</si>
  <si>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</si>
  <si>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</si>
  <si>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</si>
  <si>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</si>
  <si>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</si>
  <si>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</si>
  <si>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</si>
  <si>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</si>
  <si>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</si>
  <si>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</si>
  <si>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</si>
  <si>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</si>
  <si>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</si>
  <si>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</si>
  <si>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</si>
  <si>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</si>
  <si>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</si>
  <si>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</si>
  <si>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</si>
  <si>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</si>
  <si>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</si>
  <si>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</si>
  <si>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</si>
  <si>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</si>
  <si>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</si>
  <si>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</si>
  <si>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</si>
  <si>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</si>
  <si>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</si>
  <si>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</si>
  <si>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</si>
  <si>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</si>
  <si>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</si>
  <si>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</si>
  <si>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</si>
  <si>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</si>
  <si>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</si>
  <si>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</si>
  <si>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</si>
  <si>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</si>
  <si>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</si>
  <si>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</si>
  <si>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</si>
  <si>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</si>
  <si>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</si>
  <si>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</si>
  <si>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</si>
  <si>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</si>
  <si>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</si>
  <si>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</si>
  <si>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</si>
  <si>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</si>
  <si>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</si>
  <si>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</si>
  <si>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</si>
  <si>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</si>
  <si>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</si>
  <si>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</si>
  <si>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</si>
  <si>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</si>
  <si>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</si>
  <si>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</si>
  <si>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</si>
  <si>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</si>
  <si>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ImationÂ SwivelÂ Flash DriveÂ USBÂ flash driveÂ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</si>
  <si>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</si>
  <si>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</si>
  <si>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</si>
  <si>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</si>
  <si>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</si>
  <si>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</si>
  <si>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</si>
  <si>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</si>
  <si>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</si>
  <si>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</si>
  <si>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</si>
  <si>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</si>
  <si>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</si>
  <si>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</si>
  <si>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</si>
  <si>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</si>
  <si>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</si>
  <si>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</si>
  <si>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</si>
  <si>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</si>
  <si>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</si>
  <si>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</si>
  <si>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</si>
  <si>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</si>
  <si>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</si>
  <si>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</si>
  <si>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</si>
  <si>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</si>
  <si>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</si>
  <si>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</si>
  <si>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</si>
  <si>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</si>
  <si>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</si>
  <si>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</si>
  <si>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</si>
  <si>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</si>
  <si>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</si>
  <si>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</si>
  <si>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</si>
  <si>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</si>
  <si>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</si>
  <si>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</si>
  <si>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</si>
  <si>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</si>
  <si>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</si>
  <si>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</si>
  <si>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</si>
  <si>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</si>
  <si>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</si>
  <si>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</si>
  <si>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</si>
  <si>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</si>
  <si>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</si>
  <si>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</si>
  <si>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</si>
  <si>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</si>
  <si>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</si>
  <si>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</si>
  <si>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</si>
  <si>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</si>
  <si>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</si>
  <si>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</si>
  <si>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</si>
  <si>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</si>
  <si>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</si>
  <si>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</si>
  <si>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</si>
  <si>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</si>
  <si>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</si>
  <si>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</si>
  <si>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</si>
  <si>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</si>
  <si>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</si>
  <si>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</si>
  <si>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</si>
  <si>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</si>
  <si>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</si>
  <si>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</si>
  <si>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</si>
  <si>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</si>
  <si>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</si>
  <si>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</si>
  <si>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</si>
  <si>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</si>
  <si>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</si>
  <si>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</si>
  <si>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</si>
  <si>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</si>
  <si>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</si>
  <si>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</si>
  <si>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</si>
  <si>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</si>
  <si>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</si>
  <si>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</si>
  <si>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</si>
  <si>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</si>
  <si>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</si>
  <si>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</si>
  <si>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</si>
  <si>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</si>
  <si>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</si>
  <si>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</si>
  <si>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</si>
  <si>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</si>
  <si>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</si>
  <si>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</si>
  <si>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</si>
  <si>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</si>
  <si>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</si>
  <si>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</si>
  <si>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</si>
  <si>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</si>
  <si>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</si>
  <si>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</si>
  <si>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</si>
  <si>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</si>
  <si>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</si>
  <si>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</si>
  <si>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</si>
  <si>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</si>
  <si>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</si>
  <si>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</si>
  <si>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</si>
  <si>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</si>
  <si>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</si>
  <si>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</si>
  <si>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</si>
  <si>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</si>
  <si>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</si>
  <si>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</si>
  <si>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</si>
  <si>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</si>
  <si>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</si>
  <si>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</si>
  <si>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</si>
  <si>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</si>
  <si>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</si>
  <si>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</si>
  <si>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</si>
  <si>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</si>
  <si>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</si>
  <si>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</si>
  <si>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</si>
  <si>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</si>
  <si>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</si>
  <si>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</si>
  <si>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</si>
  <si>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</si>
  <si>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</si>
  <si>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</si>
  <si>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</si>
  <si>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</si>
  <si>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</si>
  <si>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</si>
  <si>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</si>
  <si>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</si>
  <si>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</si>
  <si>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</si>
  <si>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</si>
  <si>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</si>
  <si>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</si>
  <si>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</si>
  <si>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</si>
  <si>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</si>
  <si>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</si>
  <si>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</si>
  <si>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</si>
  <si>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</si>
  <si>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</si>
  <si>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</si>
  <si>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</si>
  <si>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</si>
  <si>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</si>
  <si>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</si>
  <si>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</si>
  <si>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</si>
  <si>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</si>
  <si>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</si>
  <si>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</si>
  <si>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</si>
  <si>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</si>
  <si>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</si>
  <si>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</si>
  <si>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</si>
  <si>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</si>
  <si>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</si>
  <si>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</si>
  <si>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</si>
  <si>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</si>
  <si>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</si>
  <si>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</si>
  <si>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</si>
  <si>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</si>
  <si>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</si>
  <si>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</si>
  <si>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</si>
  <si>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</si>
  <si>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</si>
  <si>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</si>
  <si>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</si>
  <si>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</si>
  <si>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</si>
  <si>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</si>
  <si>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</si>
  <si>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</si>
  <si>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</si>
  <si>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</si>
  <si>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</si>
  <si>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</si>
  <si>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</si>
  <si>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</si>
  <si>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</si>
  <si>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</si>
  <si>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</si>
  <si>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</si>
  <si>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</si>
  <si>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</si>
  <si>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</si>
  <si>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</si>
  <si>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</si>
  <si>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</si>
  <si>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</si>
  <si>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</si>
  <si>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</si>
  <si>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</si>
  <si>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</si>
  <si>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</si>
  <si>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</si>
  <si>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</si>
  <si>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</si>
  <si>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</si>
  <si>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</si>
  <si>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</si>
  <si>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</si>
  <si>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</si>
  <si>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</si>
  <si>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</si>
  <si>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</si>
  <si>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</si>
  <si>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</si>
  <si>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</si>
  <si>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</si>
  <si>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</si>
  <si>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</si>
  <si>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</si>
  <si>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</si>
  <si>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</si>
  <si>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</si>
  <si>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</si>
  <si>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</si>
  <si>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</si>
  <si>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</si>
  <si>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</si>
  <si>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</si>
  <si>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</si>
  <si>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</si>
  <si>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</si>
  <si>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</si>
  <si>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</si>
  <si>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</si>
  <si>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</si>
  <si>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</si>
  <si>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</si>
  <si>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</si>
  <si>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</si>
  <si>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</si>
  <si>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</si>
  <si>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</si>
  <si>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</si>
  <si>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</si>
  <si>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</si>
  <si>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</si>
  <si>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</si>
  <si>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</si>
  <si>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</si>
  <si>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</si>
  <si>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</si>
  <si>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</si>
  <si>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</si>
  <si>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</si>
  <si>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</si>
  <si>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</si>
  <si>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</si>
  <si>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</si>
  <si>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</si>
  <si>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</si>
  <si>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</si>
  <si>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</si>
  <si>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</si>
  <si>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</si>
  <si>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</si>
  <si>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</si>
  <si>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</si>
  <si>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</si>
  <si>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</si>
  <si>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</si>
  <si>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</si>
  <si>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</si>
  <si>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</si>
  <si>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</si>
  <si>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</si>
  <si>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</si>
  <si>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</si>
  <si>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</si>
  <si>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</si>
  <si>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</si>
  <si>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</si>
  <si>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</si>
  <si>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</si>
  <si>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</si>
  <si>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</si>
  <si>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</si>
  <si>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</si>
  <si>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</si>
  <si>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</si>
  <si>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</si>
  <si>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</si>
  <si>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</si>
  <si>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</si>
  <si>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</si>
  <si>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</si>
  <si>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</si>
  <si>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</si>
  <si>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</si>
  <si>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</si>
  <si>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</si>
  <si>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</si>
  <si>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</si>
  <si>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</si>
  <si>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</si>
  <si>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</si>
  <si>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</si>
  <si>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</si>
  <si>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</si>
  <si>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</si>
  <si>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</si>
  <si>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</si>
  <si>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</si>
  <si>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</si>
  <si>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</si>
  <si>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</si>
  <si>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</si>
  <si>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</si>
  <si>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</si>
  <si>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</si>
  <si>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</si>
  <si>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</si>
  <si>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</si>
  <si>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</si>
  <si>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</si>
  <si>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</si>
  <si>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</si>
  <si>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</si>
  <si>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</si>
  <si>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</si>
  <si>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</si>
  <si>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</si>
  <si>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</si>
  <si>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</si>
  <si>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</si>
  <si>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</si>
  <si>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</si>
  <si>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</si>
  <si>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</si>
  <si>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IPÂ PhoneÂ 7961G VoIPÂ phoneÂ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</si>
  <si>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</si>
  <si>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</si>
  <si>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</si>
  <si>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</si>
  <si>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</si>
  <si>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</si>
  <si>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</si>
  <si>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</si>
  <si>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</si>
  <si>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</si>
  <si>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</si>
  <si>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</si>
  <si>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</si>
  <si>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</si>
  <si>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</si>
  <si>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</si>
  <si>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</si>
  <si>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</si>
  <si>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</si>
  <si>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</si>
  <si>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</si>
  <si>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</si>
  <si>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</si>
  <si>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</si>
  <si>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</si>
  <si>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</si>
  <si>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</si>
  <si>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</si>
  <si>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</si>
  <si>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</si>
  <si>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</si>
  <si>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</si>
  <si>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</si>
  <si>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</si>
  <si>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</si>
  <si>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</si>
  <si>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</si>
  <si>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</si>
  <si>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</si>
  <si>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</si>
  <si>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</si>
  <si>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</si>
  <si>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</si>
  <si>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</si>
  <si>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</si>
  <si>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</si>
  <si>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</si>
  <si>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</si>
  <si>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</si>
  <si>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</si>
  <si>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</si>
  <si>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</si>
  <si>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</si>
  <si>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</si>
  <si>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</si>
  <si>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</si>
  <si>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</si>
  <si>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</si>
  <si>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</si>
  <si>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</si>
  <si>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</si>
  <si>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</si>
  <si>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</si>
  <si>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</si>
  <si>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</si>
  <si>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</si>
  <si>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</si>
  <si>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</si>
  <si>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</si>
  <si>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</si>
  <si>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</si>
  <si>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</si>
  <si>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</si>
  <si>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</si>
  <si>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</si>
  <si>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</si>
  <si>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</si>
  <si>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</si>
  <si>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</si>
  <si>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</si>
  <si>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</si>
  <si>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</si>
  <si>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</si>
  <si>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</si>
  <si>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</si>
  <si>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</si>
  <si>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</si>
  <si>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</si>
  <si>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</si>
  <si>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</si>
  <si>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</si>
  <si>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</si>
  <si>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</si>
  <si>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</si>
  <si>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</si>
  <si>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</si>
  <si>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</si>
  <si>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</si>
  <si>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</si>
  <si>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</si>
  <si>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</si>
  <si>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</si>
  <si>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</si>
  <si>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</si>
  <si>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</si>
  <si>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</si>
  <si>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</si>
  <si>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</si>
  <si>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</si>
  <si>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</si>
  <si>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</si>
  <si>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</si>
  <si>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</si>
  <si>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</si>
  <si>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</si>
  <si>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</si>
  <si>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</si>
  <si>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</si>
  <si>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</si>
  <si>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</si>
  <si>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</si>
  <si>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</si>
  <si>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</si>
  <si>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</si>
  <si>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</si>
  <si>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</si>
  <si>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</si>
  <si>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</si>
  <si>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</si>
  <si>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</si>
  <si>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</si>
  <si>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</si>
  <si>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</si>
  <si>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</si>
  <si>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</si>
  <si>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</si>
  <si>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</si>
  <si>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</si>
  <si>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</si>
  <si>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</si>
  <si>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</si>
  <si>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</si>
  <si>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</si>
  <si>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</si>
  <si>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</si>
  <si>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</si>
  <si>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</si>
  <si>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</si>
  <si>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</si>
  <si>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</si>
  <si>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FranzÃ¶sisch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</si>
  <si>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</si>
  <si>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</si>
  <si>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</si>
  <si>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</si>
  <si>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</si>
  <si>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</si>
  <si>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</si>
  <si>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</si>
  <si>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</si>
  <si>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</si>
  <si>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</si>
  <si>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</si>
  <si>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</si>
  <si>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</si>
  <si>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</si>
  <si>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</si>
  <si>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</si>
  <si>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</si>
  <si>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</si>
  <si>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</si>
  <si>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</si>
  <si>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</si>
  <si>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</si>
  <si>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</si>
  <si>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</si>
  <si>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</si>
  <si>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</si>
  <si>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</si>
  <si>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</si>
  <si>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</si>
  <si>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</si>
  <si>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</si>
  <si>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</si>
  <si>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</si>
  <si>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</si>
  <si>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</si>
  <si>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</si>
  <si>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</si>
  <si>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</si>
  <si>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</si>
  <si>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</si>
  <si>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</si>
  <si>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</si>
  <si>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</si>
  <si>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</si>
  <si>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</si>
  <si>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</si>
  <si>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</si>
  <si>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</si>
  <si>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</si>
  <si>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</si>
  <si>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</si>
  <si>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</si>
  <si>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</si>
  <si>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</si>
  <si>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</si>
  <si>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</si>
  <si>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</si>
  <si>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</si>
  <si>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</si>
  <si>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</si>
  <si>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</si>
  <si>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</si>
  <si>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</si>
  <si>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</si>
  <si>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</si>
  <si>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</si>
  <si>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</si>
  <si>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</si>
  <si>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</si>
  <si>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</si>
  <si>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</si>
  <si>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</si>
  <si>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</si>
  <si>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</si>
  <si>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</si>
  <si>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</si>
  <si>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</si>
  <si>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</si>
  <si>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</si>
  <si>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</si>
  <si>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</si>
  <si>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</si>
  <si>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</si>
  <si>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</si>
  <si>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</si>
  <si>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</si>
  <si>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</si>
  <si>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</si>
  <si>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</si>
  <si>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</si>
  <si>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</si>
  <si>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</si>
  <si>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</si>
  <si>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</si>
  <si>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</si>
  <si>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</si>
  <si>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</si>
  <si>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</si>
  <si>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</si>
  <si>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</si>
  <si>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</si>
  <si>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</si>
  <si>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</si>
  <si>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</si>
  <si>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</si>
  <si>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</si>
  <si>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</si>
  <si>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</si>
  <si>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</si>
  <si>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</si>
  <si>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</si>
  <si>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</si>
  <si>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</si>
  <si>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</si>
  <si>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</si>
  <si>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</si>
  <si>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</si>
  <si>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</si>
  <si>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</si>
  <si>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</si>
  <si>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</si>
  <si>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</si>
  <si>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</si>
  <si>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</si>
  <si>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</si>
  <si>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</si>
  <si>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</si>
  <si>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</si>
  <si>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</si>
  <si>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</si>
  <si>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</si>
  <si>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</si>
  <si>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</si>
  <si>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</si>
  <si>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</si>
  <si>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</si>
  <si>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</si>
  <si>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</si>
  <si>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</si>
  <si>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</si>
  <si>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</si>
  <si>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</si>
  <si>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</si>
  <si>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</si>
  <si>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</si>
  <si>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</si>
  <si>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</si>
  <si>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</si>
  <si>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</si>
  <si>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</si>
  <si>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</si>
  <si>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</si>
  <si>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</si>
  <si>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</si>
  <si>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</si>
  <si>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</si>
  <si>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</si>
  <si>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</si>
  <si>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</si>
  <si>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</si>
  <si>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</si>
  <si>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</si>
  <si>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</si>
  <si>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</si>
  <si>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</si>
  <si>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</si>
  <si>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</si>
  <si>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</si>
  <si>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</si>
  <si>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</si>
  <si>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</si>
  <si>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</si>
  <si>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</si>
  <si>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</si>
  <si>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</si>
  <si>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</si>
  <si>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</si>
  <si>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</si>
  <si>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</si>
  <si>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</si>
  <si>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</si>
  <si>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</si>
  <si>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</si>
  <si>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</si>
  <si>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</si>
  <si>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</si>
  <si>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</si>
  <si>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</si>
  <si>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</si>
  <si>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</si>
  <si>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</si>
  <si>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</si>
  <si>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</si>
  <si>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</si>
  <si>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</si>
  <si>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</si>
  <si>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</si>
  <si>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</si>
  <si>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</si>
  <si>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</si>
  <si>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</si>
  <si>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</si>
  <si>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</si>
  <si>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</si>
  <si>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</si>
  <si>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</si>
  <si>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</si>
  <si>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</si>
  <si>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</si>
  <si>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</si>
  <si>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</si>
  <si>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</si>
  <si>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</si>
  <si>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</si>
  <si>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</si>
  <si>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</si>
  <si>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</si>
  <si>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</si>
  <si>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</si>
  <si>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</si>
  <si>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</si>
  <si>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</si>
  <si>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</si>
  <si>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</si>
  <si>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</si>
  <si>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</si>
  <si>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</si>
  <si>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</si>
  <si>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</si>
  <si>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</si>
  <si>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</si>
  <si>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</si>
  <si>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</si>
  <si>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</si>
  <si>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</si>
  <si>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</si>
  <si>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</si>
  <si>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</si>
  <si>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</si>
  <si>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</si>
  <si>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</si>
  <si>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</si>
  <si>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</si>
  <si>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</si>
  <si>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</si>
  <si>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</si>
  <si>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</si>
  <si>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</si>
  <si>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</si>
  <si>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</si>
  <si>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</si>
  <si>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</si>
  <si>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</si>
  <si>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</si>
  <si>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</si>
  <si>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</si>
  <si>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</si>
  <si>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</si>
  <si>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SMPS-640 -Â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</si>
  <si>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</si>
  <si>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</si>
  <si>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</si>
  <si>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</si>
  <si>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</si>
  <si>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</si>
  <si>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</si>
  <si>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</si>
  <si>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</si>
  <si>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</si>
  <si>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</si>
  <si>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</si>
  <si>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</si>
  <si>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</si>
  <si>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</si>
  <si>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</si>
  <si>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</si>
  <si>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</si>
  <si>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</si>
  <si>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</si>
  <si>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</si>
  <si>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</si>
  <si>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</si>
  <si>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</si>
  <si>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</si>
  <si>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</si>
  <si>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</si>
  <si>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</si>
  <si>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</si>
  <si>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</si>
  <si>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</si>
  <si>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</si>
  <si>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</si>
  <si>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</si>
  <si>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</si>
  <si>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</si>
  <si>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</si>
  <si>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</si>
  <si>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</si>
  <si>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</si>
  <si>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</si>
  <si>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</si>
  <si>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</si>
  <si>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</si>
  <si>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</si>
  <si>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</si>
  <si>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</si>
  <si>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</si>
  <si>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</si>
  <si>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</si>
  <si>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</si>
  <si>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</si>
  <si>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</si>
  <si>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</si>
  <si>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</si>
  <si>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</si>
  <si>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</si>
  <si>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</si>
  <si>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</si>
  <si>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</si>
  <si>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</si>
  <si>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</si>
  <si>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</si>
  <si>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</si>
  <si>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</si>
  <si>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</si>
  <si>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</si>
  <si>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</si>
  <si>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</si>
  <si>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</si>
  <si>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</si>
  <si>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</si>
  <si>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</si>
  <si>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</si>
  <si>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</si>
  <si>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</si>
  <si>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</si>
  <si>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</si>
  <si>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</si>
  <si>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</si>
  <si>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</si>
  <si>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</si>
  <si>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</si>
  <si>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</si>
  <si>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</si>
  <si>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</si>
  <si>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</si>
  <si>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</si>
  <si>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</si>
  <si>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</si>
  <si>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</si>
  <si>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</si>
  <si>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</si>
  <si>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ImationÂ 30456 USBÂ Flash DriveÂ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</si>
  <si>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</si>
  <si>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</si>
  <si>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</si>
  <si>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</si>
  <si>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</si>
  <si>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</si>
  <si>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</si>
  <si>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</si>
  <si>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</si>
  <si>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</si>
  <si>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</si>
  <si>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</si>
  <si>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</si>
  <si>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</si>
  <si>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</si>
  <si>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</si>
  <si>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</si>
  <si>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</si>
  <si>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</si>
  <si>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</si>
  <si>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</si>
  <si>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</si>
  <si>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</si>
  <si>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</si>
  <si>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</si>
  <si>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</si>
  <si>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</si>
  <si>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</si>
  <si>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</si>
  <si>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</si>
  <si>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</si>
  <si>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</si>
  <si>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</si>
  <si>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</si>
  <si>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</si>
  <si>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</si>
  <si>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</si>
  <si>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</si>
  <si>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</si>
  <si>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</si>
  <si>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</si>
  <si>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</si>
  <si>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</si>
  <si>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</si>
  <si>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</si>
  <si>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</si>
  <si>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</si>
  <si>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</si>
  <si>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</si>
  <si>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</si>
  <si>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</si>
  <si>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</si>
  <si>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</si>
  <si>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</si>
  <si>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</si>
  <si>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</si>
  <si>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</si>
  <si>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</si>
  <si>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</si>
  <si>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</si>
  <si>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</si>
  <si>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</si>
  <si>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</si>
  <si>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</si>
  <si>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</si>
  <si>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</si>
  <si>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</si>
  <si>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</si>
  <si>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</si>
  <si>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</si>
  <si>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</si>
  <si>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</si>
  <si>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</si>
  <si>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</si>
  <si>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</si>
  <si>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</si>
  <si>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</si>
  <si>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</si>
  <si>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</si>
  <si>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</si>
  <si>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</si>
  <si>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</si>
  <si>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</si>
  <si>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</si>
  <si>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</si>
  <si>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</si>
  <si>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</si>
  <si>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</si>
  <si>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</si>
  <si>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</si>
  <si>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</si>
  <si>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</si>
  <si>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</si>
  <si>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</si>
  <si>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</si>
  <si>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</si>
  <si>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</si>
  <si>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</si>
  <si>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</si>
  <si>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</si>
  <si>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</si>
  <si>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</si>
  <si>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</si>
  <si>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</si>
  <si>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</si>
  <si>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</si>
  <si>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</si>
  <si>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</si>
  <si>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</si>
  <si>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</si>
  <si>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</si>
  <si>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</si>
  <si>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</si>
  <si>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</si>
  <si>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</si>
  <si>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</si>
  <si>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</si>
  <si>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</si>
  <si>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</si>
  <si>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</si>
  <si>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</si>
  <si>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</si>
  <si>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</si>
  <si>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</si>
  <si>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</si>
  <si>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</si>
  <si>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</si>
  <si>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</si>
  <si>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</si>
  <si>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</si>
  <si>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</si>
  <si>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</si>
  <si>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</si>
  <si>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</si>
  <si>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</si>
  <si>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</si>
  <si>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</si>
  <si>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</si>
  <si>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</si>
  <si>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</si>
  <si>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</si>
  <si>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</si>
  <si>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</si>
  <si>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</si>
  <si>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</si>
  <si>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</si>
  <si>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</si>
  <si>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</si>
  <si>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</si>
  <si>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</si>
  <si>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</si>
  <si>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</si>
  <si>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</si>
  <si>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</si>
  <si>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</si>
  <si>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</si>
  <si>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</si>
  <si>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</si>
  <si>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</si>
  <si>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</si>
  <si>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</si>
  <si>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</si>
  <si>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</si>
  <si>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</si>
  <si>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</si>
  <si>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</si>
  <si>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</si>
  <si>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</si>
  <si>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</si>
  <si>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</si>
  <si>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</si>
  <si>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</si>
  <si>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</si>
  <si>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</si>
  <si>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</si>
  <si>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</si>
  <si>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</si>
  <si>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</si>
  <si>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</si>
  <si>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</si>
  <si>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</si>
  <si>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</si>
  <si>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</si>
  <si>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</si>
  <si>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</si>
  <si>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</si>
  <si>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</si>
  <si>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</si>
  <si>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</si>
  <si>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</si>
  <si>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</si>
  <si>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</si>
  <si>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</si>
  <si>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</si>
  <si>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</si>
  <si>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</si>
  <si>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</si>
  <si>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</si>
  <si>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</si>
  <si>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</si>
  <si>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</si>
  <si>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</si>
  <si>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</si>
  <si>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</si>
  <si>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</si>
  <si>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</si>
  <si>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</si>
  <si>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</si>
  <si>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</si>
  <si>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</si>
  <si>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</si>
  <si>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</si>
  <si>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</si>
  <si>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</si>
  <si>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</si>
  <si>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</si>
  <si>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</si>
  <si>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</si>
  <si>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</si>
  <si>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</si>
  <si>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</si>
  <si>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</si>
  <si>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</si>
  <si>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</si>
  <si>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</si>
  <si>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</si>
  <si>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</si>
  <si>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</si>
  <si>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</si>
  <si>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</si>
  <si>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</si>
  <si>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</si>
  <si>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</si>
  <si>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</si>
  <si>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</si>
  <si>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</si>
  <si>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</si>
  <si>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</si>
  <si>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</si>
  <si>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</si>
  <si>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</si>
  <si>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</si>
  <si>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</si>
  <si>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</si>
  <si>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</si>
  <si>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</si>
  <si>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</si>
  <si>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</si>
  <si>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</si>
  <si>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</si>
  <si>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</si>
  <si>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</si>
  <si>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</si>
  <si>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</si>
  <si>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</si>
  <si>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</si>
  <si>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</si>
  <si>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</si>
  <si>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</si>
  <si>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</si>
  <si>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</si>
  <si>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</si>
  <si>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</si>
  <si>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</si>
  <si>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</si>
  <si>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</si>
  <si>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</si>
  <si>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</si>
  <si>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</si>
  <si>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</si>
  <si>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</si>
  <si>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</si>
  <si>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</si>
  <si>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</si>
  <si>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</si>
  <si>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</si>
  <si>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</si>
  <si>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</si>
  <si>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</si>
  <si>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</si>
  <si>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</si>
  <si>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</si>
  <si>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</si>
  <si>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</si>
  <si>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</si>
  <si>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</si>
  <si>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</si>
  <si>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</si>
  <si>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</si>
  <si>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</si>
  <si>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</si>
  <si>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</si>
  <si>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</si>
  <si>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</si>
  <si>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</si>
  <si>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</si>
  <si>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</si>
  <si>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</si>
  <si>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</si>
  <si>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</si>
  <si>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</si>
  <si>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</si>
  <si>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</si>
  <si>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</si>
  <si>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</si>
  <si>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</si>
  <si>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</si>
  <si>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</si>
  <si>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</si>
  <si>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</si>
  <si>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ImÃ 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</si>
  <si>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</si>
  <si>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</si>
  <si>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</si>
  <si>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</si>
  <si>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</si>
  <si>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</si>
  <si>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</si>
  <si>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</si>
  <si>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</si>
  <si>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</si>
  <si>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</si>
  <si>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</si>
  <si>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</si>
  <si>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</si>
  <si>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</si>
  <si>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</si>
  <si>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</si>
  <si>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</si>
  <si>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</si>
  <si>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</si>
  <si>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</si>
  <si>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</si>
  <si>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</si>
  <si>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</si>
  <si>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</si>
  <si>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</si>
  <si>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</si>
  <si>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</si>
  <si>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</si>
  <si>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</si>
  <si>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</si>
  <si>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</si>
  <si>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</si>
  <si>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</si>
  <si>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</si>
  <si>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</si>
  <si>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</si>
  <si>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</si>
  <si>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</si>
  <si>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</si>
  <si>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</si>
  <si>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</si>
  <si>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</si>
  <si>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</si>
  <si>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</si>
  <si>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</si>
  <si>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</si>
  <si>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</si>
  <si>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</si>
  <si>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</si>
  <si>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</si>
  <si>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</si>
  <si>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</si>
  <si>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</si>
  <si>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</si>
  <si>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</si>
  <si>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</si>
  <si>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</si>
  <si>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</si>
  <si>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</si>
  <si>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</si>
  <si>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</si>
  <si>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</si>
  <si>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</si>
  <si>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</si>
  <si>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</si>
  <si>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</si>
  <si>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</si>
  <si>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</si>
  <si>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</si>
  <si>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</si>
  <si>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</si>
  <si>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</si>
  <si>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</si>
  <si>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</si>
  <si>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</si>
  <si>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</si>
  <si>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</si>
  <si>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</si>
  <si>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</si>
  <si>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</si>
  <si>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</si>
  <si>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</si>
  <si>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</si>
  <si>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</si>
  <si>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</si>
  <si>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</si>
  <si>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</si>
  <si>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</si>
  <si>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</si>
  <si>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</si>
  <si>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</si>
  <si>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</si>
  <si>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</si>
  <si>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</si>
  <si>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</si>
  <si>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</si>
  <si>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</si>
  <si>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</si>
  <si>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</si>
  <si>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</si>
  <si>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</si>
  <si>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</si>
  <si>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</si>
  <si>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</si>
  <si>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</si>
  <si>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</si>
  <si>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</si>
  <si>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</si>
  <si>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</si>
  <si>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</si>
  <si>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</si>
  <si>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</si>
  <si>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</si>
  <si>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</si>
  <si>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</si>
  <si>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</si>
  <si>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</si>
  <si>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</si>
  <si>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</si>
  <si>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</si>
  <si>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</si>
  <si>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</si>
  <si>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</si>
  <si>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</si>
  <si>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</si>
  <si>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</si>
  <si>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</si>
  <si>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</si>
  <si>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</si>
  <si>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</si>
  <si>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</si>
  <si>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</si>
  <si>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</si>
  <si>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</si>
  <si>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</si>
  <si>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</si>
  <si>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</si>
  <si>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</si>
  <si>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</si>
  <si>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</si>
  <si>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</si>
  <si>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</si>
  <si>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</si>
  <si>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</si>
  <si>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</si>
  <si>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</si>
  <si>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</si>
  <si>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</si>
  <si>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</si>
  <si>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</si>
  <si>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</si>
  <si>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</si>
  <si>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</si>
  <si>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</si>
  <si>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</si>
  <si>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</si>
  <si>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</si>
  <si>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</si>
  <si>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</si>
  <si>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</si>
  <si>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</si>
  <si>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</si>
  <si>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</si>
  <si>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</si>
  <si>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</si>
  <si>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</si>
  <si>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</si>
  <si>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</si>
  <si>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</si>
  <si>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</si>
  <si>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</si>
  <si>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</si>
  <si>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</si>
  <si>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</si>
  <si>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</si>
  <si>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</si>
  <si>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</si>
  <si>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</si>
  <si>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</si>
  <si>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</si>
  <si>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</si>
  <si>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</si>
  <si>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</si>
  <si>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</si>
  <si>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</si>
  <si>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</si>
  <si>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</si>
  <si>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</si>
  <si>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</si>
  <si>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</si>
  <si>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</si>
  <si>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</si>
  <si>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</si>
  <si>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</si>
  <si>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</si>
  <si>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</si>
  <si>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</si>
  <si>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</si>
  <si>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</si>
  <si>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</si>
  <si>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</si>
  <si>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â€œWhile You Were Outâ€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</si>
  <si>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</si>
  <si>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</si>
  <si>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</si>
  <si>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</si>
  <si>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</si>
  <si>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</si>
  <si>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</si>
  <si>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</si>
  <si>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</si>
  <si>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</si>
  <si>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</si>
  <si>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</si>
  <si>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</si>
  <si>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</si>
  <si>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</si>
  <si>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</si>
  <si>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</si>
  <si>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</si>
  <si>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LogitechÂ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</si>
  <si>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</si>
  <si>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</si>
  <si>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</si>
  <si>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</si>
  <si>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</si>
  <si>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</si>
  <si>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</si>
  <si>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</si>
  <si>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</si>
  <si>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</si>
  <si>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</si>
  <si>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</si>
  <si>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</si>
  <si>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</si>
  <si>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</si>
  <si>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</si>
  <si>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</si>
  <si>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</si>
  <si>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</si>
  <si>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</si>
  <si>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</si>
  <si>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</si>
  <si>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</si>
  <si>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</si>
  <si>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</si>
  <si>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</si>
  <si>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</si>
  <si>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</si>
  <si>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</si>
  <si>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</si>
  <si>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</si>
  <si>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</si>
  <si>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</si>
  <si>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</si>
  <si>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</si>
  <si>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</si>
  <si>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</si>
  <si>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</si>
  <si>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</si>
  <si>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</si>
  <si>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</si>
  <si>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</si>
  <si>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</si>
  <si>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</si>
  <si>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</si>
  <si>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</si>
  <si>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</si>
  <si>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</si>
  <si>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</si>
  <si>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</si>
  <si>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</si>
  <si>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</si>
  <si>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</si>
  <si>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</si>
  <si>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</si>
  <si>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</si>
  <si>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</si>
  <si>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</si>
  <si>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</si>
  <si>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</si>
  <si>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</si>
  <si>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</si>
  <si>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</si>
  <si>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</si>
  <si>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</si>
  <si>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</si>
  <si>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</si>
  <si>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</si>
  <si>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</si>
  <si>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</si>
  <si>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</si>
  <si>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</si>
  <si>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</si>
  <si>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</si>
  <si>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</si>
  <si>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</si>
  <si>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</si>
  <si>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</si>
  <si>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</si>
  <si>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</si>
  <si>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</si>
  <si>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</si>
  <si>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</si>
  <si>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</si>
  <si>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</si>
  <si>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</si>
  <si>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</si>
  <si>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</si>
  <si>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</si>
  <si>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</si>
  <si>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</si>
  <si>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</si>
  <si>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</si>
  <si>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</si>
  <si>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</si>
  <si>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</si>
  <si>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</si>
  <si>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</si>
  <si>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</si>
  <si>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</si>
  <si>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</si>
  <si>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</si>
  <si>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</si>
  <si>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</si>
  <si>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</si>
  <si>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</si>
  <si>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</si>
  <si>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</si>
  <si>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</si>
  <si>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</si>
  <si>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</si>
  <si>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</si>
  <si>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</si>
  <si>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</si>
  <si>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</si>
  <si>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</si>
  <si>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</si>
  <si>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</si>
  <si>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</si>
  <si>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BusinessÂ TelephonesÂ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</si>
  <si>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</si>
  <si>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</si>
  <si>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</si>
  <si>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</si>
  <si>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</si>
  <si>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</si>
  <si>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</si>
  <si>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</si>
  <si>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</si>
  <si>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</si>
  <si>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</si>
  <si>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</si>
  <si>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</si>
  <si>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</si>
  <si>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</si>
  <si>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</si>
  <si>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</si>
  <si>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</si>
  <si>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</si>
  <si>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</si>
  <si>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</si>
  <si>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</si>
  <si>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</si>
  <si>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</si>
  <si>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</si>
  <si>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</si>
  <si>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</si>
  <si>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</si>
  <si>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</si>
  <si>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</si>
  <si>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</si>
  <si>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</si>
  <si>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</si>
  <si>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</si>
  <si>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</si>
  <si>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</si>
  <si>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</si>
  <si>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</si>
  <si>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</si>
  <si>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</si>
  <si>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</si>
  <si>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</si>
  <si>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</si>
  <si>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</si>
  <si>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</si>
  <si>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</si>
  <si>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</si>
  <si>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</si>
  <si>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</si>
  <si>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</si>
  <si>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</si>
  <si>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</si>
  <si>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</si>
  <si>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</si>
  <si>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</si>
  <si>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</si>
  <si>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</si>
  <si>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</si>
  <si>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</si>
  <si>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</si>
  <si>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</si>
  <si>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</si>
  <si>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</si>
  <si>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</si>
  <si>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</si>
  <si>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</si>
  <si>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</si>
  <si>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</si>
  <si>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</si>
  <si>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</si>
  <si>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</si>
  <si>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</si>
  <si>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</si>
  <si>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</si>
  <si>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</si>
  <si>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</si>
  <si>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</si>
  <si>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</si>
  <si>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</si>
  <si>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</si>
  <si>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</si>
  <si>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</si>
  <si>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</si>
  <si>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</si>
  <si>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</si>
  <si>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</si>
  <si>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</si>
  <si>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</si>
  <si>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</si>
  <si>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</si>
  <si>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</si>
  <si>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</si>
  <si>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</si>
  <si>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</si>
  <si>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</si>
  <si>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</si>
  <si>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</si>
  <si>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</si>
  <si>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</si>
  <si>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</si>
  <si>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</si>
  <si>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</si>
  <si>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</si>
  <si>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</si>
  <si>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</si>
  <si>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</si>
  <si>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</si>
  <si>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</si>
  <si>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</si>
  <si>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</si>
  <si>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</si>
  <si>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</si>
  <si>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</si>
  <si>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</si>
  <si>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</si>
  <si>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</si>
  <si>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</si>
  <si>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</si>
  <si>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</si>
  <si>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</si>
  <si>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</si>
  <si>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</si>
  <si>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</si>
  <si>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</si>
  <si>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</si>
  <si>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</si>
  <si>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</si>
  <si>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</si>
  <si>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</si>
  <si>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</si>
  <si>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</si>
  <si>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</si>
  <si>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</si>
  <si>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</si>
  <si>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</si>
  <si>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</si>
  <si>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</si>
  <si>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</si>
  <si>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</si>
  <si>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</si>
  <si>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</si>
  <si>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</si>
  <si>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</si>
  <si>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</si>
  <si>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</si>
  <si>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</si>
  <si>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</si>
  <si>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</si>
  <si>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</si>
  <si>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</si>
  <si>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</si>
  <si>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</si>
  <si>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</si>
  <si>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</si>
  <si>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</si>
  <si>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</si>
  <si>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</si>
  <si>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</si>
  <si>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</si>
  <si>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</si>
  <si>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</si>
  <si>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</si>
  <si>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</si>
  <si>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</si>
  <si>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</si>
  <si>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</si>
  <si>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</si>
  <si>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</si>
  <si>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</si>
  <si>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</si>
  <si>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</si>
  <si>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</si>
  <si>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</si>
  <si>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</si>
  <si>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</si>
  <si>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</si>
  <si>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</si>
  <si>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</si>
  <si>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</si>
  <si>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</si>
  <si>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</si>
  <si>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</si>
  <si>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</si>
  <si>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</si>
  <si>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</si>
  <si>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</si>
  <si>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</si>
  <si>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</si>
  <si>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</si>
  <si>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</si>
  <si>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</si>
  <si>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</si>
  <si>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</si>
  <si>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</si>
  <si>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</si>
  <si>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</si>
  <si>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</si>
  <si>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</si>
  <si>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</si>
  <si>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</si>
  <si>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</si>
  <si>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</si>
  <si>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</si>
  <si>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</si>
  <si>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</si>
  <si>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</si>
  <si>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</si>
  <si>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</si>
  <si>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</si>
  <si>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</si>
  <si>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</si>
  <si>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</si>
  <si>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</si>
  <si>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</si>
  <si>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</si>
  <si>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</si>
  <si>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</si>
  <si>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</si>
  <si>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</si>
  <si>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</si>
  <si>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</si>
  <si>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</si>
  <si>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</si>
  <si>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</si>
  <si>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</si>
  <si>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</si>
  <si>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</si>
  <si>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</si>
  <si>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</si>
  <si>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</si>
  <si>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</si>
  <si>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</si>
  <si>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</si>
  <si>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</si>
  <si>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</si>
  <si>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</si>
  <si>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</si>
  <si>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</si>
  <si>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</si>
  <si>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</si>
  <si>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</si>
  <si>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</si>
  <si>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</si>
  <si>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</si>
  <si>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</si>
  <si>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</si>
  <si>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</si>
  <si>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</si>
  <si>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</si>
  <si>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</si>
  <si>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</si>
  <si>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</si>
  <si>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</si>
  <si>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</si>
  <si>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</si>
  <si>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</si>
  <si>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</si>
  <si>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</si>
  <si>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</si>
  <si>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</si>
  <si>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</si>
  <si>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</si>
  <si>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</si>
  <si>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</si>
  <si>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</si>
  <si>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</si>
  <si>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</si>
  <si>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</si>
  <si>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</si>
  <si>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</si>
  <si>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</si>
  <si>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</si>
  <si>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</si>
  <si>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</si>
  <si>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</si>
  <si>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</si>
  <si>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</si>
  <si>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</si>
  <si>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</si>
  <si>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</si>
  <si>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</si>
  <si>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</si>
  <si>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</si>
  <si>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</si>
  <si>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</si>
  <si>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</si>
  <si>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</si>
  <si>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</si>
  <si>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</si>
  <si>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</si>
  <si>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</si>
  <si>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</si>
  <si>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</si>
  <si>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</si>
  <si>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</si>
  <si>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</si>
  <si>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</si>
  <si>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</si>
  <si>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</si>
  <si>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</si>
  <si>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</si>
  <si>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</si>
  <si>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</si>
  <si>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</si>
  <si>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</si>
  <si>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</si>
  <si>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</si>
  <si>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</si>
  <si>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</si>
  <si>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</si>
  <si>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</si>
  <si>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</si>
  <si>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</si>
  <si>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</si>
  <si>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</si>
  <si>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</si>
  <si>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</si>
  <si>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</si>
  <si>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</si>
  <si>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</si>
  <si>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</si>
  <si>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</si>
  <si>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</si>
  <si>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</si>
  <si>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</si>
  <si>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</si>
  <si>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</si>
  <si>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</si>
  <si>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LogitechÂ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</si>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</sst>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quot;k&quot;"/>
    <numFmt numFmtId="165" formatCode="&quot;#&quot;\ 0"/>
    <numFmt numFmtId="166" formatCode="[Green]\ \↑\ 0.00%\ ;[Red]\ \ \↓\ 0.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Latto black"/>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44" fontId="0" fillId="0" borderId="0" xfId="42" applyFont="1"/>
    <xf numFmtId="165" fontId="0" fillId="0" borderId="0" xfId="0" applyNumberFormat="1"/>
    <xf numFmtId="10" fontId="0" fillId="0" borderId="0" xfId="43" applyNumberFormat="1" applyFont="1"/>
    <xf numFmtId="166" fontId="18" fillId="0" borderId="0" xfId="0" applyNumberFormat="1" applyFont="1" applyAlignment="1">
      <alignment vertic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6">
    <dxf>
      <numFmt numFmtId="19" formatCode="m/d/yyyy"/>
    </dxf>
    <dxf>
      <numFmt numFmtId="19" formatCode="m/d/yyyy"/>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numFmt numFmtId="164" formatCode="&quot;$&quot;\ 0.0,&quot;k&quot;"/>
    </dxf>
    <dxf>
      <font>
        <color theme="0"/>
      </font>
      <border>
        <bottom style="thin">
          <color theme="4"/>
        </bottom>
        <vertical/>
        <horizontal/>
      </border>
    </dxf>
    <dxf>
      <font>
        <color theme="0"/>
      </font>
      <fill>
        <patternFill>
          <bgColor theme="3" tint="-0.499984740745262"/>
        </patternFill>
      </fill>
      <border diagonalUp="0" diagonalDown="0">
        <left/>
        <right/>
        <top/>
        <bottom/>
        <vertical/>
        <horizontal/>
      </border>
    </dxf>
  </dxfs>
  <tableStyles count="1" defaultTableStyle="TableStyleMedium2" defaultPivotStyle="PivotStyleLight16">
    <tableStyle name="ALL" pivot="0" table="0" count="10" xr9:uid="{9C566ADD-4957-4094-A74A-57E9A2CDA289}">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patternType="solid">
              <fgColor theme="3" tint="-0.499984740745262"/>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L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extLst>
            <c:ext xmlns:c16="http://schemas.microsoft.com/office/drawing/2014/chart" uri="{C3380CC4-5D6E-409C-BE32-E72D297353CC}">
              <c16:uniqueId val="{00000000-88B8-4C0D-BBF5-ED19F4FD2FF3}"/>
            </c:ext>
          </c:extLst>
        </c:ser>
        <c:dLbls>
          <c:showLegendKey val="0"/>
          <c:showVal val="0"/>
          <c:showCatName val="0"/>
          <c:showSerName val="0"/>
          <c:showPercent val="0"/>
          <c:showBubbleSize val="0"/>
        </c:dLbls>
        <c:gapWidth val="219"/>
        <c:overlap val="-27"/>
        <c:axId val="543714488"/>
        <c:axId val="543711968"/>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0.0,"k"</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1-88B8-4C0D-BBF5-ED19F4FD2FF3}"/>
            </c:ext>
          </c:extLst>
        </c:ser>
        <c:dLbls>
          <c:showLegendKey val="0"/>
          <c:showVal val="0"/>
          <c:showCatName val="0"/>
          <c:showSerName val="0"/>
          <c:showPercent val="0"/>
          <c:showBubbleSize val="0"/>
        </c:dLbls>
        <c:marker val="1"/>
        <c:smooth val="0"/>
        <c:axId val="542467864"/>
        <c:axId val="542467144"/>
      </c:lineChart>
      <c:catAx>
        <c:axId val="54371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11968"/>
        <c:crosses val="autoZero"/>
        <c:auto val="1"/>
        <c:lblAlgn val="ctr"/>
        <c:lblOffset val="100"/>
        <c:noMultiLvlLbl val="0"/>
      </c:catAx>
      <c:valAx>
        <c:axId val="543711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14488"/>
        <c:crosses val="autoZero"/>
        <c:crossBetween val="between"/>
      </c:valAx>
      <c:valAx>
        <c:axId val="542467144"/>
        <c:scaling>
          <c:orientation val="minMax"/>
        </c:scaling>
        <c:delete val="0"/>
        <c:axPos val="r"/>
        <c:numFmt formatCode="&quot;$&quot;\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467864"/>
        <c:crosses val="max"/>
        <c:crossBetween val="between"/>
      </c:valAx>
      <c:catAx>
        <c:axId val="542467864"/>
        <c:scaling>
          <c:orientation val="minMax"/>
        </c:scaling>
        <c:delete val="1"/>
        <c:axPos val="b"/>
        <c:numFmt formatCode="General" sourceLinked="1"/>
        <c:majorTickMark val="out"/>
        <c:minorTickMark val="none"/>
        <c:tickLblPos val="nextTo"/>
        <c:crossAx val="5424671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E-4A21-BFDA-3934E6B2CE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E-4A21-BFDA-3934E6B2CE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CE-4A21-BFDA-3934E6B2CE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0-016B-4897-BB1F-4AFB0764A6E9}"/>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1469816272966"/>
          <c:y val="4.6296296296296294E-2"/>
          <c:w val="0.70001115485564303"/>
          <c:h val="0.8416746864975212"/>
        </c:manualLayout>
      </c:layout>
      <c:barChart>
        <c:barDir val="bar"/>
        <c:grouping val="clustered"/>
        <c:varyColors val="0"/>
        <c:ser>
          <c:idx val="0"/>
          <c:order val="0"/>
          <c:tx>
            <c:strRef>
              <c:f>'op 5'!$B$3</c:f>
              <c:strCache>
                <c:ptCount val="1"/>
                <c:pt idx="0">
                  <c:v>Total</c:v>
                </c:pt>
              </c:strCache>
            </c:strRef>
          </c:tx>
          <c:spPr>
            <a:solidFill>
              <a:schemeClr val="accent1"/>
            </a:solidFill>
            <a:ln>
              <a:noFill/>
            </a:ln>
            <a:effectLst/>
          </c:spPr>
          <c:invertIfNegative val="0"/>
          <c:cat>
            <c:strRef>
              <c:f>'op 5'!$A$4:$A$9</c:f>
              <c:strCache>
                <c:ptCount val="5"/>
                <c:pt idx="0">
                  <c:v>Chairs</c:v>
                </c:pt>
                <c:pt idx="1">
                  <c:v>Phones</c:v>
                </c:pt>
                <c:pt idx="2">
                  <c:v>Storage</c:v>
                </c:pt>
                <c:pt idx="3">
                  <c:v>Tables</c:v>
                </c:pt>
                <c:pt idx="4">
                  <c:v>Binders</c:v>
                </c:pt>
              </c:strCache>
            </c:strRef>
          </c:cat>
          <c:val>
            <c:numRef>
              <c:f>'op 5'!$B$4:$B$9</c:f>
              <c:numCache>
                <c:formatCode>General</c:formatCode>
                <c:ptCount val="5"/>
                <c:pt idx="0">
                  <c:v>5310.4079999999994</c:v>
                </c:pt>
                <c:pt idx="1">
                  <c:v>5094.3119999999999</c:v>
                </c:pt>
                <c:pt idx="2">
                  <c:v>4773.1140000000005</c:v>
                </c:pt>
                <c:pt idx="3">
                  <c:v>4440.9610000000002</c:v>
                </c:pt>
                <c:pt idx="4">
                  <c:v>3469.9750000000017</c:v>
                </c:pt>
              </c:numCache>
            </c:numRef>
          </c:val>
          <c:extLst>
            <c:ext xmlns:c16="http://schemas.microsoft.com/office/drawing/2014/chart" uri="{C3380CC4-5D6E-409C-BE32-E72D297353CC}">
              <c16:uniqueId val="{00000000-E290-41DC-9DB0-7B62954E698C}"/>
            </c:ext>
          </c:extLst>
        </c:ser>
        <c:dLbls>
          <c:showLegendKey val="0"/>
          <c:showVal val="0"/>
          <c:showCatName val="0"/>
          <c:showSerName val="0"/>
          <c:showPercent val="0"/>
          <c:showBubbleSize val="0"/>
        </c:dLbls>
        <c:gapWidth val="182"/>
        <c:axId val="386880800"/>
        <c:axId val="386878640"/>
      </c:barChart>
      <c:catAx>
        <c:axId val="3868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78640"/>
        <c:crosses val="autoZero"/>
        <c:auto val="1"/>
        <c:lblAlgn val="ctr"/>
        <c:lblOffset val="100"/>
        <c:noMultiLvlLbl val="0"/>
      </c:catAx>
      <c:valAx>
        <c:axId val="38687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52380952380952E-2"/>
          <c:y val="0.3368417330109319"/>
          <c:w val="0.83238095238095233"/>
          <c:h val="0.3824568228132915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smooth val="0"/>
          <c:extLst>
            <c:ext xmlns:c16="http://schemas.microsoft.com/office/drawing/2014/chart" uri="{C3380CC4-5D6E-409C-BE32-E72D297353CC}">
              <c16:uniqueId val="{00000000-12EA-4830-92B0-CF67920AC29C}"/>
            </c:ext>
          </c:extLst>
        </c:ser>
        <c:dLbls>
          <c:showLegendKey val="0"/>
          <c:showVal val="0"/>
          <c:showCatName val="0"/>
          <c:showSerName val="0"/>
          <c:showPercent val="0"/>
          <c:showBubbleSize val="0"/>
        </c:dLbls>
        <c:smooth val="0"/>
        <c:axId val="558050064"/>
        <c:axId val="558049704"/>
      </c:lineChart>
      <c:catAx>
        <c:axId val="558050064"/>
        <c:scaling>
          <c:orientation val="minMax"/>
        </c:scaling>
        <c:delete val="1"/>
        <c:axPos val="b"/>
        <c:numFmt formatCode="General" sourceLinked="1"/>
        <c:majorTickMark val="none"/>
        <c:minorTickMark val="none"/>
        <c:tickLblPos val="nextTo"/>
        <c:crossAx val="558049704"/>
        <c:crosses val="autoZero"/>
        <c:auto val="1"/>
        <c:lblAlgn val="ctr"/>
        <c:lblOffset val="100"/>
        <c:noMultiLvlLbl val="0"/>
      </c:catAx>
      <c:valAx>
        <c:axId val="558049704"/>
        <c:scaling>
          <c:orientation val="minMax"/>
        </c:scaling>
        <c:delete val="1"/>
        <c:axPos val="l"/>
        <c:numFmt formatCode="General" sourceLinked="1"/>
        <c:majorTickMark val="none"/>
        <c:minorTickMark val="none"/>
        <c:tickLblPos val="nextTo"/>
        <c:crossAx val="55805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0-751C-40B5-AFFD-7BDAC9EADAE8}"/>
            </c:ext>
          </c:extLst>
        </c:ser>
        <c:dLbls>
          <c:showLegendKey val="0"/>
          <c:showVal val="0"/>
          <c:showCatName val="0"/>
          <c:showSerName val="0"/>
          <c:showPercent val="0"/>
          <c:showBubbleSize val="0"/>
        </c:dLbls>
        <c:smooth val="0"/>
        <c:axId val="416202160"/>
        <c:axId val="416202880"/>
      </c:lineChart>
      <c:catAx>
        <c:axId val="416202160"/>
        <c:scaling>
          <c:orientation val="minMax"/>
        </c:scaling>
        <c:delete val="1"/>
        <c:axPos val="b"/>
        <c:numFmt formatCode="General" sourceLinked="1"/>
        <c:majorTickMark val="none"/>
        <c:minorTickMark val="none"/>
        <c:tickLblPos val="nextTo"/>
        <c:crossAx val="416202880"/>
        <c:crosses val="autoZero"/>
        <c:auto val="1"/>
        <c:lblAlgn val="ctr"/>
        <c:lblOffset val="100"/>
        <c:noMultiLvlLbl val="0"/>
      </c:catAx>
      <c:valAx>
        <c:axId val="416202880"/>
        <c:scaling>
          <c:orientation val="minMax"/>
        </c:scaling>
        <c:delete val="1"/>
        <c:axPos val="l"/>
        <c:numFmt formatCode="General" sourceLinked="1"/>
        <c:majorTickMark val="none"/>
        <c:minorTickMark val="none"/>
        <c:tickLblPos val="nextTo"/>
        <c:crossAx val="4162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6692506459949"/>
          <c:y val="0.25507223090518688"/>
          <c:w val="0.77260981912144699"/>
          <c:h val="0.48985553818962618"/>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110</c:v>
                </c:pt>
                <c:pt idx="1">
                  <c:v>123</c:v>
                </c:pt>
                <c:pt idx="2">
                  <c:v>263</c:v>
                </c:pt>
                <c:pt idx="3">
                  <c:v>183</c:v>
                </c:pt>
                <c:pt idx="4">
                  <c:v>247</c:v>
                </c:pt>
                <c:pt idx="5">
                  <c:v>195</c:v>
                </c:pt>
                <c:pt idx="6">
                  <c:v>235</c:v>
                </c:pt>
                <c:pt idx="7">
                  <c:v>275</c:v>
                </c:pt>
                <c:pt idx="8">
                  <c:v>517</c:v>
                </c:pt>
                <c:pt idx="9">
                  <c:v>451</c:v>
                </c:pt>
                <c:pt idx="10">
                  <c:v>378</c:v>
                </c:pt>
                <c:pt idx="11">
                  <c:v>653</c:v>
                </c:pt>
              </c:numCache>
            </c:numRef>
          </c:val>
          <c:smooth val="0"/>
          <c:extLst>
            <c:ext xmlns:c16="http://schemas.microsoft.com/office/drawing/2014/chart" uri="{C3380CC4-5D6E-409C-BE32-E72D297353CC}">
              <c16:uniqueId val="{00000000-AE68-4DB1-BE1F-9489CA4A3B2D}"/>
            </c:ext>
          </c:extLst>
        </c:ser>
        <c:dLbls>
          <c:showLegendKey val="0"/>
          <c:showVal val="0"/>
          <c:showCatName val="0"/>
          <c:showSerName val="0"/>
          <c:showPercent val="0"/>
          <c:showBubbleSize val="0"/>
        </c:dLbls>
        <c:smooth val="0"/>
        <c:axId val="428300040"/>
        <c:axId val="428300400"/>
      </c:lineChart>
      <c:catAx>
        <c:axId val="428300040"/>
        <c:scaling>
          <c:orientation val="minMax"/>
        </c:scaling>
        <c:delete val="1"/>
        <c:axPos val="b"/>
        <c:numFmt formatCode="General" sourceLinked="1"/>
        <c:majorTickMark val="none"/>
        <c:minorTickMark val="none"/>
        <c:tickLblPos val="nextTo"/>
        <c:crossAx val="428300400"/>
        <c:crosses val="autoZero"/>
        <c:auto val="1"/>
        <c:lblAlgn val="ctr"/>
        <c:lblOffset val="100"/>
        <c:noMultiLvlLbl val="0"/>
      </c:catAx>
      <c:valAx>
        <c:axId val="428300400"/>
        <c:scaling>
          <c:orientation val="minMax"/>
        </c:scaling>
        <c:delete val="1"/>
        <c:axPos val="l"/>
        <c:numFmt formatCode="General" sourceLinked="1"/>
        <c:majorTickMark val="none"/>
        <c:minorTickMark val="none"/>
        <c:tickLblPos val="nextTo"/>
        <c:crossAx val="428300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44D7-43DC-AE92-CC0B0F00229A}"/>
            </c:ext>
          </c:extLst>
        </c:ser>
        <c:dLbls>
          <c:showLegendKey val="0"/>
          <c:showVal val="0"/>
          <c:showCatName val="0"/>
          <c:showSerName val="0"/>
          <c:showPercent val="0"/>
          <c:showBubbleSize val="0"/>
        </c:dLbls>
        <c:smooth val="0"/>
        <c:axId val="584701488"/>
        <c:axId val="424008616"/>
      </c:lineChart>
      <c:catAx>
        <c:axId val="584701488"/>
        <c:scaling>
          <c:orientation val="minMax"/>
        </c:scaling>
        <c:delete val="1"/>
        <c:axPos val="b"/>
        <c:numFmt formatCode="General" sourceLinked="1"/>
        <c:majorTickMark val="none"/>
        <c:minorTickMark val="none"/>
        <c:tickLblPos val="nextTo"/>
        <c:crossAx val="424008616"/>
        <c:crosses val="autoZero"/>
        <c:auto val="1"/>
        <c:lblAlgn val="ctr"/>
        <c:lblOffset val="100"/>
        <c:noMultiLvlLbl val="0"/>
      </c:catAx>
      <c:valAx>
        <c:axId val="424008616"/>
        <c:scaling>
          <c:orientation val="minMax"/>
        </c:scaling>
        <c:delete val="1"/>
        <c:axPos val="l"/>
        <c:numFmt formatCode="General" sourceLinked="1"/>
        <c:majorTickMark val="none"/>
        <c:minorTickMark val="none"/>
        <c:tickLblPos val="nextTo"/>
        <c:crossAx val="5847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40161694592219E-2"/>
          <c:y val="0.2"/>
          <c:w val="0.82222222222222219"/>
          <c:h val="0.6333333333333333"/>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9.9999999999999992E-2</c:v>
                </c:pt>
                <c:pt idx="1">
                  <c:v>0.21255862393558961</c:v>
                </c:pt>
                <c:pt idx="2">
                  <c:v>7.1173271262937918E-2</c:v>
                </c:pt>
                <c:pt idx="3">
                  <c:v>0.16511235575404745</c:v>
                </c:pt>
                <c:pt idx="4">
                  <c:v>6.0143681142837198E-2</c:v>
                </c:pt>
                <c:pt idx="5">
                  <c:v>0.12336166194523135</c:v>
                </c:pt>
                <c:pt idx="6">
                  <c:v>0.11382782566387828</c:v>
                </c:pt>
                <c:pt idx="7">
                  <c:v>0.26204767784215027</c:v>
                </c:pt>
                <c:pt idx="8">
                  <c:v>0.13090453351852255</c:v>
                </c:pt>
                <c:pt idx="9">
                  <c:v>0.14143212600829863</c:v>
                </c:pt>
                <c:pt idx="10">
                  <c:v>0.26791190134276449</c:v>
                </c:pt>
                <c:pt idx="11">
                  <c:v>0.10183945021501367</c:v>
                </c:pt>
              </c:numCache>
            </c:numRef>
          </c:val>
          <c:smooth val="0"/>
          <c:extLst>
            <c:ext xmlns:c16="http://schemas.microsoft.com/office/drawing/2014/chart" uri="{C3380CC4-5D6E-409C-BE32-E72D297353CC}">
              <c16:uniqueId val="{00000000-B976-4679-B17C-5D5382848876}"/>
            </c:ext>
          </c:extLst>
        </c:ser>
        <c:dLbls>
          <c:showLegendKey val="0"/>
          <c:showVal val="0"/>
          <c:showCatName val="0"/>
          <c:showSerName val="0"/>
          <c:showPercent val="0"/>
          <c:showBubbleSize val="0"/>
        </c:dLbls>
        <c:smooth val="0"/>
        <c:axId val="556740680"/>
        <c:axId val="556738880"/>
      </c:lineChart>
      <c:catAx>
        <c:axId val="556740680"/>
        <c:scaling>
          <c:orientation val="minMax"/>
        </c:scaling>
        <c:delete val="1"/>
        <c:axPos val="b"/>
        <c:numFmt formatCode="General" sourceLinked="1"/>
        <c:majorTickMark val="none"/>
        <c:minorTickMark val="none"/>
        <c:tickLblPos val="nextTo"/>
        <c:crossAx val="556738880"/>
        <c:crosses val="autoZero"/>
        <c:auto val="1"/>
        <c:lblAlgn val="ctr"/>
        <c:lblOffset val="100"/>
        <c:noMultiLvlLbl val="0"/>
      </c:catAx>
      <c:valAx>
        <c:axId val="556738880"/>
        <c:scaling>
          <c:orientation val="minMax"/>
        </c:scaling>
        <c:delete val="1"/>
        <c:axPos val="l"/>
        <c:numFmt formatCode="General" sourceLinked="1"/>
        <c:majorTickMark val="none"/>
        <c:minorTickMark val="none"/>
        <c:tickLblPos val="nextTo"/>
        <c:crossAx val="556740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14543374385891E-2"/>
          <c:y val="0.3368414182916033"/>
          <c:w val="0.83238095238095233"/>
          <c:h val="0.38245682281329152"/>
        </c:manualLayout>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smooth val="0"/>
          <c:extLst>
            <c:ext xmlns:c16="http://schemas.microsoft.com/office/drawing/2014/chart" uri="{C3380CC4-5D6E-409C-BE32-E72D297353CC}">
              <c16:uniqueId val="{00000000-193F-4229-9F7B-27C994B7BFC2}"/>
            </c:ext>
          </c:extLst>
        </c:ser>
        <c:dLbls>
          <c:showLegendKey val="0"/>
          <c:showVal val="0"/>
          <c:showCatName val="0"/>
          <c:showSerName val="0"/>
          <c:showPercent val="0"/>
          <c:showBubbleSize val="0"/>
        </c:dLbls>
        <c:smooth val="0"/>
        <c:axId val="558050064"/>
        <c:axId val="558049704"/>
      </c:lineChart>
      <c:catAx>
        <c:axId val="558050064"/>
        <c:scaling>
          <c:orientation val="minMax"/>
        </c:scaling>
        <c:delete val="1"/>
        <c:axPos val="b"/>
        <c:numFmt formatCode="General" sourceLinked="1"/>
        <c:majorTickMark val="none"/>
        <c:minorTickMark val="none"/>
        <c:tickLblPos val="nextTo"/>
        <c:crossAx val="558049704"/>
        <c:crosses val="autoZero"/>
        <c:auto val="1"/>
        <c:lblAlgn val="ctr"/>
        <c:lblOffset val="100"/>
        <c:noMultiLvlLbl val="0"/>
      </c:catAx>
      <c:valAx>
        <c:axId val="558049704"/>
        <c:scaling>
          <c:orientation val="minMax"/>
        </c:scaling>
        <c:delete val="1"/>
        <c:axPos val="l"/>
        <c:numFmt formatCode="General" sourceLinked="1"/>
        <c:majorTickMark val="none"/>
        <c:minorTickMark val="none"/>
        <c:tickLblPos val="nextTo"/>
        <c:crossAx val="55805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0-9F81-44E5-A756-F077878B0EE4}"/>
            </c:ext>
          </c:extLst>
        </c:ser>
        <c:dLbls>
          <c:showLegendKey val="0"/>
          <c:showVal val="0"/>
          <c:showCatName val="0"/>
          <c:showSerName val="0"/>
          <c:showPercent val="0"/>
          <c:showBubbleSize val="0"/>
        </c:dLbls>
        <c:smooth val="0"/>
        <c:axId val="416202160"/>
        <c:axId val="416202880"/>
      </c:lineChart>
      <c:catAx>
        <c:axId val="416202160"/>
        <c:scaling>
          <c:orientation val="minMax"/>
        </c:scaling>
        <c:delete val="1"/>
        <c:axPos val="b"/>
        <c:numFmt formatCode="General" sourceLinked="1"/>
        <c:majorTickMark val="none"/>
        <c:minorTickMark val="none"/>
        <c:tickLblPos val="nextTo"/>
        <c:crossAx val="416202880"/>
        <c:crosses val="autoZero"/>
        <c:auto val="1"/>
        <c:lblAlgn val="ctr"/>
        <c:lblOffset val="100"/>
        <c:noMultiLvlLbl val="0"/>
      </c:catAx>
      <c:valAx>
        <c:axId val="416202880"/>
        <c:scaling>
          <c:orientation val="minMax"/>
        </c:scaling>
        <c:delete val="1"/>
        <c:axPos val="l"/>
        <c:numFmt formatCode="General" sourceLinked="1"/>
        <c:majorTickMark val="none"/>
        <c:minorTickMark val="none"/>
        <c:tickLblPos val="nextTo"/>
        <c:crossAx val="4162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6692506459949"/>
          <c:y val="0.25507223090518688"/>
          <c:w val="0.77260981912144699"/>
          <c:h val="0.48985553818962618"/>
        </c:manualLayout>
      </c:layout>
      <c:lineChart>
        <c:grouping val="standard"/>
        <c:varyColors val="0"/>
        <c:ser>
          <c:idx val="0"/>
          <c:order val="0"/>
          <c:tx>
            <c:strRef>
              <c:f>KPI!$H$3</c:f>
              <c:strCache>
                <c:ptCount val="1"/>
                <c:pt idx="0">
                  <c:v>Total</c:v>
                </c:pt>
              </c:strCache>
            </c:strRef>
          </c:tx>
          <c:spPr>
            <a:ln w="3492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110</c:v>
                </c:pt>
                <c:pt idx="1">
                  <c:v>123</c:v>
                </c:pt>
                <c:pt idx="2">
                  <c:v>263</c:v>
                </c:pt>
                <c:pt idx="3">
                  <c:v>183</c:v>
                </c:pt>
                <c:pt idx="4">
                  <c:v>247</c:v>
                </c:pt>
                <c:pt idx="5">
                  <c:v>195</c:v>
                </c:pt>
                <c:pt idx="6">
                  <c:v>235</c:v>
                </c:pt>
                <c:pt idx="7">
                  <c:v>275</c:v>
                </c:pt>
                <c:pt idx="8">
                  <c:v>517</c:v>
                </c:pt>
                <c:pt idx="9">
                  <c:v>451</c:v>
                </c:pt>
                <c:pt idx="10">
                  <c:v>378</c:v>
                </c:pt>
                <c:pt idx="11">
                  <c:v>653</c:v>
                </c:pt>
              </c:numCache>
            </c:numRef>
          </c:val>
          <c:smooth val="0"/>
          <c:extLst>
            <c:ext xmlns:c16="http://schemas.microsoft.com/office/drawing/2014/chart" uri="{C3380CC4-5D6E-409C-BE32-E72D297353CC}">
              <c16:uniqueId val="{00000000-8708-455F-9E40-08DC0784E975}"/>
            </c:ext>
          </c:extLst>
        </c:ser>
        <c:dLbls>
          <c:showLegendKey val="0"/>
          <c:showVal val="0"/>
          <c:showCatName val="0"/>
          <c:showSerName val="0"/>
          <c:showPercent val="0"/>
          <c:showBubbleSize val="0"/>
        </c:dLbls>
        <c:smooth val="0"/>
        <c:axId val="428300040"/>
        <c:axId val="428300400"/>
      </c:lineChart>
      <c:catAx>
        <c:axId val="428300040"/>
        <c:scaling>
          <c:orientation val="minMax"/>
        </c:scaling>
        <c:delete val="1"/>
        <c:axPos val="b"/>
        <c:numFmt formatCode="General" sourceLinked="1"/>
        <c:majorTickMark val="none"/>
        <c:minorTickMark val="none"/>
        <c:tickLblPos val="nextTo"/>
        <c:crossAx val="428300400"/>
        <c:crosses val="autoZero"/>
        <c:auto val="1"/>
        <c:lblAlgn val="ctr"/>
        <c:lblOffset val="100"/>
        <c:noMultiLvlLbl val="0"/>
      </c:catAx>
      <c:valAx>
        <c:axId val="428300400"/>
        <c:scaling>
          <c:orientation val="minMax"/>
        </c:scaling>
        <c:delete val="1"/>
        <c:axPos val="l"/>
        <c:numFmt formatCode="General" sourceLinked="1"/>
        <c:majorTickMark val="none"/>
        <c:minorTickMark val="none"/>
        <c:tickLblPos val="nextTo"/>
        <c:crossAx val="428300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10099446479832E-2"/>
          <c:y val="0.34509761297191544"/>
          <c:w val="0.84057980110704034"/>
          <c:h val="0.30980477405616913"/>
        </c:manualLayout>
      </c:layout>
      <c:lineChart>
        <c:grouping val="standard"/>
        <c:varyColors val="0"/>
        <c:ser>
          <c:idx val="0"/>
          <c:order val="0"/>
          <c:tx>
            <c:strRef>
              <c:f>KPI!$K$3</c:f>
              <c:strCache>
                <c:ptCount val="1"/>
                <c:pt idx="0">
                  <c:v>Total</c:v>
                </c:pt>
              </c:strCache>
            </c:strRef>
          </c:tx>
          <c:spPr>
            <a:ln w="3492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5</c:v>
                </c:pt>
                <c:pt idx="2">
                  <c:v>14</c:v>
                </c:pt>
                <c:pt idx="3">
                  <c:v>22</c:v>
                </c:pt>
                <c:pt idx="4">
                  <c:v>12</c:v>
                </c:pt>
                <c:pt idx="5">
                  <c:v>9</c:v>
                </c:pt>
                <c:pt idx="6">
                  <c:v>22</c:v>
                </c:pt>
                <c:pt idx="7">
                  <c:v>10</c:v>
                </c:pt>
                <c:pt idx="8">
                  <c:v>12</c:v>
                </c:pt>
                <c:pt idx="9">
                  <c:v>31</c:v>
                </c:pt>
                <c:pt idx="10">
                  <c:v>29</c:v>
                </c:pt>
                <c:pt idx="11">
                  <c:v>32</c:v>
                </c:pt>
              </c:numCache>
            </c:numRef>
          </c:val>
          <c:smooth val="0"/>
          <c:extLst>
            <c:ext xmlns:c16="http://schemas.microsoft.com/office/drawing/2014/chart" uri="{C3380CC4-5D6E-409C-BE32-E72D297353CC}">
              <c16:uniqueId val="{00000000-8E12-4940-B848-7590BF60F806}"/>
            </c:ext>
          </c:extLst>
        </c:ser>
        <c:dLbls>
          <c:showLegendKey val="0"/>
          <c:showVal val="0"/>
          <c:showCatName val="0"/>
          <c:showSerName val="0"/>
          <c:showPercent val="0"/>
          <c:showBubbleSize val="0"/>
        </c:dLbls>
        <c:smooth val="0"/>
        <c:axId val="584701488"/>
        <c:axId val="424008616"/>
      </c:lineChart>
      <c:catAx>
        <c:axId val="584701488"/>
        <c:scaling>
          <c:orientation val="minMax"/>
        </c:scaling>
        <c:delete val="1"/>
        <c:axPos val="b"/>
        <c:numFmt formatCode="General" sourceLinked="1"/>
        <c:majorTickMark val="none"/>
        <c:minorTickMark val="none"/>
        <c:tickLblPos val="nextTo"/>
        <c:crossAx val="424008616"/>
        <c:crosses val="autoZero"/>
        <c:auto val="1"/>
        <c:lblAlgn val="ctr"/>
        <c:lblOffset val="100"/>
        <c:noMultiLvlLbl val="0"/>
      </c:catAx>
      <c:valAx>
        <c:axId val="424008616"/>
        <c:scaling>
          <c:orientation val="minMax"/>
        </c:scaling>
        <c:delete val="1"/>
        <c:axPos val="l"/>
        <c:numFmt formatCode="General" sourceLinked="1"/>
        <c:majorTickMark val="none"/>
        <c:minorTickMark val="none"/>
        <c:tickLblPos val="nextTo"/>
        <c:crossAx val="5847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(1).xlsx]KPI!PivotTable6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47575031381953E-2"/>
          <c:y val="0.20000051213241696"/>
          <c:w val="0.82222222222222219"/>
          <c:h val="0.6333333333333333"/>
        </c:manualLayout>
      </c:layout>
      <c:lineChart>
        <c:grouping val="standard"/>
        <c:varyColors val="0"/>
        <c:ser>
          <c:idx val="0"/>
          <c:order val="0"/>
          <c:tx>
            <c:strRef>
              <c:f>KPI!$N$3</c:f>
              <c:strCache>
                <c:ptCount val="1"/>
                <c:pt idx="0">
                  <c:v>Total</c:v>
                </c:pt>
              </c:strCache>
            </c:strRef>
          </c:tx>
          <c:spPr>
            <a:ln w="3492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9.9999999999999992E-2</c:v>
                </c:pt>
                <c:pt idx="1">
                  <c:v>0.21255862393558961</c:v>
                </c:pt>
                <c:pt idx="2">
                  <c:v>7.1173271262937918E-2</c:v>
                </c:pt>
                <c:pt idx="3">
                  <c:v>0.16511235575404745</c:v>
                </c:pt>
                <c:pt idx="4">
                  <c:v>6.0143681142837198E-2</c:v>
                </c:pt>
                <c:pt idx="5">
                  <c:v>0.12336166194523135</c:v>
                </c:pt>
                <c:pt idx="6">
                  <c:v>0.11382782566387828</c:v>
                </c:pt>
                <c:pt idx="7">
                  <c:v>0.26204767784215027</c:v>
                </c:pt>
                <c:pt idx="8">
                  <c:v>0.13090453351852255</c:v>
                </c:pt>
                <c:pt idx="9">
                  <c:v>0.14143212600829863</c:v>
                </c:pt>
                <c:pt idx="10">
                  <c:v>0.26791190134276449</c:v>
                </c:pt>
                <c:pt idx="11">
                  <c:v>0.10183945021501367</c:v>
                </c:pt>
              </c:numCache>
            </c:numRef>
          </c:val>
          <c:smooth val="0"/>
          <c:extLst>
            <c:ext xmlns:c16="http://schemas.microsoft.com/office/drawing/2014/chart" uri="{C3380CC4-5D6E-409C-BE32-E72D297353CC}">
              <c16:uniqueId val="{00000000-6547-4151-AE15-0EE2B03EB167}"/>
            </c:ext>
          </c:extLst>
        </c:ser>
        <c:dLbls>
          <c:showLegendKey val="0"/>
          <c:showVal val="0"/>
          <c:showCatName val="0"/>
          <c:showSerName val="0"/>
          <c:showPercent val="0"/>
          <c:showBubbleSize val="0"/>
        </c:dLbls>
        <c:smooth val="0"/>
        <c:axId val="556740680"/>
        <c:axId val="556738880"/>
      </c:lineChart>
      <c:catAx>
        <c:axId val="556740680"/>
        <c:scaling>
          <c:orientation val="minMax"/>
        </c:scaling>
        <c:delete val="1"/>
        <c:axPos val="b"/>
        <c:numFmt formatCode="General" sourceLinked="1"/>
        <c:majorTickMark val="none"/>
        <c:minorTickMark val="none"/>
        <c:tickLblPos val="nextTo"/>
        <c:crossAx val="556738880"/>
        <c:crosses val="autoZero"/>
        <c:auto val="1"/>
        <c:lblAlgn val="ctr"/>
        <c:lblOffset val="100"/>
        <c:noMultiLvlLbl val="0"/>
      </c:catAx>
      <c:valAx>
        <c:axId val="556738880"/>
        <c:scaling>
          <c:orientation val="minMax"/>
        </c:scaling>
        <c:delete val="1"/>
        <c:axPos val="l"/>
        <c:numFmt formatCode="General" sourceLinked="1"/>
        <c:majorTickMark val="none"/>
        <c:minorTickMark val="none"/>
        <c:tickLblPos val="nextTo"/>
        <c:crossAx val="556740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0.0,"k"</c:formatCode>
                <c:ptCount val="12"/>
                <c:pt idx="0">
                  <c:v>64.864000000000004</c:v>
                </c:pt>
                <c:pt idx="1">
                  <c:v>599.15800000000002</c:v>
                </c:pt>
                <c:pt idx="2">
                  <c:v>1733.086</c:v>
                </c:pt>
                <c:pt idx="3">
                  <c:v>3714.2290000000003</c:v>
                </c:pt>
                <c:pt idx="4">
                  <c:v>2177.8780000000002</c:v>
                </c:pt>
                <c:pt idx="5">
                  <c:v>974.28</c:v>
                </c:pt>
                <c:pt idx="6">
                  <c:v>6511.2840000000006</c:v>
                </c:pt>
                <c:pt idx="7">
                  <c:v>715.97199999999998</c:v>
                </c:pt>
                <c:pt idx="8">
                  <c:v>1013.7380000000001</c:v>
                </c:pt>
                <c:pt idx="9">
                  <c:v>3772.1959999999995</c:v>
                </c:pt>
                <c:pt idx="10">
                  <c:v>6141.5464999999986</c:v>
                </c:pt>
                <c:pt idx="11">
                  <c:v>8789.9089999999978</c:v>
                </c:pt>
              </c:numCache>
            </c:numRef>
          </c:val>
          <c:extLst>
            <c:ext xmlns:c16="http://schemas.microsoft.com/office/drawing/2014/chart" uri="{C3380CC4-5D6E-409C-BE32-E72D297353CC}">
              <c16:uniqueId val="{00000000-60F6-410E-B4FF-BBF33C731590}"/>
            </c:ext>
          </c:extLst>
        </c:ser>
        <c:dLbls>
          <c:showLegendKey val="0"/>
          <c:showVal val="0"/>
          <c:showCatName val="0"/>
          <c:showSerName val="0"/>
          <c:showPercent val="0"/>
          <c:showBubbleSize val="0"/>
        </c:dLbls>
        <c:gapWidth val="219"/>
        <c:overlap val="-27"/>
        <c:axId val="543714488"/>
        <c:axId val="543711968"/>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0.0,"k"</c:formatCode>
                <c:ptCount val="12"/>
                <c:pt idx="0">
                  <c:v>6.4863999999999997</c:v>
                </c:pt>
                <c:pt idx="1">
                  <c:v>127.3562</c:v>
                </c:pt>
                <c:pt idx="2">
                  <c:v>123.34940000000002</c:v>
                </c:pt>
                <c:pt idx="3">
                  <c:v>613.26509999999996</c:v>
                </c:pt>
                <c:pt idx="4">
                  <c:v>130.98560000000001</c:v>
                </c:pt>
                <c:pt idx="5">
                  <c:v>120.1888</c:v>
                </c:pt>
                <c:pt idx="6">
                  <c:v>741.16530000000012</c:v>
                </c:pt>
                <c:pt idx="7">
                  <c:v>187.61880000000002</c:v>
                </c:pt>
                <c:pt idx="8">
                  <c:v>132.70290000000003</c:v>
                </c:pt>
                <c:pt idx="9">
                  <c:v>533.50969999999995</c:v>
                </c:pt>
                <c:pt idx="10">
                  <c:v>1645.3934000000002</c:v>
                </c:pt>
                <c:pt idx="11">
                  <c:v>895.15950000000043</c:v>
                </c:pt>
              </c:numCache>
            </c:numRef>
          </c:val>
          <c:smooth val="0"/>
          <c:extLst>
            <c:ext xmlns:c16="http://schemas.microsoft.com/office/drawing/2014/chart" uri="{C3380CC4-5D6E-409C-BE32-E72D297353CC}">
              <c16:uniqueId val="{00000001-60F6-410E-B4FF-BBF33C731590}"/>
            </c:ext>
          </c:extLst>
        </c:ser>
        <c:dLbls>
          <c:showLegendKey val="0"/>
          <c:showVal val="0"/>
          <c:showCatName val="0"/>
          <c:showSerName val="0"/>
          <c:showPercent val="0"/>
          <c:showBubbleSize val="0"/>
        </c:dLbls>
        <c:marker val="1"/>
        <c:smooth val="0"/>
        <c:axId val="542467864"/>
        <c:axId val="542467144"/>
      </c:lineChart>
      <c:catAx>
        <c:axId val="54371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3711968"/>
        <c:crosses val="autoZero"/>
        <c:auto val="1"/>
        <c:lblAlgn val="ctr"/>
        <c:lblOffset val="100"/>
        <c:noMultiLvlLbl val="0"/>
      </c:catAx>
      <c:valAx>
        <c:axId val="54371196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3714488"/>
        <c:crosses val="autoZero"/>
        <c:crossBetween val="between"/>
      </c:valAx>
      <c:valAx>
        <c:axId val="542467144"/>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2467864"/>
        <c:crosses val="max"/>
        <c:crossBetween val="between"/>
      </c:valAx>
      <c:catAx>
        <c:axId val="542467864"/>
        <c:scaling>
          <c:orientation val="minMax"/>
        </c:scaling>
        <c:delete val="1"/>
        <c:axPos val="b"/>
        <c:numFmt formatCode="General" sourceLinked="1"/>
        <c:majorTickMark val="out"/>
        <c:minorTickMark val="none"/>
        <c:tickLblPos val="nextTo"/>
        <c:crossAx val="542467144"/>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4350520110872678"/>
          <c:y val="0.19284121444727659"/>
          <c:w val="0.49251836460376153"/>
          <c:h val="0.77340346643206281"/>
        </c:manualLayout>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58-420A-8A3D-D2B1F456BC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58-420A-8A3D-D2B1F456BC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58-420A-8A3D-D2B1F456BC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0.40245986948708407</c:v>
                </c:pt>
                <c:pt idx="1">
                  <c:v>0.38904049767482524</c:v>
                </c:pt>
                <c:pt idx="2">
                  <c:v>0.20849963283809061</c:v>
                </c:pt>
              </c:numCache>
            </c:numRef>
          </c:val>
          <c:extLst>
            <c:ext xmlns:c16="http://schemas.microsoft.com/office/drawing/2014/chart" uri="{C3380CC4-5D6E-409C-BE32-E72D297353CC}">
              <c16:uniqueId val="{00000006-7E58-420A-8A3D-D2B1F456BC9C}"/>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alpha val="72000"/>
            <a:lumMod val="8000"/>
          </a:schemeClr>
        </a:gs>
        <a:gs pos="100000">
          <a:schemeClr val="accent1">
            <a:lumMod val="30000"/>
            <a:lumOff val="70000"/>
          </a:schemeClr>
        </a:gs>
      </a:gsLst>
      <a:lin ang="108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 - Data (1).xlsx]op 5!PivotTable1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5170603674542"/>
          <c:y val="4.6296070114565567E-2"/>
          <c:w val="0.71423328083989501"/>
          <c:h val="0.8416746864975212"/>
        </c:manualLayout>
      </c:layout>
      <c:barChart>
        <c:barDir val="bar"/>
        <c:grouping val="clustered"/>
        <c:varyColors val="0"/>
        <c:ser>
          <c:idx val="0"/>
          <c:order val="0"/>
          <c:tx>
            <c:strRef>
              <c:f>'op 5'!$B$3</c:f>
              <c:strCache>
                <c:ptCount val="1"/>
                <c:pt idx="0">
                  <c:v>Total</c:v>
                </c:pt>
              </c:strCache>
            </c:strRef>
          </c:tx>
          <c:spPr>
            <a:solidFill>
              <a:schemeClr val="accent1">
                <a:lumMod val="7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 5'!$A$4:$A$9</c:f>
              <c:strCache>
                <c:ptCount val="5"/>
                <c:pt idx="0">
                  <c:v>Chairs</c:v>
                </c:pt>
                <c:pt idx="1">
                  <c:v>Phones</c:v>
                </c:pt>
                <c:pt idx="2">
                  <c:v>Storage</c:v>
                </c:pt>
                <c:pt idx="3">
                  <c:v>Tables</c:v>
                </c:pt>
                <c:pt idx="4">
                  <c:v>Binders</c:v>
                </c:pt>
              </c:strCache>
            </c:strRef>
          </c:cat>
          <c:val>
            <c:numRef>
              <c:f>'op 5'!$B$4:$B$9</c:f>
              <c:numCache>
                <c:formatCode>General</c:formatCode>
                <c:ptCount val="5"/>
                <c:pt idx="0">
                  <c:v>5310.4079999999994</c:v>
                </c:pt>
                <c:pt idx="1">
                  <c:v>5094.3119999999999</c:v>
                </c:pt>
                <c:pt idx="2">
                  <c:v>4773.1140000000005</c:v>
                </c:pt>
                <c:pt idx="3">
                  <c:v>4440.9610000000002</c:v>
                </c:pt>
                <c:pt idx="4">
                  <c:v>3469.9750000000017</c:v>
                </c:pt>
              </c:numCache>
            </c:numRef>
          </c:val>
          <c:extLst>
            <c:ext xmlns:c16="http://schemas.microsoft.com/office/drawing/2014/chart" uri="{C3380CC4-5D6E-409C-BE32-E72D297353CC}">
              <c16:uniqueId val="{00000000-6308-498F-B938-E0958DB37659}"/>
            </c:ext>
          </c:extLst>
        </c:ser>
        <c:dLbls>
          <c:dLblPos val="outEnd"/>
          <c:showLegendKey val="0"/>
          <c:showVal val="1"/>
          <c:showCatName val="0"/>
          <c:showSerName val="0"/>
          <c:showPercent val="0"/>
          <c:showBubbleSize val="0"/>
        </c:dLbls>
        <c:gapWidth val="85"/>
        <c:axId val="386880800"/>
        <c:axId val="386878640"/>
      </c:barChart>
      <c:catAx>
        <c:axId val="3868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6878640"/>
        <c:crosses val="autoZero"/>
        <c:auto val="1"/>
        <c:lblAlgn val="ctr"/>
        <c:lblOffset val="100"/>
        <c:noMultiLvlLbl val="0"/>
      </c:catAx>
      <c:valAx>
        <c:axId val="386878640"/>
        <c:scaling>
          <c:orientation val="minMax"/>
        </c:scaling>
        <c:delete val="1"/>
        <c:axPos val="b"/>
        <c:numFmt formatCode="General" sourceLinked="1"/>
        <c:majorTickMark val="none"/>
        <c:minorTickMark val="none"/>
        <c:tickLblPos val="nextTo"/>
        <c:crossAx val="3868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A36DAF4-66BE-4805-98DA-CFDEFE3ABD77}">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37FE83B-DC9A-4557-BE62-849C3815C54B}">
          <cx:tx>
            <cx:txData>
              <cx:f>_xlchart.v5.5</cx:f>
              <cx:v>Sales</cx:v>
            </cx:txData>
          </cx:tx>
          <cx:dataId val="0"/>
          <cx:layoutPr>
            <cx:geography cultureLanguage="en-US" cultureRegion="US" attribution="Powered by Bing">
              <cx:geoCache provider="{E9337A44-BEBE-4D9F-B70C-5C5E7DAFC167}">
                <cx:binary>1Htpb9zGtu1fCfL50amZrIN7LnDJ7tZgSx5kO4m/ELKtcGaRVcXx179FtZxYHR/5HLy8C8QI0lBz
qKo9rr327v/6NP/jU313a3+Ym7p1//g0//PH3PvuHz/95D7ld82te9YUn6xx5jf/7JNpfjK//VZ8
uvvps72dijb7iREqfvqU31p/N//43/+Ft2V35oX5dOsL074e7uzy5s4NtXdPXPvmpR9uPzdFuyuc
t8UnT//540t7l5n2xx/uWl/45e3S3f3zx0f3/PjDT6dv+tOqP9TYmB8+41nBn2keqUhxpY//fvyh
Nm32cDmgjDyTMqJEivDLqte3DZ78/k7u93H7+bO9cw4Huf/847lHu8bXb3784ZMZWr/JKoPY/vnj
u7bwd59/uPG3/s79+EPhTHK8ITHb1t/d3J/1p8fS/u//OvkCpz/55iuFnIrqe5f+pI/E1MbefjZf
ZPP/rhEePdM6kpIIRu7/0RONEPkMyoi44l8WPSrk39nKt1Xyx5MnSkle/i2V8j+2WE17+0U8f4FO
xDOmOWMRFUcngS888hJKnyklpFZSfdHZ0UOPqvk3NvRtzfz+4Ili/ufD31IxF59v87/QVYR4xiNN
QiboUS3RqVrEMyU1DyMivxjDUSHf3ci31fHw2IkyLnZ/S2Ukt3Xxm7Ft8Vc6SviMSaGUpvrbwYvq
Z4qGLKRfVPZYL//enr6tnK+fPdFQ8j9/Sw1dmdbf/pVxTITPCOeS6lAc1YMU8iiOEahHSMoUF48V
829s5dta+f3BE5Vcvf1bquT6brz9/Fc6jH7GpRJCcvIvQphCCJM8CqPoW5nl+/v5tlq+PHeilev3
f1OtTD9c3c3Fp78wuXDxTDDKEamOKZ38yVfUM0oirklEH/vK9d2/s5t/pZc/nj3VzdXfUjfv/G3+
RT5/ARKDvzAehorJYwRjJxFsQ2JhxBhT6suqx5T/vX18Wx/Hp0408e7vGbt+vnU5qlX/l9aP4TNB
KZdhFH4bGd/Xj0pERNBvxa9/b0/f1s3Xz55o6Oe/Z8I/s7ft5x/eGn9bfzHef+Uy/x9rWvK/uPbT
Jf/XLMejO/9DloPrZ5LASAUPv4l7tH5G6FZR64f67gT9nDAR/3pb3zbUk8cfneR/ieb41+byOzu0
u/W3+3ta6SsW5Omr98cF1XXy6FPs1FF2F5//+SPjlKKO/p2u2l7y8OQxYm959PLOurvli0F+9djd
rfP//DEIwV8RpkItBIAtSj0UetPd8RJ4EnwThYyEhFOGK62xPgfpRZ9xVCFIE1KzMOQC6nZm2C5t
7AteRwiubCGLqt/5vFemXsC9/S6Rh79/aIfmlSla7/A0x4G6433bXqXQRJIQ/JmOIhYKGsG3uk+3
bxCGcTv9P6y3bcMHac/1GBQ8aS33e6xiq+d5OsrnM7H9eJNJl14aUuTDxYiFXuddMDZnVUmXKrF2
rJs4r3SRhOnA43SwZcy6OUuyLBXFaz06chZWLY8z3ZfJOgfTdVbRnO/okqZvZ9bKX1Q73tZ0STK8
6u3Yp/LGV2Z97ax+a7qsTOq2q0RsVJ26WNLQxZaX69UwCdnGURnRN04ZHvvOk190RUsVB0HB3rTt
VF06O/q9aaIiUR0enFQY7IUM5+tmNm5HA0rfpCsL9o0L9G+OWUPizvB5isdmtRfZWDY2FnPV3fKR
+v06OZ2swpXxvaCqtY92Nsw/Qv9FEgQOT090tBeysmt0FlGmTVI2w8ValSIJ+YAHnZwc27G2W8pY
NbrRP4/l2mdJW0fkl7Dx65XqRp1IptfzhszruZ+cvRiDAavTaJritgyWgyu8TqbC8CHOvbYyFkXB
qnhyfD23ZTQ0O9Zlwa/DwOVN5MumidXA6QsbOU3OJknr90tVh9FuzAb6i22ioIirmeBtdZPPL6Ou
Dn5b80knM+/Tyyqf889B7ebrTkbR2f3+3LYrWLZd4hL/v2C1hzLaZh2TUIXtdCB2aM+GYRkTE3Xr
oTAQsosWv2/Xccjj0BfsRRbRQeXx4KtqeqFYmufnaU2r9VyBb+aHXIZVccZXbkxcpmsQt4GpLldh
LkYrPIt9OQ4HX2Tsly4gkTrQbonIGUxlPR98A1uIuuqyHJzbYfUi0c7JYi9CKW9Ms9bvbcDrm7yz
yy99l7sXUcv123Ido0POmVW7vun5ZSuH7Hnai/zncul4XOtFPg86KDtSZaXiyssiGQ0OWa4y2MuV
ufZMEi3iSvZ+ipX2Kp7Lbv11baflLBJOn9U1479Nik9dktqmMTHl65zvMlYW1UGXxOfXVW3wLj3U
3UEZxSaWCD5Cw/FoTVjufVa5N2mjl6tinaqEm6rYrZ6kV41qijkZsyk6o17Tg61z/r4eouqsiebA
xJXKdb2bfdFEZxUl7sYb8Yv09fCikeTnNpqXMlnGfsrjcliDdT9W9VWTpatPHFXqUERrmoiQdclA
qvYySyPB4mKI7Mt1rc0rp9bmtQu4OkzL0ryShaCXQ9bqmLI+2zehEudrqPyeabFe5qKv6rhiE0+m
WvJ3M1Ukls0SzXFqFRx1noZYuAqOwdoCRjWl1aH147xnxos6Jmm5JsPkgrO+4+5q4Lp8OUe8et4G
k3zlZcb2Yz563Bg6MsRZU6dlHAVavKh1Xwy7aSbhL+MaFFcppdmnxZYlMoO5sAtUv3a62rVoSUxx
SU1exkvJVZsQPHO79hpOH5R2bs8z0/Q3vSZduZ9Gmu+HfORFHFTt+m6WC9mvZZ9fj7yzlyvpzPtA
yeWM9SFhe74Exsc260iwb5eVdvFYe7Fjeev2fGglhSvLicZDPZHdqNTyfEo78zqfV/ezxvn5hUjX
ubzoGhO6nVozezmkZZ4EixrWuJqiysdNKwucvx+GZM1DQ5Ow7Wxia5a/VWFG1mSubZUw25TPR19W
SzLaIo9JyVQRc9W5xOpxPstJ1ibT0tyalfR7WyzswqR9eG2WIXhbVTWC/8Dy9aCnueRYovZdskar
fWWjqroM2zHamQnBnKkRUcmpIf31PrL0lU9/03NTXdYGHsroSsnRizqFoDWviFF2aqKdCgjC6sjM
iKixIMNYo9qzOUN47tqaCbjDxN5QuS3kczvvWuawk3qs1quJTGMX51Og22tk++Xa2cosO2NWv3dD
u17ZiMrnX7dxHiXZT6ZbbJHlD32z3//877emwX/3fZ0/vtzabn/8dfWlX/fkXWd3ZsMa7vSmDS79
/q4/OkgbRPm9nXQCeo4dvn+BiJ68+AguPQKHj3DPhlL+NVg6wZhfwaztuQe0pNQzHXKuUK6h30cF
QY18REvgZJ+B9wOZobkEgxuBSn9ASyHQEhpOQMfof2wo6gEqUUAlzkAmago+V4PU/c+g0iOktK2I
XqNWlLNQAbUxbOBrpFTT0rZ0quRdRFM/6D3rRBfUCenGYn0v5dBVtyKw0h3afnGL2Hk2y3xOApOS
j1lrRRskhs1VeKlzuQy7Sgdtfz7ppnZXtWy6YIlNNcvuo6x8OZtdoFQNM85CoLa7cIa7vanzOaxv
o0h26Sfe8F5dZ6pA+IsbWjhsRXTSNi9zSvzU7rJa2qqLzSSb5gUNlx5bzpqGLs9Zw9vyt8CNBs98
pdJv4MnHaFIoTTQTGnyh3ih2ANTHMgppUwy5yqO7dDJt2Z/7RtTivBajs+H56jJfTMladOD9a5IW
LD08vTwFufIVmsX6AMshZ4KD9lIUm3m8/lryyCmiis8lrXhVJN5wyfNYaxb05cHOU2b9zuY+E3kc
iGDt2leT4ItjCRWrmvilV4jAVWxMzy291jLqce3pTcKEv94joD7nIoIJKTTrNrN8vMc5LwKWWx58
VoEdCdtla5iF/aGOhOcEuNIr9aGSJPUXT697opttXaGRnUFMMR3x03W7YTGhCXj0OVtgcyoeSVe7
X3KRsjaLp7IYipdtiqEDH+e5AX0VP728/tOxQ4H2ZITsLkF/hZtYvio0MjkWAZlz/jkI67DniZyI
krdwpMBfmLUI6+sioIZe8apfhpvKEbLmMfiiGkL5T3cCsloJJSOiCSrqk5InD/O0LhdiPws1weUO
C1UrrQ7SToMT+yJKhfpgB4igj50C0/fBkGW0ej8WhnTTd7SC8PTYGiQD+YQJBnRmoRp+Yg1eFaRc
qjb9lOq1lfbM9F2TLvsgbZxezpbIzjCRp89PQQyfrKmJgJfAUdGe5Kc1X6bXUurOBx/zwoZNcD77
fHMIVEQ5RhyGqRSrSIrGLayLZ804BCELkg83TafKJWkDatsb3eSNbXe9NJa9aVAWuo9Pb3OLp39U
piIEa0eEIOj2hIjhXJ3EkmFKI0v6df44WxQDJCZDRaAfMk9cBvFs+RjcdKzqN6fxk9k+ii4bvqOf
PwmLUhUKxYnSkeACoe2x3UY9c35BffmxrWWAGF4ieq0oDxfiUQvwVCLuu2yw1W1TyhYR1XaNpfI8
CspgrOI+R7TdIv+S46m2WOvx+VZPmuY7YYWeOhjdhBSCG0AhT6RSJ/lp5lPb6XblH13KVNDsS++6
enjVr77ogOD6pcfmgrAZcc0sfQMcFFXrEtxMXZdeOG3rMkuadSXL8ybvW5/GrSYq9ckgSVC/Qa2a
rU3CuJ4REllQLrS9JKuu8daqSKe+/46bUnQpHhkAUzTSSisC+hZdcnkSMWCZbT+2Y/chlEaWMulI
JGGKaTpobRO6hgFCe7oco2c9CFwb7sNJR9MIl+bJc9Ufhol/34fEaRRHBxJgRGpKGcaT/mQW1Vy5
Js1N96Gz8KJ+z10ViSsGXmN5zt2wQBw6Hev1PerpZQnjIbdTnycI+JN6k/VrGpzbRpQrqtDBqeuo
UBtAmMXY1PqsGuSmHuO4hgktYyjHN50tq/X9WqtqqmJS11vSKiB9KMi0OseXHFh1fR818wzdcVku
+HAryXy066Tj7qDCYdNdNWcFAEZ/v7yOsmCZ4sjMJV5hAB6w8yJoN2zgO9lUt7NTbd8d9GjpeCM4
oPMLa6vUxoD+ljVJkKXNfJ4JJNdf26hNxfuRjBRGFkYZcMbYtwYQ5enYcBo1If2QhCEoUREqyUGC
PUomPF3ajOqu/rDSxtksnkGxdSgaTWnqCz70EwLF0yueRiOQY4IwiryNfpv+04rOEpdPDZ9+5euw
GeM0iC38MRdWSN5q7KX6kJZ8hRFObPAuuwoRWGCnT29jg7OPnIKHSrEQuUIywgRQ8uOTr3wc+kCr
5n0j2saD9DKDDO5Mn/eIRnnlWrq3aWiKV6OLMkScLpcm22eRZ6OJozCc6jH2LOuf12mkbmZu62iJ
3UTV+MZHASmSXq6zeQ4jImABiEiLLhapopuz5wR2iDIM6OIiLSu/ef6IzvFLdLvCbol5Zfk8nj19
4tO4FnEkqK1bxu5HylATPD5xpdK8nXoXvhuHlgDESmsZQCxqd9itAMgS5zmdZpjtXGmOj8zfI9tA
dZtJ86GcWHqTzmozadYXa2PPi47xLUT2qyP00Ndj54qzVS5bcZhOzYap6RI18M6Q9nCjp4/ETiJb
BAQUIW0iqkGDFE3ax0fqOXgyU7bsXeRzDt/yXbZtwAd82Fz33o8xfLdgb2k+by6OWLmFFNv1SDRB
jlL2OQXFgK9MX7nqttZlKM6Lqd7k0C+TUddpP+OuIufbEZesUe5QBSFotS6yI3fJgnyB437naCco
E0fTlKMvDVfBSCbw3uOj+bmiYT2Y5R3Pxi1SedvDtNZ6LcwnT6KKtfHiTb++D1m75ccmMBQKmVVT
Z8t+bRT12UHzYJjeAaVaiGMKSw7r4+OKaNIWgYaJianutug2IGyeF6wDpZp4IBIsWPiU4C/UWBSi
aDIBUXgf5oFPZD2UcIlcsxJ/HeWzhcLq9mkhnPhoBLgAdBUyGaHsJH+CunRahVpUH7wdm9AgOhzh
LcujeQRbF7EcjMrTK7KTdLQtKTiAPUFaIgqo6bHYSWmAWrs5fOsGCgvxi/cwKOR+yEeUnTByn06B
mV2sar5A4PWYtoAsCHqQ0mTn2r8KlYvS8pB6ESEYwCHHNxbDOcgATQDH93OLRPWgtqyfWohyrqMW
vgIv2tSRVfOmiKAsKD70UurxDTGNwU5kVSE3VcpvderTZxea43BfIUUcfksCCBIUU1t/rqgAB12Q
kXl5m+cLegSxHyoOcnUCR3it2Crssu9zq7oo1ozpMo+t7Yv+ktQDn2XcAe0Ez23WBOIqbfKQJ/1k
5uwTKWpyPqWDULsqbE39WZT1at80RjWYugY9Nb0UIwVDv4vKVssu6YEf3XCYJhmN17bP09mA4ScN
fcGJpXrXtlbTpJz9YNPYzFG/lnHegsqek2yuRjjDuNppqeM5kKUoD5rRQdyo2i8iA/dIh2k46/SU
0xT4Lc38hc9DILMkXOtpXVHWwhS7i7la0iHuXVeqw6jDjO9kE8zr20mBA38/iDpLdxzsOU0W1Kdm
iVXmnd7pgoFKzmSdnYeM+11vyLQ+T3VLyBmdaM4OWeCinOy7yjTi3SLHrAreaUPm+e3sZ+6vAufb
4A0yRjh8llYp+24Nx6w16KcYmrvXel7r6iwtwG4cViMiMN+6MpzlSWhX10cfaVNG7eecdWacdzCV
pb/Tg58mklT15Gh57tO2l9EOdYCs1VnaBJW61jQMqupsVB1zdX6Xg8UH853MlEdWXKF1MMKkV2pd
l7/minhF9m0rui68GHRa5PWLVs4V6OlyzPw0vphkmhXFIRXNNMg3act4f6FKkWfRAbaieBV340qQ
1msXFZOOs0Co3u/y1K7lcjFlLsiLs6lokG2SSk8CAXbsikH+YoJBSXcB45iCNJk4YAu9HjqgLh37
hUezelmjFYgPf/wyKIoa14hGVW+T1TjRf1yHXrPxslS2y9g5nYMgDJOllNUQns1tSZs6lmLc8iKR
QYHjZFwiqdzO6aKITkqZa5m9XKZu6sJXZRqUU30IKx6w7qIaFh2NL1XJZaHjXuuNkwitl3n1PszS
NFifC1E7SCpYeoTsK0TtPkczhKc2rF/Qoi9o/aospzJK91OJQJDtTUE59o6QtW1pGYMazDfJ8qXo
d6SrShvtWk8C2f7CMtZivaastX43ZFHfJxalNyTLoqFABkmoyreXYP+ALHHf6w3Ti9zh9EmX0xZd
hzKfNonx2lf4MC73wU3bhFvIF6PPojDRkzcwgLUF3jhD26zBfd3xqLmXK8TXlyH+IZe4FKvVOUWR
2dJiUw/tRM7kz7SeNzm3QpfgkoIhsFBF0FZRLu76HgVNf7BFAaSVTBFdwj4polwOATQohn5478t2
KFrIK8hXc5YPq6DzVVSG25YLaLpbbxQsCytwXOo/psG8GZiywaZ5uQT4rtbNJppxpLgVKTbqJ+xh
bB2WTR7OYy3n/UcQbjm+k3Nn1E0lRap5IiYNAijuwhwtl/2D9aSr03hlWAbb4VK/3AtjgNXY5AHj
arnK7S/uZHXFSWGDmwdRB8fbvwj5eB+YAlZdoVnUYAO0DfLxY1WorrBnRcsXHLpnK37sEmeMZwW5
QQGeGR3Lo6LMOnqYGirvwWYXLdVLKmNa5eOiXupmMJDSyJoat7AOHJtNQHOko44rsmygN2vQPoWP
osvRf9RHCZoOHoS4djxTzgrUaElnWjXR82WItuqcHFV7NA+VVjXko0SBJ/YyrLfDz2rJYacZtdsy
ucgVvlxMT8L8HXpJYvCXOCnfxHs0pHVYBuwSh9zeQgvr8BwGQTisy/l82/pRoME6rfjD1NyIcB8Q
2VblxcrQqe7OMgISieynYjDwaV1mG/PhJui3GEPWf6Qqa2E+TgKx4vB2BNh96cBlby9k4/YhxizC
R92SzR2aVW77bweV5dO7oc7qrDi0WYT35j2nGT+v3BJS/5wfbaUonfbh2YPIdTlabGcueIWXIAMY
LF52RYU8P9J+VeQdkFsZjbuuD3xbJMRlKRaXZY5p752vO3CbNQgDUDZQE4YKQpNt7jwgv+K7ahlU
GR0qgMV5ueTa1bM598KQpklqLepmjFOXgTakmg64P/e9wwdAo6yvm37A/5dmAm8nyURBFfXg8uvr
Ef0mkAKTLbE6zTMzvldtOqMKSJd1s/1JI5SXB3S8GSJMZHM0Tvd1gxTb7OegTbW7kBqpav6VKLS6
1CGrjamq8wc6ufR1bsvDkNeodz8twmEe5Lwrc4jjjN/7TG+iGgJz6VSl63ueR2by73o+5ZM698ej
zzpzEBHv5rXCiaoMXcC9WglFlPNWbOKjc7dZDfiqzcSP/GnkqgkSoAPbzusxCoAPCwPH/X0B9jGI
i3oFr6wFq9CQBWWxqOaKd9TiDrXQrYYd5eBgV0eSZaWytulhaHubsoss7dHejtcj9ZaiLAdr2EtR
gaJMaYXSt2lQO7WJr0FMyOcNGs04qRdTARI+qyKPUMlVuiDnuQWRpjygst2ENxR8owoYetTg4su6
zfC4XWqc8tcJ8CwNLqfUWVtca15uJKUZkO6uwirlyr8WoLGWdD+nGInID2rqZO12oC6oEnEIEkh9
EBkGb/oYyVBD+WsgVpxKtc2WNhqZbuZmmaUwvqMkS2/ARPOCFHy8nFbZpOHrah2m4MYCTINVWLte
qw+It7CvYOpWSKAUZDtD2rUBgj/Ky42lqgvgVSBr3Zip+6D0kvf0o5hrVV8r1XdLehDMOB/8NhW0
nNM9MhqvZexq8N9BEtU0tO/BSE6Vf0uyvsyyJJULz+c3Uwhs03/WYzH27FeXRqAmzmw1jI1OAra6
6v0qBiZMPCA7zCj2KTXAlGEo9UDR99ZNqVky4ssgHONwQmdq3j2c5KjLvitBECcY+l62Y92Hm7oe
t/inl2yLJkD/m/MWrtnuaO/Z+7Rk23eSkgB3LNmy3ZhitAh3oHLfehtFnXZw5QxoMb1e/UK7fQlH
3bxSN9uVB5MFpkQk0hLNHrQA7in4LZwGWWLnxfIQAwWWRK+GPMwmE0+kBWEvljXV7GLq283Ls2Dd
6ECHPhE+BGCZv+hXAvsWBP2Ha/CW286rAp3GDw8LSauR0nqYSnBzrNjaolzDKi7bbhCvq2PAqo5E
Y49fJMIagrrfSEhnlRVi12RNb9I479UQ3AyF7HBmP6GLN14WLNtgXC5mrBGO9bat4d7hMNKCPBKn
cticvGNbm3HXTvNmkyFGk6oilrlrm2aflzW88XAUCHjgLehV+OEk3iscDcrnOeOY6fkO8XVS0IPL
QXyABWMULVSY8jgp6HOPHgL4anaTG4yi9HGYZTO8YTIIs30gNg9Cq33zrrHot71/p7p7XNtty+OH
awozM1JSrH9S2NphNsHkQlBVx9BYggPGLlAHwJOeXuqEQIc3YQ6PYC1QVvi/2sr6rzpUmJnooxRQ
8ouNkGo2Jum7VIiXoUbPChFZ5ZtSh6KEho2wAip7CI5P7+UxhSAJZvbxH35WodAOh52zx3tJR85A
35bZDX4pgzBWSLrhceeikO9XA+j8PTn/eUGmNYgDFWG8ELo+4RWr3BJaNyR9088tEgUmjLS/CJcK
Ye7Bs58+IN1ouz+K9u2E4G6JDCmLGEU76mTBuS5F1vpavXmIGFO+bqT9ovgi5WEWLhoPZZeu9vUw
8aXcNUO7xXNuERoCtwrko+/s6LGlY0copSKN5BVqiR+8nLbFFk2CKVx4/6Y+OtUEXAcfn4cqRVwv
orGACnIxLPBMzZEcAC2CfNtI2fF+WJOxR2V/kA03ksQzQsuSINT3uB3+kdLrYuGoJ5Pp2M/qjmH2
6UOcqhGKE4QTiY4JpTQ67bIi7/aezcF4nbtqi0zrPRDqnGyH10sQDeLFf76eJFDk9k8pdULOhjPQ
CIvIcP2Q9uYs78uYYCJNmti6IvuPqDWMqtKI4odGcAwOV/1TOOATprXasSivj2kJIHnTRohZRr5v
Xb8ljKcPuMWXr8wUBoH2k4AHYh5FgNE8CX/Tss6FXWV1HraBrWQSNk3IPygLh/meC/55KagO08AK
Y3MoMk9DXZOyZhkylZ0focgowY7Ajljf4OPpUz2MYnx1MHCFWEpjQIZwhBD8wv5xhCEEfZmwyN2Z
XRnJ3Z7JeZtGGPCz78H85tYWPfTEuAzcqo6bdEW1GGOsztPmObI1RnCyxFQdmJ8XTIB7IK+aVGaZ
OV+ADaS5TueiovOSpAwtp19dj2nKbG9LJtp+39TDynyCsS7lml1kJai2F3ymhqtX+tjPqxSKEf4y
bRvaz1dVlo8aIzPDqAoKTqTEqMY5Co2waHZ1UHZQxQNACQM8lsfVEVYAoUdIFuo+jB1LjWoiCN1T
3jCEbpSGGwyYRhYA0BoWoU5o2YAbALHUEF5zV29gLjhimw7NUXg76SK6Yl7W+YaucYsp5bbYYbq4
Lof4C+XRI21ilu4IZO4RFDprE+SLieEtiYf9CGYJtUWl2L6LDJZsKlQV4yVBt6LIknpuHOop8Pl1
Wb/jgL2aX6vFa9FdlIoEGxngRguedTnWYXpaHO93eTU0oF3BwIToMsRl7iOTJsFgsok0cc8xPcRe
6V534bTPevzWsn8rFz2u5i36DVtHCxgQ8+zXxjs0Ed4WHdjmbIchJIwTHHLbU1omDQXo/G1B6emi
S6nmiX2gcl58dA3aLO1et1qXFduXrQsIKmEEjtknGHxHL33fmgW6xfglWzE6TAIwE2MCaEZllCxi
SacXlXberTHa0VOBalpHFn3RIifuTJDaTx8Vaaol36UCgLuNm7Bt7C8tmJdgiKNjy+0hFvXoh2fq
RdQgbpeHNq8VG4Ci73EWiO8NJy6t35LO0TTqezTYhnWFks1qTMRgKtMS1VBEssyE2AarKhZPVTD+
X/bOrblxW8/2n4hTBAkQ5CsvkiX52m47dr+g2t0O7yQIAiDAT3+Wkszszj4zs2tq3k6dxyS2JVEE
+Mdav7WSfcUmPqfPcsqC4TC2rGZ5U9fbM/Mt60rfbuLYUhvftGG8n0bl7A2UjPkLV0lUuIw197zV
QwjN2KqvAjf1Da3ZvOZYfc1Hp+TwVoftXLqMCJxFh1gfcdiFpARa/pLK8NvcYzlOm0xuk62VJadN
g283DNSh445W3dyah70bdFhhKtdV6sMYtO2ajD8aaZ4jQuVF0aC+jHbVFVshQYN9qW/sbLKyybb0
ictmga8v25/tuohyaGSdezpNJRPZck73aDx4McEFniQDjtunfipoN/HDhj95SnEe+1BuNkdwD+Ln
kvXDsXdk2HOfdezQdOH8LCm0+XyARLPmQTzXL5vb0+9DMDEc5c34dUujtgojHZ5pmDVtPgdBfEsh
0x2UXqfPtePiCeJhC15Jx9lPAqsH5xkiyRcbdU17kH4KKrKO+stqKQQHbAXl6p05x6vyPVjjLS0E
z0STvrU2yvwJBIL5sUa0I9VspMYxpx0bn9uYpZ+pZnwsAxGo85gBRygp0d2Ts3GPc9I4X9iqyVKI
tJm/h90qbx0Czpc1Idc7VLCrh1rb7ewwzt6FvLcnqN/Bue3jJipT7H4/ybbFU77vKWlwbJbB+yaX
7XMJAldELdm/r2s3RyAKJPDBfV9x5zaDHHIQU8qUEhS4OyemXuo8JLK994RjI8aRqrBbPMRnpN8G
eVZuUYdImujChtHlUHpf2eZ/hEaIe0qwfOxqdAlpMWzz2o2Wl8zPMYB5Pd3Lhqp3Lx1mshD2dr3m
pgcD0Re8rZnMAxPT73Cm5zyOhuk4QyjIo3DUT45M/dPaeN0Xvdb1y9L45U05OUb54owrBFGyyzu8
PziuKTQ3LDzX7AV16faYRWszFMgLdN+7Ue45TJ7xdZrbJZfSkqcMJsJJRiotjArFmbYT/b6mibvt
oPdb2A7U4EWFRiQlWHAiNfVtkgZzmyNikH1XAYaaMsV81uWsW5fHZEv6Azb6JCmyduc3GuT3Izgd
sB1bo16ieZJHaxw5dtIm31UsXjack1/2ZUTUY5EUQYhlrD89Lsix0dyYCmOgf9YqYyJXdIFj29c6
DxtrT0nWy+OCOZTkNV+zl2zS2UfsZPy1U2L+sLvdPw1u8NLyObqjAAuOIZ4U5eIW/Yz5MsjZNtnb
QK39tz2cp2M8EAEyC3LyfeNDimeZw44Udm0KPYj1yQ2HMVPIdeqOPTPqBWxXjPdvozMJp/jQJfH6
Dl1uecymRt0QP2TP46j2S712S+U4tlwcg8f2fqKhPitDt8dpFeqrSlP6I+4tNodo8fae+hGLB5rW
A4m1uTjFt1O7uXiGbpNOR5GMtMTxGIQlZI/stAdK3ArRqKc9SpuXFNLJ+7Kn+ise+PUNFhu/20mg
wTAl7WHIBLuFw03iQo+IMaS7R6goBIt22OtgfuwhwT/WbpZLATIkPKitW96lNrTG4Xrfb1VGzQWg
Ug91YJy/1vGeIbdUj66KeZ/eEHh+hZU7fUhtHUOZV8HPQERg0G49o3ubFX50mHVLbiBpp7c9iy3X
VYio1KARDJHidgtk/QiVZbgPqJ9eB62+43dqCL0teV1HTDCd4d29yzrgl0yS9pzNMvpmAmG2Ymi2
8A6oj3lpI2uXYxMNMS2yhvALFbNKD1k4Ttl5bFJZwselOxJKzVam2T7yvNt1ZvMxFtP9HMDvv/hg
4bjWSbhpdbtkFkYPcYpsp4ku40PsaPDEp6yVReJUM1dNJtWXrm7tWMHy9c1lbPu5LQM1IbGAmBYJ
jtyu6/7Fp5MyzfE6eoRltji0D/W4avNW9+ceZ3I1FIRjcinYaIS9g1rSrUVsSP114/vsizkcklvg
eoKUG8GIeNE4iOtX1uL0p7CPKKkZEkHIHAArurE64WcWuXDqvu6xF5HNvVvCzJwjbHbhKaVwBI7L
4CdVNnZl5jkL6r4DgVMPmcpVIOqhLwKauec2BjWTRw0dnmZPgv2IBA7SLiFfovB2yzo3IQkBHf+O
D9hOSwByezlD2Tp3kUZ2jPD+rAPv1u5h8EGS7TEu/xS6sYROM/ZXSktGbHzQmnapLn3SJUMEgX2d
sR5S2JuFIT4aK0rM0Nz2DdxZ5DMg8xa7dsuUx6OH8cNN199MLWVzVcMovOtbyKRl51p3E9cI75VJ
GjYcklinyKmvlYQdaRj3ebTB/U50pO8DljlejJ2ga85pH0OKg2b3SmSgftoMo0mspI+O8yxIXNW2
iUxUYIRrgrmANw8Ubct5k3zxAZ05BjOT+nYosJNq/MAcBi06DrAJLWlSNXKQOasX4rKqHznhTSUj
NzN2RwKbmBeYuaO46ZaUfq+t/bbvTf1SN/JbnUmGRM2yjc8b2I5KpEIdQzw8QmwSiYL9xffL4KPh
XsWtOdhGZYVc5C5zDkxT5uPIxmc1DUmpVOJzk7YU+6vV4w+NqNKBzwNsvNqJOziMaVgQt25LueNh
Qx+ztYmfOQAiVbYWWg/uB9wwOXi47SeZZf8kl2lNq5Xz+nadp/nZLKuuK+NqK05QjWueB6PLTuPc
LYjwLcOhv4YVpz4kVaab+dILFtxFvaOXSMK0nOsV5nWGY1EZRcJ+nww3x91F0TWWhIdwGWZ2WStJ
kvke/OCmT1JtIs/WLXTF0iP5SJMVAZaMjAIMKYBIc1oTfLjKQ+R+3oVqfwr43suxg79WKizKLd99
r+7xlMfDv036oWw7zBd4C+ILnjrtwfAsKcwkm9eurck3KG/uAGgnO85hNh645N1j0IWqsGPSvIXT
+DJ0IMFqHNwOPBLd+7xFes4ZMnnvcSgQO4picc1suS4tWoijZyEjfOg6hMLdOlvgsBs/dDiWnO1G
2h99E/NvvajJW0/i7dbCuS2ZXOZTDMn4FeJ71F/3NCfzuAuXu0SIGHMrNsfrTUh/0P56GPbTeH1q
u2j9mC2yi9WQtDBCISbPyWliUzsXq2qdhte0zxAL+daRIh6wj+RJ0HbsbpBr9NE0je7zaMB7yLuB
N2nR4+8WkL9wTzRestOYmIiXGknYQWHW6uvzKGf9m8SprSl6GcfhNzx4N5VnQbrZm0D3SallF9y0
C4tertzAgey2N3nrA/nAmOs+jE0lHg84eR5mI0BDzYLFt7Du1EUiBzZcM2GRunWrkR99pF1brJAZ
bd7awf3Q2mOtYFHinGYkVMyfFq6VzeHI2WrqbHyGSF0DmWrdjmEe2OgnBUIqDiNv9IV6nN/yAOOI
LgexBKwKlhHMb7hb9qrXYXjn0rqiX+O1HMJgCe/Nxskz3LU0AxWEGS5P9NYMxw1D1Rm737RVbmkQ
j1tchtETFEcw38fNRoLCiCuJ58eQyUpJi4QBiBTcRAVtxqajvT3UNoGVMvZF12NIU9X1GGsL4Rfk
WAsWT2J/mxDR6h+imWxriVOF6LGlZcm8y0IRUw/+GIRRN9EHRFtFmvdkaePvA7DRYCpskLpOHGCY
IdZ61zdzMmcFTtuOytzszbiaguOBy3zZwL9KB2RQ8ZT35WS9GPuLT0UUh8VqcACTj4OFOhTnDph3
Zg7KyKV9q+ueznW5YanARkEaJ55Ubt0yJ/pQY1abTqYxwfj7uqzOsqoB/zROFVvgtT2LMIL3cpQA
pfRUKk+DsHvsjOzxPdAAuJTpQDLDA7DA3PHxP8cg4yGu49pNvsxk49gbg8vUPP8p1gbyajjoARHu
5yAiwskLujCu1j14gasPgnW48581FaFLjuCqd6y3haxZ+27k1gRNPqUQugKcbEW3JXhEYDvWr6aB
oJDeagyU7j7sstDTwtSrWfrjDncL3xYeed3cfcSpmexYskEbP11ig4+352hQjKK1APQSj+I51ky2
SZUAVG3jc2jM4mdwSK3GjIOzQ70cpEyRGwemN5c9KKS7CDAXRneZYcf0WYshKqXHVvPRewkV1kJJ
bQsgVUhI0qqeHG2HSm4gbjJoB9Oc3u4Y/dJKBEMi4IJZkUmTE7pktOJ+j+kRvt/4KlMzvASga3Qe
zQif5dRg7VSgTcaf4YQkMVyasFF9NSdr1pRWgVNx+R4tMB/3xPg/KPtz1tb2kYGOvYEO3N7OoYiL
PkrMXUeQhK1kPALWskhexzIYnrvMbfy0YITjeYwcOM0dkurTUekQFKNL5TYhnGP7n3IPRY+tlY4i
T/AcNaWOd/9lbYPNYUAIhgoTKE6IopOMHVVC9VgKJH0/gl04L3NSbwv5kvZtz0rUhE4/VAgDO187
i6PBtAcWpxHVIbeKcUKtN6Zhvf1ZB+6quGCijqZi75v6gJyWFcFhNCQFnBMt2VSIkM5zRX243pB1
5u+DHShZUQAQ1XMBQbFlOKFyv96PaRKaMgqZ0W9AH4BN5EqCsivAdCwWAxKJwBVB3LqvcfIec7pg
Dr9zMNxcvsU9r3ifDOegXmeg7IYhXAG2To5ANyJv1jKdWAZLKtDNEbkFfDHc1UEeg627WeSAugED
wexjB7CAe0NkTwZZUnzOHblqIt2jx5dd0kykWdWBrfgMAC9BPOxkfRtgG16/4XC5NU+8G9V16oqj
9gYTTHJWCJG3H9giY3+MLe2+zFss7oBJ1j9rRXDl0213wNWEgTKy763LZRtuL6lj5nFDKBsfATE2
uMN8nLGb8hFhhZ5lXwjkQ15m3bydCESLttzAxvy2xRQ5Qtav9GaiXQc8UbHnRdTzQUdT+JaoleQZ
B4fYqGEHob/uPkfkyN8jUxm1ZWRWi1AXOhTWPGttZk91okCnrdMOHLQWm8PbzYYrGoHTcCEn7qMD
HCL4rGitaNeytrHF1hsg79DmWqLlIY/rdcFQMPn1LjbS3NYRQfw2ZLXkB4AQ8uvmuAZ1rCd8StAA
/BtVTVrnIwbwhyW4TrxrStMpx0zt2zzpRQYcpV/apsQDvQN5BbnkcR+hAOR7ImVS9RaAXRmHY1vt
i8Pv1Aw4HbCRUZZIWP++rc1URWJ1xaaZf+fYLezF6UnJclhs+mVlShu8HGMLDgQtVKAxmu/iQUSX
tBl6DkxI+DFXRGSXIGiiDz+0/dkFcn0Eq9cVYMCi70jFmAk+A8980bK1U4il09aXZvPdmg8q1QIZ
8DYdsP+qeLh0JPLsoJONvQaike4eylWPADOdR58PciTvbQbiIR8BYtzPIEzCim/M41CQRUg1LCJk
YzWSrvnaM6e2As9NTHWYz8smVkt6vW7JwxZvkKHjaBb36TDGbwsoizq3ZniP13F+UxrtCahdgvYI
ohKgVG1xyw/qvQ62sMZs5QKkxndypwziPSt0l29TbYKT6rCoS9X2/EEbPZ81W5D1ULy/hS7AbwIR
pq9QjFuO26BOPmS0x5Wj4frFKkTE+3XWUdHZdLtOa+EIdGaCxMPXNb1Z42ZCxj4LMDiNbeaOE4vs
8AVp2bZUELdKhVudFkvMTIXxhVwmPzdgAzfy1gjv3jKhSS5XEyI6yfpqTAfxO7DisKSM6pcU4/6R
UEE+ZhDobyF+heWBw4UD8o+qC5reOZj8R2k1Vl1qvgNQ1o/ShF7kqZ5DgnWwP2Z10GOiIXQ84nmg
Jhwz1rhMOeAU/PbttkQKjRAjKVOHg8qC+pU9dw1Bxj8d6HPXxHQsKFT9k5QTgRUG0rKP4x/eQP1X
VS+hB6kPPKD60ZbwwJFiesOJdh7lF0XXmbIH3TULdvk1Ta9sklqQfwYkgIKGcYHXAMNxfqAeKI0/
bhGyGlEZz6HTzSk0zdjtJ4DcXr+I1m3sB5vo3N90czpqWgiqQh2UqWV0U9i8etAs8LTAR3QZaROU
DeiF7Bgb09C3heoTFbqT8Q4qZp5Ejh0onbb0WzJNGpvKIvvBDdjHWBOyEnMeOIUSHQR1DaCFgrEC
jowxHlSVRxYaiwYYO2VAQRs5f4ZL4K/lBZD1OVg/ufm+gWPZ1j1oIVmLK0SOe3CBDVJ39R4uTzZO
NY4wbewSpV7ndBO2K2HEpjj3ITLUuu6+6+bVzOW6oVKaVKGMzbp8mH63xOf4K7L1xTZTjGT5Lhvs
DDcCMckuK6BYXz8JTeowG45N7SxffjNBvUcsb0Xa47+BheeJuwR6xYH50vlVDEnhwizl9vAv7Lm/
B0Rg/iFAnSErC5MTmB7Ah7+bcxNKQETnZPYDbQygq/50vaOkZ7CfVDzWoD231E5jEY5URTznakAQ
KR/go6yFjifHX7o/jK7//n393V3G20JBVYK4anbte0Tu7Z88w5Z5RJPqlv/sZ3nNNo1/gh9jn6EY
5RjMsMv+hVH5d0/++oqIceNqXLPDsHyvVQG/MhkQDVMdIi/xOf75ivZPqiZmk4I1v/KGGkBwNnQB
Ih9tB7Pyz6/ir7qpxz8d0T8rk37tU/i1XuH/5TaHv9XS/drmAC0FN91/Xefwj0rufzQ5/Pk7f1U5
QPf6N2AdaYab5VqacC2h/Kv4iqDFFQlVMDbIB2VgWHEf/aP5CqgRirIS+FmgUX6pc4jRDYFOgQxI
DNAzjj/yP6lz+CM29ov/HV4LS6+VgIjLoj0Ci+3vd1Y4NjIE1R5c8NBeuuyAGonUmzdlMzqpcxeO
HD5Dj9qspjvyFTltdhtnwwjXdETCneuczZ7K+nwdH/v4bgqwmCFHYRStww4T4KDa9Wj6Tjtx7NOW
te0tqzeLsWnHvxXmBkwlXusFp4Zt2eu8NqNxzS2xIwYA6OMpD/ImDbYCYhqUtDNc/Bh+RrwNrcdk
IGz4Hk3qmv5MNCS9Z2TZkKiuUlpv/CltnGmyh7bV1YYJGB7imMLjLpiZYDMNRiE8l3MfiGvkY15S
+eey/f+r5j9tO/zHCkCN2vVG+6+Xzd33dvr8dZ399Ru/9J+g/YTiKMGSFMsA+92/t8WRfwvT61bI
CAEFc+2R+/c1g4pLhv0YtzOgjivQ8R8VKPi/JwCx4uBmQiTRaJT9jypQ/r79M4rQQoYa4JBiIsEC
/WdAxYOfirUP9ptZVB5BTI/gAgr6/+Nq/LXb/lpI93+/BDx6tCFgteEtY3/4+6oUmxmC+lp9Zq+6
357mgUfFW4JL+r95leu7+IX0UyJzmDbxKnz6tgbfZvep2b9Ipf2rD/JPT3DeznSaLV7C7E88fPJt
uewf//2nIOEfkNwvmxi4HUBeoJOiCHcGouj/dLnWIZCASxZ1g2oC9WPm8HsqnDQjHCPw0gwRhi84
Molr1E3A9w7Nwa2xq5IONqZ3dju2EoMU6ptiUrT72pVK8yf4GJbBT3HbbaZgvM0CXk+s4f0SK8Qz
pJ9rf9touq++R10X73gHq9vyIp3ltxH2VJemazXMBMwDjkg4oTchZEeCHF3AG2iviAr3i0E4rlXz
JVGmOzUYAS9huifvAYAOkjfMN3eYD5MLsgm+2MNgrRqEEC+6xi6Jqjo9lNhGza3Jxv2l1fjHRjY4
cPDlRxKN/CzaEXthsNhy5ft4pNF6SyGnvrjJ0yeE+sgxMHyo5lh1JzqGGJ0MoQdo8FATnCR3adgj
HhxDhXCRs19irvFHwLHfchxDq3lPI4ABfiV30KexHroMdYezaZ5EZ7cfmR79k90xehaJgBvDbYfX
a/fPbUrEWyPRkFjCwdxfYDmzGAMs+VTKIckHEEP/HizUNYUDvPGaRQgPHVyi6ZO1If7Q9QIzSu5m
zyIUfOkRBp5nSTkiUnELoSvWCBHVgLbZxGWB99cXGdO8MEMX3IOf/4THQ/PN4/+90u3uhe7RZ4bs
4ruLWF1QE7RvGhTSKfQLLokCsn6cNvq561llaNFadtg5IciBQeJLYOiFezUh/t7o8D4AHPVXNmJ9
bTHWg19a+GVMTXMnwQRVMVPkaFaIKdsQdad6inHuUVIdNtCDR3St4JHHkqQuMgGgH0V0Iaoih7RG
4olGNztJ8ALRnhTL0ukjWsFwnmGdfUZLpHnWUuCHVbbixsCD9glB4hlZHtGfARfTHIqqqWyWwdjN
cDnBQBFRjkqihBF7572G+dedUHo2HqAY4ZnvkGQTQAoE+UKNqJ/8NZ6E1FYPFWdr2UOEJigcEGrk
IqkSH4KzOMNdEoj7aMvAWvUN56iuI5NBaaGgD1Ddo/LKwxcQ5enZS7XcLgEnX8i4X0kAmTyKIA6O
SCjGj2hQqm83yl7FuOxPiC2vW+GYDSFaLUl0WhQa7YxxA2T6thEf2kFhyuSGLjlEpoMjrNv0d9r1
6e+wT9HaF6zbBRH27KMB5ljVZqGQisBXVghrZrmYs+v1EJCrS7K7nzhq4Uqu1g1VU8sQ0h7xNyMm
uNuhrunX0PU7wjIpgd4dMHJM+aSObKPbWwqF8NskWPMUjkt4Y9sI7hw1MC9a3lr0U8G7/EEAzJ2X
0Yz3yHVsACji6W4ydfbgyB5/HTINKAfyQABPAZ1ssHD9I46n+6GWKn3sWjV99w3bnpT37tGBa7t3
65LcEsf93bpk7AI/ZjqShUGW9jp5lghVlnr3+82yBaktWBjhBRZy3byGSOgntYccyA0kVp7D82El
zNb5YMUW/k7bRIMNGGYo7Mp2P9meQOi02IT6YAQxKQgrXZIxMEZyPWq432i2k5DK8FShFRBK1Cts
yTXeC737K1gpgfkOBX8jFg3Emy7jooj4tJ/xbuuvEZn3s+/9cmFd5IuBiXYpugRRLUBKXXaCB8wO
c9clwLzq7MTWDMpf4uZKhnVwVA2cBXwA2FtFGncwQLMQWIJX6hSo8FrNuqQeNQIiqKDcwWiJwiEr
LCrMIH/Mu8sj9D4+ToNaPrZFa2xjtn8agNYcQWn5QmMX+Na22V7NlgOKiTr7ySEeH6I6ZZdoItNx
m9shRbdiJ7+v/Uw+NJ9WyFtZC1kGHZavfnXbQ0bC/vzHj0dTwp5H8EQn72pwQDvj28O2d+7hj3pQ
m6KEocI9vOPqorqEkhoVrH+8ZLtfa2CTldrC+Chbr1HP8AP20fobd3otLWuuba0qDqq2TfzddO2O
jdY6+kInJ95hx82vth1HRD/RTcrYLqoWrYN5F4RjsYErQMra9OdkNt+RJ9Qn4NUpaBEkjspU9OEN
6iQwmHtl7zMNnSWfGnR+Itnd3iW9s7C9dZ3lHgL2zRxkPspTSeKTimILLCu147lbietzjoHdlKh+
QbXrhK4gUKLJfpO1ffIMrzp806vdn1q64qsDaNIWTIKc4RuMS0gWBi/b9ps4g5Vbc6IMTGaOpgGY
K6iGDRy++jTeye3MY3UyQ9z8zAh+uh+65HlUCbsIMmfHOrk2Li6w/7H6g/SIaVSd4E30r1vWZsdp
WpLnbElQaEphvqdaT8f6WvCrrg+7NSMQg4EZPm7XMt2YoK12ztY4b0TiHmPYWd/JuAzVJHGDJ4Ki
sRV3dAEASVcjDafPDs/wU7SG69e1T/ZX3Ej1I9K9NTQvkz1P3WiLhKIotVVyOqYqTt40BlKN1EUk
bocNgmmxAoU5RsjGPmrd7097ENpPO4ngZeRSAKnQHZS5IPnre+pxBvvdh3izjsZopqWS3KMaM/ha
ix6bTNz7czdEpgqYa9/BbKRAy6w7BKFhv8XG09+sCuhvHZP+Hk+q5NAsTQDEsw3KAJngGy7EfAcE
SX2ZG3h8ERqVq6CPHWpccdU1GyFqQ8d7iPrwEE7TjAff2l2Ymkm+zM18pbbgbuNGPDg2hxe+QMme
sk6fRq/jSi4j4uwqpFjE0J3ht/vhQaSkPhHQiT2iyriXwQ3uT1lAU8wVKb3saevu+ToJoNa8Rred
tqjwQqT0AVrceEq8S6CiCntEVwbkuLTFwzDcKb7+fdnvoN3ud2RB03GN1Bw0Juhy2AIJ+dIE7Yfq
PXTsZvGnSIrpAYHIHfW6qMnN/Sr9K9KgjOXohuiq3fj1wMHaoXIVZcem591D3DfBwcRRf6ZmZJcO
Pskj4VtQCSXdw8JXPLp5M+kjX9BVlzvATX0ZESVawL0NOtjcYE/ZH+lbEC7ybtPDRIoJ/Qxfzeym
Awxa0FjtxNcLoZF+WGoUEisDFqNuhv3Ob0SeF5FshzgiOAIv/RR8RdXcjATxaDExwz3JB4ttI6xX
LE24ll2+r1ekN7VLDL3TTkdNpuE1NLidACVirM5a8hHW1N/RcVlLisKCD2TpI5M79DOjZhDd2c2K
hdkSFp2RodyfVM/5Odmor1Lt1Sn1ESCP2FsJsyRLrINdOWOnm9Dm/AR4GmseVcWgpwT+4SsNFmCE
4FbtLaicrhD40cdrRQrqm/ZF3KApAUbpFTuGm5UctwUUOT7RA29cBGMB6DHodTizph2fI9cr8End
hFxjExw1m7XKY8h83/zkr37stDzHNkZ+sG+DSy3so5Eos5opqqy2LvhMF80PhE5vsRlIjlY9cYuP
0QMfmLFzMoRZD2mqtmoe6ugoRAvHD3MJgDamTDEAt6owITZniaBlAZ/5MZJAN/7AlBG3+LHu7AGM
R3yI3HZl18lyShse5Xxvv24zKFGVBvUNdqsjLgQqAkKK2ksxqkPWp2/BBPZJd9fu6D8I5nSr4XbE
kJbDVAegRCStBg7M9y+C2aCnDzv2BPMR6NDU1Og2qqcqaQcQo3NsYUPvXfOtNpbd/IUyG2crl+5/
R5lhcV2aLpGP09TLN+BogEsiP76vgTQ/pEWSjZNr5HJAOfXJWL+fozbrj3RozE3QwOcp53qhjzSF
C9HBqXuWddtXdjTcF86pEWW/SQIkUwnURzfNcUCb38EuPY7k4dCe6454+Nx6+cjUPl5IFsQ3e38N
r5fbXMebPKQG3O5lnT4w3pN3l0zpHUHPRlioiM1PFhm+AF642R7F7ueT9k12pYvWg04NluI4AsFC
d2kDd0ThWyydYB8Ubc5bYZvdP/zBRU9MzwfTevUO+wAWtiNNdO/TTL/3Q8PPPVDd32B5hCJfJhO/
htcnZEJGCTg2bW7cNJkLXDR6B05D/4boKLtxetnOA6vtZQt8/wOUHYxa+C1XsFSLR8vl+HNceVhY
FEL9SkuTPqK3yB7AvQhwwIb1MFGcdVdqKh9o+hJPHDlQwQiag6xtgE/6z97y9C2a+f9h78x2I8ey
LPsrjXpngLycga4GmqSZ0Uzz4JLcXwj5xHme+fW16JEZ7TJZy+D1XA9ZCWQhgiKNvPfcc/Zeu9jI
9mLBsc+Wrd5mCfMs5nbUeAtbITqW3umlacQ/3bCSJVniowzG7wC9n5+X3fYwc6rwykhdoMJbXthW
i9fG+aOUxS9T0UGqYpV3aNzAwbBnDsVK9QzZXgV+ko0xXgCz7lFV2N2uhPj1WKZ5edktmdg3mLIB
fYWYn0OADikqBslX21HKfY5LhvRjhuldMcjS90pvWE+dxMCVc6dFQxK0vZDi4FOmSt0lm2J2S6mY
vGIqLj8ldVq/VH01mYhTACgx+ajjdDeUOtOfNKWk0TD032mqMhZuW8bTl7QBE+T0aG0Pg+h/hKM1
opiwlMvJtpCCUNl+KyrZcOdgnfRI6fVSDhmzfFXKdl0KHWNE2H6JgBjmuF1X3bUmrPAaErrhJFqW
tBv8KvVVExoBiq5E3PP9f+8KBGk9e5rt9CbQezXoFpS0bX+LDo9zR5hFT1PTqmxcprJRUCHetczL
vqpS9UVL2hGv8PSw9KLVtqaBbE4qRkTd9cLKXkkqwrc+e7Bsc+zcKKqbe13O2twNwGcZUS9vl2Ho
HZ033pesUttFkWFeitSYWVya3txHuc3ZNBHhV33WW6dgJUQsJ4VbK4TOxFGH/SS08y9BbsoMuexn
bdLGCxkX3Y5/y78U3lqsfTczuOpD2c1fwyUYtsC0LEQwaFavbHsZd0Nj8sRKcPx1mEyo02weihqY
z+YQaY/xUOIE6WM+2MZmsl9QU83AKra6pO86XAe3nEGeWJDTm6lajEONJhurcmdsqqwIXks7Xdys
GS0fiQMMpSlYCkdHTesQkDD5U8sQnQF9cV/A9KXCle7yfJW4WHN+F8SScWvWcuihgRXXSjSoP5Ww
KNwyGdGC9XF4CIqov4G7E11meqo/aFXCFNzFwC31n5NCcgI4djtIlMlmqNQKtP0k36GlMPxsrHq3
JBtiNw+w+zvMI04/FdXGtgcsO1n/GPZL4KBXNw5qWM67bmy+RHZh+kkYsWNRCB5YSCU/RxV3SSln
HkYtD6/bsE6pf8viZ0+mQOzBMP+q1kn1ubU65E5OWEfp11JOEvlCqfrggsFj4tEtGXnZWvHYC3xk
LoAW3b6OM3gwEBnrenLUpqz0bV1MC0czZKzXxdxkj0VuYwrBdLWL4jb0KlpYj4Zof0wTAgV5oVRp
arUBrTl+Q8CXH/QMyCJFFYekepgdULXJnrG5suE44UtCJAe+f/3FzI2nPKQ2Ri0e+lSFGUwnCz9L
3HsAbAMXzuytmMfR7yfj1eQIMiXLpd7Id9RQBp0z2kRSbynfEAeMFwDD1I1RI9yH9N/cMIz1BxQS
PyND1VE6SeKuneyfNTryp5BP7xMAwCby9LasY8dupsBrLQWxbKGXO9me+o2Ia0ATXTg4FnElZ4zb
ay/1bRcUFKeprxNT7LuQF962c40pEwWCv8YfNfp3g0QzLgaWn+f1jvN4vvu47fquswvCWDah3BEp
QUvqeCRpTvpEnWQ2/lyuFouW/xPn5rTJwirz/vxSTMNM4naFrrP0vb0xuTUq2o8KN4Z45nFKNLaM
ZFCu5A7B+ceXejtopbfPXYFJF8zfMYUio3x7KUSQ8pypXKpoiv4SS0PqGw2w34CXd5VT57ty4OX6
+KKnHiURdopKH05f/edvL6rHgSIw5LT+nPIUBRY4x2ho2XEm1c7c31tz/9/3xwfNCMNkrAjN/e2l
gFyhIEcE7+dzpAZOBvyKxc1K9qmgo5nR/ritoBI5abZEV302TWeuv3bij99RgZWfwb61zmiOOvVz
qFWRnIatb0Fj21B00ciox08fP8/1Jo4vojJntFZ7PUJX8fYmJ4XtokM65HeIOOgZRFQRoakG15mQ
F3+ZxYQuyJ42ZUOR/PGlT70/qjCgktoMbxjdvr20rWuTAuWoWZskM4pHvQvpq9AINvGA1gjGqMDm
CH3Ux5dd35B3d6xhSF2HU4I589vLqi16YDPmslg8s4OSD59ArSx+aPDW2ibv78eXO/XCojgiLE5D
nsZU++3lQhwiimTNXK7t9Mda1DsO/9OmDkz5zCpzzEf49UGqti5gOeKb4Qd9eylcfv/6LY2lH7+1
v95NyH7fge1NjtRmyhUtZXlnWIv8GgVrM2mkFf/x7Z56adV14G6suHDr3Udjqt0yhnLjq2ao3el9
STcfONuZq5x6qPyE6/hKZvB5TILQpkADpsvS82sVGJKAUYSNmFMBXHnm9zt1QxoREqC86crb6xD1
98FfOiFUnrORBXWsM0+M5RfDKomy/mi4eO4aR4tarHfCYKPGRSe6q8VodqAO7z6+xMmXg/cPfB6v
oo5R8e194K+2xkZ0jV9Ru16FKK4P+BMZlA1j/BLhGt3UxSDfhEDSvUoNcUoF6rkV7f2nhzpJZ4Si
arJN6+JoRdP0qlel0q79UIGX1ZWd4Y5KWl9iyK/3aWX/MR5hRT6Y6Emoo4RiHn97Nccqawa04efF
RIFizHcQ7MwzpcT7d1Flhq4rOq1dBE6/AiZ+mwzbodItGPpqP+7C3m2rMnbLarg08WCdeRVPXImb
sMj8MxScGubRa2K3cbzMs1X6LG3ovaX2Qp3NRyjfTx+/Kyd+JsXUhKzwW7FyaevC/dsdGVWeQgjC
D4xmH3PfKwJFLBeFGxPs9fGVxPs9Vn1zqaM9lh6VEeQGl+oHm8Z9gfMSDgMywcke+g0s9wVuKPUY
pKGg8WqN7r7c1MFngyPrpgMJAQ7KLHYCzwQDOpUGeK4t6UG3kurQqZO0D4HEXBHeQEO/xvsJKFLa
cK7qNpnoku4AV2m6HrGw7woQcpD46Tg6oxEvZ25UeyvPW4sJdnDmeqjzdAX10NHnl2WLpNpFzzMF
MvlsY4W5Rv98PxtG/JovvXnos4z5aRZ8bqY0BLGJJDydjL1h5JtYZzKrIJx0Rf8pDzgYkTniFmV+
X43W1RLgkc/LtN6sSDcHR4uJASBRhQPqanCaQZgHggV6d9JKzWe2PXpdZwnAWGni0cIzL1Ms8vzA
duBOrNeeHZK4YobI3NlXbZ6WwO5hL6381QzG4symdeJdI96DxASdPYuS/+hdC/IBPmkz81wSqcXb
Zat7fnXg8EmTlM4UqKP/8Sv3vuCBtAyZHQEXspd3WSp1qQ3DSAaWb1udtqffmm/qsOkuDbXqdoEV
dpcRrddHLbbDv1Oe0P0RF3n7d4nxoVAFLjkMeijIaHHenzmaEJxp1BsFBLt5fhmMUfmCjEp5RMuZ
/Pjjm0TgscotLZ3/HJeOzEU5b8594edDw1RkUBjiMQlqPSkpmj1m6thyWwbsM75XmvYfX/zEMkVd
pRrMwjkZoDN5u3yYadjTdioKvw1KgNJj8RhOIVKPZG7+uAyAMsb3ZKIwwvl+HPdAD6gNSyXJfDAs
z/NcjJ6wpp6vSFX/+DWl3EAwhTCK04d8DC2q2hJ6DQJ5dAX96GHj8SU1uRlHnYi71Pj+pw9Qk1Vu
TMCmZop8vG2FcVYVWlZzW4ChfAkqBcg6lOPuivprzzzD9x8gF6O0oTTQGWgfb18gGZXI6HPuTNIe
I1V6xk3/PZnUx3A0ztQg67f8tvLmUhxL0ecKthddvH0xchWGZCEhxFCrDAd9sbEhwjlmNizOUgwH
2pTnqtHTV7QpRe1VAHesPpa0yrTK9Yq1MhxSu3rFyP2oNikkvcjInKgXfwa3YpnXZApv9VfVwRXX
p/3b1qm3nDu6wEx9qe8Pczb4mpbeoJE/c5n3BeN6mVW/Cb2Nh3lUSA2WPMUx/2p/kIT0KJmFtq8m
dsSP38P3SyVXUWSKDUsABz2mmyGQhtKUKPBKVTpadHpceEU/zcK4S+qOgbq1uOpcnlklj5IO1p2S
q7JwINnVbVbLo+UjyAETcOxLfRtVqzNmNm04wlyXqwlcKyBmhtjtbGOVl0othQS+2BVjL9nc4YoP
9xlzZMIkzcdl1ut7G+SIF1YVxcFaFtSl0C+QxRmfbAFBFYq5fuavP/nDQGzmjVMsWzv+YZAkRBmT
jcynO11sEtA1B2miz/nxD/N+heURoaukpWQL813JmWs120hYZn7RmRnJY4Mvp8qjZXbnqpYTHyy6
ampb1iGidY5+CgjGmA3rgoVoqlSELEG0nwzM3x/fzakVyKAEgKnLoZxn9/abWcDDTNiHUsRDhN2C
s1hFMWTXtm32dUi0P6+iOTPqCjHGOARk6IVvL2d1sTEguEo5Owbf12fXxMZd3gTPH9/VqY/H4ms3
V2U6N3b07KY2LZSl5OOBEWXdprPCiC3QvzNsKbdNqFvfyKNI9nQL2zNb1ak1D0WsRl0N7v/doYfW
qYyXaEj9MBQ38PVflyTcVskT7MAHluszVzv1wnPsEbzsnCzfNcky7tE0qjb1ySMhM5aYxruRrAzv
44f5y71yvHXwEE3BdqQicz5aV23YBD3giNS3+lF+Au1VbiUUxw6YmyFjNmeOnxLFIoms7Iabei7S
ax2+3y6y0HQucwU7JUwqT6mDfpON5P5GfZ+cO92uSd/v9jfyO9T1y1R16p+3b1YTtLI+5jm7zaQx
JujqV6UjzRlVWbuPTeu5J9bXhZLFEKNQ46d0BHsV2OUXwvNcLIvdoRpzbU8XyYY/J8FwiLiPjx/k
iW+NmfaajGOqxLAdb4iZyd8QT5TbZHFgFla6rVwhpgwy9Cvz68fXOvE4ViPOWles1MDjMkYoMzxG
/HH+EijfZRoOXq7Lr+2cFb5pF8lmxbicqTBOfHRk4wCh52o4QY6336HJ5glmGreX6C9RHEquQLXD
HKNZ7Y5z/aluIHugxhj8P79X6JlrtpdGgXi8UmoS7DeSskufs9p1bWBThGtzRzceLEQaPs2WHv55
3cYF1zYAhO7V7PT2ZeNbGYFL16UvAXt2ZyLEnYIgi7sRQoKfQ+A7c70Tew7Xo4ZS2dgoFo++wBxP
eRSXPNppACaSac3oyXVZ46/Vzf/OpYANqEQugrc83kQrU4u7vOCIpthlcatnNQ5wszMu4l5Rzixf
p97RFeG6+hDWTv9RSTogiSsWOgN+m/ePfVT+wOz7mLX8fnFY3wEp6P74cMQChumCkFnB+OT4A1Qm
Zm0CVKa/CBw8sjneN33jVfQBzlzoxMJMSx3s6WqBw8ax/p6/VaLVMqIACzgCZqH+HE7Tzlrqx49f
el19v+C9ucbRO2FLSZpgxed7TkxlzZOvDq3e6veiNwInIIGFpyiPgMewVEMgCj+VYwPAAF/6DiBJ
SvOvRw1ZxEx6tQkFHMFXm9GaMz9Wu4bUdi26E3Y4ucU8BJ+DSi52eYs4i9Pt7CKDDfaRbjGkgJl5
qysroS9hfH8PpAuxVaG06bbM2xUUVAc2B6gpvEkymeqwjGOc43FzQzhutINjMO9Jvh2I3Y7yq0Fq
Bt9K7ce4TFuXJ5xuc3pFjRMhFPQRJ+ZOOS7VJoB9gFiYFPpSU2N3hO+8/fjxnno32cXBHTM5XP1w
b39Bo27rjkyowkcm/FpP3asVVTeaKm3VvARSAcf84+ud+sKpuSn2aN8zEDq6nh7NRa2Gc+F3dbT2
nK5Hke7HrjhTvL5v+Wn0ShlsUZvQpjsO3CXJEif6ZBc+IvK7inQPNIPWtzr9xBD6CkGK2+viS9gU
Z45M6unr0qXliXK4Pi7I7Cqv82rU6YmU8/ISrWQf8n6kO4wucrZBM8MZp4bev+nSofayApGg1ENo
MWox7HVU/noySnsVFuxW6TSAFghDeeGqHfNOJth28lVXCMwbJ6SAqbmEnt0pBr0Xc/FCJXgQqda6
1qLjEOwSjQiWpSJCiL9nTbf4gedDuU0Ie9hV01hvcXTxv5O54UZtl2xMyRRPmNvP/RSnfnHs04oJ
wJuF4leO3m9rRCy3el6kQ+HL3evMuNeZR3mXKt1w5s06tRb9dp3jwmiohjwr7bHwLR2AaUG/wc2j
aPPx63uqtCHjkdMqgaIEFax/xG83I9ekQNVaU/gMnQDD6vAiZPEMKh9NfTufMZ2dvBj9Ss4sYHHe
lb2kKSHLBSKH/s7IOYkuu0GrtihA0VJ38ZnHd2ohMGj7s1tg2XtX/GbzrBoJKiq/SZo7Adnehdz4
XGbNjy5GsxAZZ56kcuq9WGfeHGCREJjHc5qFFFieL3VaMmURLi+hgG9txj1oCs0rVSnytaruXNzm
6n0sB5E/h5gaQpAGV1ZopVswm/MnE0sQ9owghIjz8S998s9jQaSNRP8WHvXbX3qcglZKI8qcsa5+
qHb4FInhIQPu89+5jmlxUuT4u1rm3l6nJRYrqtDj+ZxEK7o53WsxS4D++ubMRnqqbP3lLbbwGGP+
X5eu315dFZYKwSJL7nd4RqIWietY3DWlfkgs5SYr60cSXs80Kk69wL9d8rhgTRYtQ6Mn5z5goF3Y
lz9IyUHcDqimHM6cOdRT7y8nUoZklI+chY/ORd1oadUymTnLjJi/dBHolRii3JAplkv7NnSlSord
nBV5E9er10BSVmVmg+jPHtpnjabKc1Bb4IYEjgVcbfiMoq55CBe7hOeTZW4etNZ2MkfrydJZNR2j
aBFMSe3kLena2izFT3kU2FlKy5tgISdlf40Up9pA4PsBpp98o1mNN30+i4cK0TWbPRCHj9/aU0/B
Xp26tDh4b48HsBkAuRa2DJVfteyXblGcTtae9YpEaF08dzHxTh9f8NRPvDqzEMqYNFuPH3uVKCFI
Sj6TuLYldHF9U23J/bM8NQyIPGxXTfrHV/ylnTg6pqOYEdwgnwvHzKNfmlzgjClplvtGvthuNPbG
gxYpg1uQ0HARgVl8qkRueaSFr74rJg9W1GVPeb90GyB49k4aR5TrH/9RJ547xcZqgbYxBr478toG
qawdMSc+VEVtEzWzcVVElI0z2I9nMFaLjy7y68fXPAqi/tXERJVA12ddtUkCEG+/6HDSlyoY+KLb
JUDKCopziyBV3ULAbXekpqgObwrKST3b2GETuTMzGZwXmuJ9/IeoJ9bK1ReOHGMFJ2jH7X0ZaYSR
d3GObzlRGY2svoZYzZY7tNWAwXky5r5LUCNjsQLtlNFEJpmIOWrcRMMtoCB5O8+B/BJpFN6iW+QX
yuJiF428Ujim0i2iPn2HJP8H8GiHJXvYaEYSbdAKa14jFZ0fGbW5maLe9KzwQpSp+pBCG7nhs8WE
NvMhPEdWbx+g8H2W+zk9czA/df9MwPCgm+uE/rhxRLstydpO5f6zdCKqLESLakzxc6xI0fbjZ33q
Ugiv0RrgRmfbOCpAGDoRWbBuS3apRgSZWaubb6rSgx1l4fPH1/r1ux1/aWv3V+X0yjZ4fPwnNyrr
xzzmcDDokAw7BsaYvcj/2wXg8T2Q9MqFAlXutpvEeC2EFN6JTrJdTc2qXVXIzd9V/f/gG87iGzTe
g3/EPt5r9/q//oY7XL/mP/7zP/4vAeplQefsd+LD+o/8wzwBbEI3X2XgoRI8vZ6x/808UbS/LEX7
tYZQZtLP+offoJp/0TtDnkHyzK//D/9C8jO66D//Q1X+ohtr8b4z0iNZ2foT5AktCRaq394zpHk6
fxfbCHIQ/rzj7yfHX9VOqTESP1lh0DYAv3V5xtFJNzCeIXSxkBontdkt/S4lXzGXn8lHgKOUYlRs
H0WudUvjrKAescmoX6sxwdxOOrz1EBvw5YzO7ZMiVnq3GieAsRyqYBQVmBv8hN1AYvbD1pYPe6iN
eTvAdoOn1lVXFN9J4Q1DzDjIxoNzqUM/OpRSPsj7ZHVyzloQPCZqXREIYbxIbTngOh2wtskT0bV6
Ul0mOZioPJl6BaNbKh4jZB+IXCKi2xw7H4F5kXptbwhNrEcva5YQ/EBmTPcL0M1XuRK4VAqcl1cx
wDA8slE3sr4OfbwQRhDK2a6Yhmw30ZO0PN0u472Rh7V5bdvdgGN6lhmNSxJuFAPP6q5rUjwCUoaj
P8qZ61VBM26TpTEXUIUF/2IwfsEEPSkYboQeFJ+7cVbuR4Mw4F2JkMWL2hZHTAioeXLbkMFZm+aN
l+j18EIK4PwUrH16twnratpPJfFcaER0bhTAZy9eEMjUBNkq2a4VRrPRlHTYGGFVK1QJzeVIGu8a
GEH+B2q8qFrtpPreCFrzyU7m6VJgiG93MVrjbhu1OIidgVfdI5p8lu9qI92w8hT5Tu2ywDVKfYJD
nnQmHqskkejjEBsAr0NrSk/usRZCQc59QtEiD4Zyb22p+UaQNEnpArEawu0scNKuzNtKd5U2G3+a
QSy/LsRdbVOdr3GbBnGzIeFtfs1hhogtoa36Dqtf9aAUTXSRGl32gjLfcAJ5UEa3ksKObGsYPJ5o
zBtiCRuvF1GwgXKO2wTkl8JLo0zKsMHWU2/ntf8ZmQ0udL0GyR/gS8MlHx4im1M8vq88JYFZJeJA
j/rsu5xIWKIIxNp3OXkQDEiCL3wNpA2Qvmt/RQCjxPggkWfvwq4Wj0EW9/uxyc2tyOD2OXYRtA+Q
Cb/Joy55w2wtXmA1cAf5AuJ9aUIKJahgwlEbGphociPTDil9sc8kUond0Ea04vQWK6anDwKwvMgl
1WuD+pEMjua6tuTlKy7zwOvrcH7q4yr3g4UMHVeSZDtxKglG31BJ7c2MV/K61onrRbiXJLEjhjgA
P5FanhIF5ScjrDtnlOxiDyQ+fO7qNTACUFJ2n2qVcNuF+AKI21jfLd5DEwEnlphUvtOjundnQoHs
bVloYmRlCZTg4hfbtde76qbJA3vbGnL2o1DSeV/bbelOa2TUMM22UwTdt0SONY941NHVIXv7ayIw
DUXxOo3zM5mUulukoT15NkqoJvXoo/A7jk5VY28ybscWkwqXJZKy/7dA5X92xTO7IkMQldr//78t
3jAr+H1P/Nc/8K9N0ZL/+jWglVfJnAINTPlnU7TWPdFk8MEgwlhF45x6/g01Uv5CNEBHkc7i2lhc
t9J/b4rWX0i9ZLSMCM75x2m7/5///Ua49TfP7bSQ611/BAgY02qd2n7Ve6LrflvdB6OED77Q9f0w
yVXgiWRJ7wlXCQ4c/gY0EXr7TPYoNIJ1OVLoVxws/EGfgXVOn/TCqj5TIrfPslq0dObZGH97krd/
b86/68yOuwn8datcY/V/cAYxjkt+m9Z6oAD53ieDVr5iZ5luazkq1thygAB1DAXbruRhlariGP74
2miv3xYMGiI3zHoawzs0MOggjuZSASEUldHH9T4Ig5e8Bmvcj31sX6V2UxpwKHW8b7JVGDwmw7yY
NDv+pCRN/GVamEgy+4e/Uy2zeiBgGHaG0WP6y5o+3TRwspHvWhWe1t7U98GYd5dKpVZbTa40Z2n6
wEmmnCB3bWjzm0jMMsNWZVBc2aprhG502r0eYOnscFqR8BcAxGAjMsTn0FqN0G0CZ621ygsTzPKm
KbP+PqKNsIXZVgxA2lQaW2Ft2xHAmShx1ViTn6WmQU6amo/9tJBjoS0Q+MkcqIpr/LrknkfSiAIT
K7BPaBicF1bTNXijx5NljhjsabhE7DBF5OYEF78UiZVDHgWXcKmPSeAZzdw9o+QzGaTIGVxUWYkg
fPMDGL4Fg2ALWt3YTTB/ANQKxi3UkKvoRUoYPcax4iVhLX/OStkgmMKUGw/IGwVNrzbxdlAna3aA
Bxv3E7JHePw4+jJn0aLuUenLaIO2ZOz3tmVnoVeIorufYjKvXRD8beDEaLy2uZJy9GAFTlU2O6NS
pI0WLupFweRpdMIwXpfVyAZq0ywaP2siaT6bkJCcTDMaZ9T1F/wW1ibSjeIWz9i0xVUnGtyg0QKT
g9xzJ5QnZYuLrtk23ajfzpmQdgS/hN9ren7bVI63lFODx5dq75kH5/eLwOfHDtUnhyWx8ODDMnqN
zK7yl1xeNnZWdf4MRGrZdqIDLW0mAsxOPWjkjQ1EOewsQBAXuImmA1PQ4ElNRO9DdB4rJwNZ+kMb
5eFGKZUJCxc+4B9ITdPSEcvq9Ndj4tNsJaQROQ+LrjqG2RiJx7f3EIVSol73adxTFyRInscHpclj
MgtqQARA7NWgDgEiBZCsrKpLvxdJFMSc65pkJ+Ry/J6mA6FiCFdyCBxVUQ3yirBp4tchprPk28Wg
iZu2bYLD0i/qPpPVZHjhoBvaZNGI8hX5cUeUmd1PEIiVWuq+FUGfQOu1mfa4Rldq8abrG/KvysCa
r4ZZwRuAqqpTNv0gLfHDrJbz7M9DTSKaRIEQOGXR5KFHtkuISdYGUu2kuPcKx6b3vg51wJ8sdRix
FXTFZYOxqPJqWS1foX+re8Z1ZBdDHyn3c9qm94rJohlOEfefLnFxk6CJviZWsF4jim2u1qz3RjKY
/tAEizJuar0NWicatJbemZFoThMP/PUoTcH3lNPix+WIGzPQy8/jsJJfbJ05hBeNfMibVu4nyelh
t3xFG9DLV0zvdfnaDkaAiRWDhNemzWzwtBI+7l9Luc2dR8SV9WLTJeRHcK/dcD3FYnnKsCavDIJR
XRhsToFAkO2xEyjzq973jVwdyAGV+S+qEJswgWxWQi1xSmUZh5cinLIYOIqkF6/93OW8OoQiXJTN
YlzXrcJfPJRDKW3HvosTvNQNFaclspu5gLbmGCVYBmr0ZLrDJStuQKzzYQGfzW4a5uYcpEIKbs+a
CZCaSrMTjgzDOL/MoTKjc+cv4N3NK21fMPoni6kmk8NZVD3oPUIKzS/SUIyEVMVNartZuBSKR/U2
46CNZouJaG2On0uFBIfImG1iGQ0k2wFq5H0oJrFJx7b82irdJ9hNxh6cVqLvEMSMdwjt1cyTUg2c
iEXEn8b5MCaiHZx+4Go6IQxKL6dXkToEhE+A87uMMOA8ihQbqmNGPXzioTAoAFUl2pZjuklEKeE+
JlHwEgd4eQHoIrrszaXBoVxb2X5CZ62DCGuUC1zk3R7RMiB9XiCJ2Cjui1u2Z0+za3zmSp2bwqUZ
1lpOD7uF3BnoRDNUM3Vm9RsI0gFKt4Qu+X3adgpY8Ntcbf/u7/xP4XiucFToZ/xWcrzrp1yVBWOW
N/0URG7rP/NPQ0X7S6buoQ9Hj30tHv+pHRGt0GuxkecaDIBxuPy/hopGFwZusoxgb82uxnD5T+2o
aX+phFrST0GyvLp3lT+pHQEbvC2QoNiiqF3n+WzTAjHXUfFYkcUsgmCObsyqolrJyBHlU4wE8emc
lWffpEUKlYY8Mw5ZsVpdhSKT3CwOo+9Ety/AbkBgVS6xTvW0j5Y6JxCGmeC3pRH2Ji9ibKJaXs2X
ZZ022XOMuuWybBf5e6KGk+0o4BzwjKOpn71cGgZ1h/m+/ITlxhR7dpRhOExq3IxXTWUUG2S4U+EQ
rARpYjbSq0qxNVfpA1C2s3RJu7aKHfIV4AUlxQKJYG6+DL2gGSKibK9RHc/uzAzrB2bFHjPn2ga3
yUsQG4wkOsupEcVXzKFGuFM9gHikMPuhzGHhNnExARaRdoIV1yuF/TwWE3o+vt6cPgBnUWeel+R5
0tuKsDAs/wDHLyN45NhJyfLjuDumCqk1fZklEyEwaqPDzSg4AQsGp627ALJlBMMvz1OWl165jYmg
OMDYam9bmlTGBQWj/o0nMl8QbJ0EzSMSvWVPMwUe4oXZhBPrTgNVXhuNqdo1Fo2CDcveeFWCoYi1
jI7zjFit2BqLxSHfHQnc7FQf+R2IN5o0aTX05sUCjKCxFzoZSMumzRilfRIRzxM2E7IDJU8Ve4AM
h7zMwBSloNJO93iYTLPyiFLRPg8Ike9bQipvM6Y803fIBVXy006U9idtezGq16Jgyq88mHmgbI0u
NokMJZDBfKlGopecmujXS6LYYJgVfcWDatKAcQQhbPtYswsV/1d6p5AZuZFj6EZwFsYbJHyDI8cx
3ZtsSktvrlJmeLg1D1aSkkMWyst2IV1pl5bRDX3D6b4zeqIpCFYRXmw3UQHIpwsPltWZxPuoPG1X
QB7y5YLtidHBTI7SJDfbBdfRaymq7JvAnawC6WkN3WnqhcRLi03OCRldqKi/beXQqt3oaGqYHZI8
ThRfK/ovxAYNnbsAx79dBXo6FKIqRFtC0GaYaPk2n3RpN6gwgEwud5XhAdopizLdFWWnMONIgdVq
SmA6eW3Rg8P3nV4I6rtxtc0MnrVm9gyjrF/Ha4PHmbpMIy8yWQ5EEckOwuaZAOLolb8x2Vpyrmz7
LLw2ohYqTq8Zl9ixW4QoafAlaiLaH8AddxUE0U0KZOrQK2b1KWmXa8Cc+t36Zt/At5c9k3PjxqiV
qyUhxi2Kqw6IH9CIFckFyk6t5J8l0subUk/DF+j1ywVRAKiUhjTz28yonDk2wl2S0HAKYkr5oK7a
72KkdKmMxn4INYn5qWqJS841T4uQbwo1qfFkB8Zlugz6ZRXXEriSdnzW6xIGSwIf5nKKVfEZQgVG
435eyhDdvqzeMybsoam06k/JtCJ4TTyNbbrAKeu77BsSA9ttYka3ntTPte2kg6E9VOoIy1SYQ/lN
s+bwUSf0nZi3tNG/djl+osJuW/4dlbTPrEy4Kgw6p+6HbD/KRnlIJ4oeK0nIiBuSaasWoeVPOi2w
sSoGNnRjSrZEUoOjMymoLhQ76h87wnrcjOfz2E71Ha91eQ+r9dIm5ogIlcD2QdBW0ArV2jyQcxPb
DrNy6zsYpOjWzqwY8HBZfDdj2QZiNUOXqXJk5+StaQRZyMo+MJL7Lm+s/awOk5fydj9QM1W5o4yz
8G2SqNyxWz5ZMgS6edJJjDPNOr4mTIOVvZfVL6CwGFBHveRNIw5nb0Lf/lkngcVTlWq5Lyc4e5rZ
jM9pxNhbV5PyikM4TqHBnL5JUzFsiD7qfoYp4qpUr+EyZoR4T/RwXkSx5DeLEts3A1iq2xn6xlbJ
wu5WNE3FMWiUH0ylWVK3rXHNbEvSvTcQO+RXi3Gyp+EXvE+gpXbuPEaqGyU9HWWlC3/CLZX9YijM
zypDQwnHVGPjQBtpb3fzwBQhJIiyKFn5cSVLjmkNxpWAaQ65VFK3WqiIT5y1K7ApenQo/4u9M2mO
G0f7/FeZmPOwgxu4HOYwuSq1pGQtlu0LQ7Zs7gsIkiD56ecHqavHdr9ve/reUVHlcCmV3EDgwfPf
sH29k9jC7AZpT9zZOFu+YxU1PEACJLFHujSLFWYUEn8nY7xjcArHmdzTivXnuCXP6ntd597emduY
3TMpLjCxi63lyf56bVr9ocKZDewxvpEThGFsznFKPXmYD91ktiN3jiuLL5Wa3McCJshN2EXLg60d
3GOtIIvvCYscLqZomE/tnOQ++Wy+sbbK7dt+6srnOm7lMz2G/q4Zq+RjR3/6apwxe8l0tD7h7LXs
4bMXR1wiF8xSMXmy4S9kO5+rpdU5uPZwaqoVv7eUqE8fSiL7dl81OysXDZWq3+7p79h3UoWptw+j
pL1sEPYP27rUCwahC4lpee+4e8yHPO7joD/5cyg2YsoCLJ3ZUALgJOulkzvBN7RGNrmBSZPfpQMR
ekFhx8/LKtSF7a8s9FFj4x+rUpUfApRv12HedY9JOJE9Y4k+wPgmoQe7i/R8TbZvf1Ad/NDtW8X3
n+L4D8Uxeqh/WRtvX6r8B/l0+S/l8ftv/VUdgynStPQFnSD6g5HgC/+CG13/b0CKTE3YHZjWKoXr
X51VchkosgO2bgYxeWMt/9VZdf8GcxCNODyTNzDy36qOf+dNoGqiXwl5D9mM7REQD675MxNqWD3C
eHErPrPdwrpRE4EEolKEZEHTMPsQYDF2WcxTU+4h5g6faVtMTxArZwlVqJF/Atl/o46Ys8GoAK1E
iKUG8hNTyv/Ey/IbKhtWiOnsysY5p+XaJJsRM1a8tqeBqWTS/vg5BB6hCq6jQW5l0bMfTFZFXYMf
WPMaD4N9y3dkJJpVlfO0CivCRz0QyXdnsZw/SanemHk/w7XmjPHeYPMTQ/r5J6qVn9Mhxc5kOHss
JPhpzWv1NPl4oR6GcGkFBuSzU+zykL7dGgZQBpbS9o711C8OWaDt8JrNSmF2Z3ViRwYx+vGhzmxC
0nuqiX3aFtldCVmjJtlOUYnY8UeVyauy0mLe58oKbgxt5E/2Sf/8GBA6InZDz8HYwFbk18dA6ERK
TnKlzs2QxB/blJ78Bmt2hkbXjHjKzpQtXeJUn37aWP4XfXQz1n6+l6HhXkPegWSBUBxPpV8PK+wZ
Bx6VNucmWp2zU2bjmabINmcD8wfe1G8de9scCU0AW9IocGIEfb8eCbXvskrgxnPU2f6L1G1fHZMB
j89N2WV7W44VSksb54dt4aEw+gNv5Y0I9uuFMlBc7Dg8KFsG0vj18EiF8iw1Ud2hLMVLXYzipazM
OYi1VnuS31rqGB79UVdSk8JetuF3oiPVSceLfz0HhD9uKeKJdS5C0l+JC3a9XRYty/fOmrqdba11
iKd/6xM64OFN8wfM4Xc4htsHv4lpA0DojXfGnPbza2oHowCMSawbdqb1S94PKt04Vjk0Pg6pS5Ne
6iwvv6ZR3F3Pq8wOAWqDfOs6U/hjCNcVhVaGPt1v8anOey98nUSH5eS/Hky4GXAWv9xlJCYMogA3
EsSHsCp+PUtcqnK7Zwd4A07eJbhdDHG2Huc35HOYxhFDBml/wC5SjBtyZkMSSxvgeBp+lQFQcRjB
76ESoKphpdNnXdS0ThVWGR0w9BP8sWiXyAYb+jd0lphMkNqkUM1ZG/hWGiA3TR0wXaIewXfdKasv
BFj4vVukd9D+cXthEy7PZNs8Dm8ocWAAYydfXOYGf1zXja2j4roy4DKsAf8yM4Dz+oY9axvXNAKA
gKRxVQOd1gaodgxkjSb2W4eU4WG0KaQ3wDbhIVFyPPmJ6z7KzNFsREILFHzNyuQr4jqw8byR1pfR
AOaId8mGa5vu5Mi4es2nji0MoHf5kL/h7ZOB3nsDwiP4ZfuGFOaWoOh57+teHpw33L4CHyCpXWNE
tJ0MtF8rD5C/i2/xOAf3Z387XLDUuHqLhTrVKbLaT3NtZ1d4IXYPgijS4xgXlgsOXa8vUcB2GCwP
hG8qo/Rgkab2Qqay/qHeWAnYksBQaN7YCrMhLniGwrC8sRl6Q2yoDCGtgcCwYTqH9wDjAQ5E8caH
wGODDcAbS8I3hAnvjTtBZbVPfcOn0IZakb+xLIo3xgX7XtgXsxfO1wHJkVXyYdRyqOHWgfQ1/WtG
v8VdP6OsmE1qZIwHa9l+w1+2GDywlmEcO/s8lENdAnnkEiY71q7Jqe6R8+BDW7UP2GB7p2Lx6I2P
PIOEJG4c+nhchNrvmsRgWENVarkPSqyftn01OMltJm3j61IueIqxrcGS9DqAiMeI0knrkFEwshYe
Aisrklu24B5BDnRpCXx08DioD02VEyBB2hphSfuZWGpAB/hwNJESqB3bViV1vQVb0slBV2FV71VC
VXAQTVqvRmbBjNkguTBCg96CkKKWlMZObtX1vk1zwg7GiR3bzm7d4Zj70RidjVllctmQ2xGKYtvM
Sq7LhYLw0pNSnmZ4vibYrKPN6FWTH5YqqJcLWylyLAT+2riVz2Kpjn0uc2vLY3Wfra5enR05wCW0
j7K2rVtysS3FLW+a56Ku4/rkAb9U+zIbgvt1HDzvAFnEda4yDQm8odUNqeiYsIloHliMvUsi7dzy
MHacwb7FynLdR84M0RZrjU7f1BHwyN7iVel3ieOMl70nRIW9sZeOu7CZeJx5qKhPmrXw1u+kC8bB
DoddQsW9pc7kyYFHcUFWW0k7piylh0l3nuzWMSlBatBwxXdFogsf6FMWWM4gKLau7KTyD06XpILT
jcNu7yzZ2p6y3NHpvoz9DKIFn8OyltxKhk/qye2sc9J+Caq2vvQENS4WPrplhPHn2uRIaaLJt7xH
PLfc8Rx08dJidSuHG4KoWJJSQuv4hZj0ZO+Q5JnTfCYCu8ku5VJXAIharGzrh3R49AtXvIg5ATuK
HAbvYSTjzturYIWhVY9OUe/QDKDxAmDFaDuXnyutqSwK/BIflAj0167PvIsp1CnxIpgdumQeJ3yP
qFpaC00/OecVXbz/AWM359EZiJbGOshS0XZwFtwdJ7cu8gv6eK4+NWGq3NvcCuOPjS3N4CwKqY5h
pTJ1Ny/4Gm1taShnmcbNHvN3Jt0rVrD4I1pTRnfNLAl868QzZCIVJ7ixAoqX927UAPTPfqHHm2Ee
TPGZ0QsUpRXg2adrDt2260oqtFsP69EuQ3Px5tQxxTfnRaLo2RcNVzEa8RNq1RYj17iceHW6Ki3z
D00f8sr3I1VBys+YU92hyW6l4y+EXHp4FPK4dT+PN7WV0UHM7VGSDw9L39u/w4X8XSFRZQHHhCh2
TJ08NPVH8rJjA40Bc0bkCDMuljR40Q3hz5sZI8l7AoRsdZVS5hYwDZuyeIhYLY6qsZ2zjFP5Gc+W
gD0/wlT3so3SeAT5IcJzt/QhPbo1XLxj53Jbt3Yol29lVYq7eVTk+Uoby/FnDSNPXdQJmdvLSlDb
XuWyynbsAyJvn7sLDtZdUMfPlp3QK9RdKjehzzS39Dq7z9tBXRFGTtKDcHs3ZdoTfriZMjf+2BfW
lO6xGOU1odHsxSeSnRyaEEzIyyX8Ft4NbWbsfSFI1j6QtT3tWWS0vCKfwQ3AaathYqX1JpvSm+ZD
H0/xo7VQpl+u8dA7r4MiSXdTw3qfTrl2+aq5dvA393UapCdoEezdLZI6D7gnT8PNvISkSE9KbqJQ
Xfg1aZYXqw7AcjFAVqjOqrJtb5pg9q8tZAntPpMYAF+li+6ybSRUnT1SiahXO26YRpg61QS0r6Ac
xHqKJKvAIh+qVDr5JwycvWjCdNYql6du8KyYL4P3DmeOgNRLK+n0V8h2uK9XoQrKU4785sMMC2s9
9iPJnQRsGA5ljj+XdzdjrinOddBV1UYCegc32NX4M4z6Qiu65R1PTUdNbqLkQ8DTCKkObR5v7ndT
5UY9MQdk5m1K2BjhbkkWW22TTgXyWeNV/VhkkMt4HfL4I2O9VndNDMfsMLpdTMMWYZXezONnF8+B
CFgaj+8ngb293mmRDv4NGXnRdC8TFRNFnzKi913u8TTZOIBFIGEt2+uwNxE97mxXwSmh+8R1zbOV
3pS91eldrWjRb6jGxuGmqhLOv48x/1JZVGY7Pdv2aZE+7z3q4DCHqpmFN//ppDRDPix/6KQ4PtSt
nwr4f4IZT68v2S8Etb//xj/aKI5JquQfh53pGyb4jzaKE/7NiFsRzuH78XPm3r+AGGGuxWzdbZcV
2WzcvX8HYqT58ttWw3wDfRzAIIpBNnS/yXAAvuQIzzQ4Q/7CAi9pZnlFRvfi7uk+LCJMzXIAyng5
23FQPax5J+Kvjht+z9pVPPhh6UGtbb1Hdovzcxla+ZVgsiIQ3CU4mU13EMFzWQkVguO7LsM9uA5z
Y5ZikflkN+TDbKg2Kq++IgFGHaepKopz6GbkruOhGR1ygrdPdbJ427AY5baGD7FrEL9Qh0fiQOng
uvsiHj+UHVPdprA1GS5e112rkWJtCSZ56ca9fmXd/+LXQ/TqQ6xj8W7Do93l3Ze+Lm1oBDXmeZ56
Ia6NbOs5ypZiE7rwf9clmy/srvUPYMHWuSmsZN6FBPJmdkRqyLaP3XSCJNONeMMeMPHHY9vNdXFr
ZZn7TAPl2jd4owN5Z6twIrlfFEnZmH5DRx/s50rk8dMs5uV2NohlB3Q5z1Gwn8BCE2+qP/iFJS/I
oHXPfV2TuEOUMwYVZH3WBggVBhKNreoFXg4bQZg+e9EF5ZUkMfdYtdb0VZVhcloS4R1wmKlYU2A7
Q3VyvnuOy/4mUj3edm7+fRwBYmOdz58QfGuoVHlBPrgBa2VdRV9cF1KdCCG9zVH7XOf1s7Q4NMx8
9nmZnj4nJJ/vSdxq936Zs3/vQpDmUDdw8CvS/sBO87h+CNfZN0zqrDuZEfkkJxUcIE7lRE+PVXkR
uiN0qCwMB85+CnfNG+ZsT16w7BAUgKoFpZPe+6VT3hFOvd4mOrO3mUGtM8+lWs7tWXAUr93HtOmO
flHhWgeHOX/QgaquhYG6syXwbtzYLfDbT/QdG7/+0KBb+DYYFevGsT1UBqXV/QA7KkZ8EZHJ1GGh
r/s1ycGHGnU9vEHrc6DTVxiMAJvszi4yZ2gIqRm7EBP3OCMWZAhtKicYMOAZa7XpG9dutjIgVyCN
1PjRm5dREzuyuIfSKyVURTvMd26a4cZvEH6ywAD729qNr6a6hmszvLXHJ9Mpj2mZU1jr61AG+Cis
i3pKe/opkL7c7Ec7ri3JBlV8EZq2ey+s12AV9sbLsoItPSqvjddbdGdAXuqtZ3iRoWnd5xO2CFMf
XpG8k9+xYcsOGELYX6fAqQ6u6fiXpve/vsEAgUEEwGPAWA1KQMfGu7PKJNxB9UwORLpjk94YUKF9
wxciAzVEbPq6HUVUtl9Gd70LDR6xSor9IJgRsc8evAK37O8r2BXHqNLjR5GRGpLnTQa1KClBf+I0
v7I6byG8LI7A74jXg9qE8Gnj0mba1qGWm9WgI846FbRMkmWfG+xkMigKWbjOIRMkYmQxqTP94Cc3
mUFbggDkBq78Y041fB9740XfeOutHm2yk+bwUoy81iQTuvMpT2oNyy9o74oamajzhu2wG10eSgXg
g/DEfXQNCJQbOMgKSvrAuge8egOKGsQ4D3Mh3S2+9lsPgelNDaBkG2QphVN1vRi0icnTPqsRNKQV
ED7pt8Gst2W8SxHZnVbpvNIuCc4dbiQnelPuqVZjAEETQIu8AmBFHvKxN1BXknd4vnWkzy/geg+r
gcPIWOkgNYRQ9Ira/xAu0lQTBjNDnAhvKRflMRznbpcnTOS2uw5XeTbOT6RN+AfZEaYQGAzOnglT
wOVFn2KD0CWkGX8mJj67YINZbS228fveJ9B1V7BD+swiuF5gDm99dwppbWaDAS6BP/4oEkhhvsjb
eyUDZ9thmjEY1DBda2LenQojZcrSYzQpq992icw+44YyXPd1dW+cFpFSBM3WMxCka8DI1cCS2gCU
toEqFYCt3AxjssI3Dfpj7eO568Jn3dEEm3YjEd/faWhNew3+OVbZtC2ZM6tNUups2wfCus4sfPHb
Tujn7g08NTBqYADVwWuDz9BceTe8gBwJAXvMycsZySjwK0Ui0L/I/S+lAWcjA9M6+LEeV7t1XnSd
+rsZJDcxkK5rwF0xYaa7sS1Yi9Bx511nr9GJHM97UtdPVA827RjPCfalbXDjhjSIXZhPHzSEimdr
JuGoGGu1WQzSjIyRXFuCnPRHOw3kZWzg6BRLkIgZFJCaedPaqsG+VnRr7td1vBvTfNhIHE+uRoNw
C8beY7G49SW2nNAXA4OlO811sKYZNF/rvoTDx968b6ON5xlHbQOe53MwHtKILoXyRoK9ouS6KHH6
agM1nhK7gP+72vkOR1X/xAuVHUYD0qfDSBLUXEnCjpL6OiW5jKUo0S+Aot3Roo6/WicVfnPCqvra
q846C9V/UF4tHtbIf7IXX53xo0WTpL3w1A/WisQ0xBBYhNMTm5HxUgT1S2GYBFkRpgdZ5u1xMurR
cUWBvKHEVpdkv417P0/9e5r47d0qRbmDiSOmTVF8cNLO/WzphsBaVmVyUJxkenYIaLsAaRXXdZcX
pCwRomjID7Tub8vA/zhb2t/YUV3t84ZEgDCdqsc4SrvjOETytosGYtdU5x1smXyPypQpkAyRY6Rw
KKSjA/2irdbrzPf1VWfIGROOzptQTS2M90ru4NSvP4SsHomEa+jAFOEDULE4DE45bDm/ZRMU3s3E
rLrvMudLonwL318/uy26lpA7a7lB2Xq9JI7/VBkCiTRUEhijE7F40EtyQzTpoUkd6X73X2arCUgT
GmNSGmEahRr/mipQX7TDvBIbskoKd7000bAVHBZrFMuuXzz2o4bgEseEgcOdvJqHKwAxH0CmrSGQ
Vm26zSJg64yYoKfCCpoHiqryqnkj0AjDpcnfaDWtYdjEYdqdK0hhtWHeRIaDow0bp4EFQJYkDB07
c1OstBumHZhgF2liWDwThKE7KVCyZX7lHOYIKsJSFAKKlf4CZ7Yg4LAX3ZF2znrb6RA/FrJkL9u1
bw7QJuaX8Y08RIOPIuWNUlSydW0wXZP+ThBw+a0ps+5LsExb0pzUS53GyY4T+UESqTwUBAkCGTQW
aZTKjrZ1UVoXKRbgwRb8pC42jl82N6RwlFuv9IO9nmqYw5afviZD7+JxvWqWtKCHQxfb831ZFrfU
vdsBhj/RtsF6sFHw7ledsNU3xCoW4Q40JbIvEs+yf6A8FpvBMLDGQbc7kiHTvWOoWZQedKVha4lw
Lb0NfIj5KsGSbisb4nNtHvUX+q7phTsnyT58I3uliyove0XocJpZaiffGWGGHEb+ck/APUKLTb7a
H8KOBYmeflqcHT043+YurG7XeWZCmNxq6yWle0ialWC9h2iGV57skinK2m/5WMPp2dRNRWJNOGdl
6V8miLTKq2GO4vZRwwUhonh4naH5InWjUkYsEDirl24qWhvbBiM31JN5ye4djGpnQbQaNsSKzN/B
AbJXjSKI3FAlPvE77ReAwgSB4NSdyAQm4siZonlnqyi/HOlS3MiOT7cqaD97vHkIKPoDR7TQpsRy
N6aLe8xD0bWbtJub1z6xnRsCqyKEBc7KGwwifg7H4HHNQB5lL4JXH0+HhD7TClVGxHov1ri/72u0
AEVQ95dW3dUfbJ1luwDyfLppMUS48KshMrPBsqPqg9roU8Ig3aiNXsIEqFT+PqyEe2U3yr/s7Z4S
ACfYfVRl804ES+0hCOV4dtm1T3M++c8kNot5o1DuhTDBLfA5u6LjxZ2715jJb/NqWD5rkdymRcRt
Jcp1fph1nO6mIkXBN4yrfbN0JBAVAxGfeKgbMB2FybhJ0i66jViFjdYOwIb0IOinqmvqy7kuiscU
VdPngdKTPZOazkuzpg+1WNUhMjc7qbPiaMUDuy/h1tnZSiZs1VpUsfsAyOG0FEo+JEltD/SZ+ehI
0OCpVH1zTyZqT4CSIz/2We98crpIfmralIDj0L72XSKV8Qu2iS9zuw6cJSZebpxIwYzr7mECwG52
SdI14c04Z/6HJpMvMMExV8eDJCUWMbMBCLQNZyonXFlzQ5LgtqyW6rmwu+IpKnRyjLDkIl5qdFxY
gNPwRE6Xfp0sx0Mc4KdXqk472Etpc8ClnJdw7hss6oJBLJATe2odQqHdXZIJ/RWxCqG8rYW5AjlY
y50MTW+niav8vk9jKjG59gQQGV0BQcbO3sXP9qSJu4PauxbXIpvyE9FT4bkS7BzCOWAw2dbXKmrX
pywlFXETOAEX5y1MGrYol+eSqcJl5Gt7C0NwvbWWdt2R7ZYcB3eq7sH5cABZGVeIcqDEErt1mbhl
vu2ofLd5HrcXTZE4+ME7CJ65jRSyjuivhUdxnTe2MDNYuo8XqUHzVF7U8lOLxUt9S8qU8vYVzSrv
BrYW1fvU0sraYrWs0APBul5fIfPb+o6IweIiyFpcJkhhWp6HZu7mx1VbBeurNbDhHe5GW3mhux/J
awuxwsQyTF9xS/ooOpB2mKEfU047lpv/VaP3yvzBms9AkcfECjHwQ3v6B4ge3fyv8G1kqDEQZkKq
Mro7At3hzyBzJ2ddkHakz6mlxI7krmzjkGMXzjWIJ9Br+sWtveNUuJdeKQ6W3x9E5uyjkGTIcYUz
N+y51CPJi7uSeM2felP/H0yFt3PDbxTZncGXfydI1A7KJTvB56Hr+nPYUSsmF/mfbHx+p0OYg+AA
YJg+cOjD32+AKIaZTe+kz7lr051lC2xVhyZs39kI/yF3/aElaUgm3PL/XjJ7/j69vL78Ipp9/5V/
9CQRPnhYNOBB8pcy9h/ULjqAP3G5sKcN4dL4xhTHmL79xeUSiCAwiyEJCm1EhOnzv9OGdH6Xgtoo
bc1hXLxfcQT6pxGTDT5Mrb7zbkJjFbCQUQ8F1rH6jVgrm/W8lhI3pvYSTgxOAwAk095eUX1qLISO
I5kemDrYuBMgByzPbVjRvJMzWPHW5W0Uu9H4GniTj8OB8ToYjOtB1hkDhHiKMEPojC8CEyYWCaNx
Sxg91X5ujIPC2kMd2EZvxgrlm8kCKn59yI3zQtgX9XZ8s2Ngiz0cg5hT3HRZMZfEerbQb63Fm+/8
ZQmxEZ7JiL3AdmclG68s7K/FyDYNhVdZvsrQkrd5ir/BRsNHuCXyGV6KxHvJ3lEYGLfKmbrm1C69
D1/eYXN+BPbjp54SnXs5RsTZy0wQm5yiqyt2OBPM1mXECbZXfrJaGFHKuvY+uBHJdbFfpPdrUeJ+
bLTtRVgNOw1An24TY31R6D68YOPZEBPvt2vKvm6Y73ryWamp/H7GUcMr3aeh62DEdDud2O0gLwit
z8djnbipFx4jwqAJJulze7UJAqz7xt6WBMGfvXCtMUuE12ud/PdJGaiMGboIyKmBqpdH+FrMz7jK
+cq7n0rUtj0CmQ6pf55MhF6/o/ymkxlvujbt60P3RgUY33kB4o0kkECYO0C1NtwB8c4kgPcdDtcK
LCnboXQ1fANbadwD6PNWCXExajIDB0XgOhdihahB1NimRH1ZTZfDO/PB+TsRosdAQ6/1ptRUY86n
9J01Mb9zKIZ3RoV451e8vcX/mfD+MOE5tgnB+e/nu/9Tvajyl/nu/Tf+mu7cGLm/y1QHRc84MLJg
v093Tuj+DZayA3NT0PSNA2a4v09+IeY4KNRtH6adwBPMLGJ/n/wEPxI2RkoQB6B7kmr470x+v6m8
zOlASBPkd5jkNxuvgl/LhSiclroebf875SaCnKpeE8/eaUzo5LAjbN5dPhYVDZqDWkgt2qLgEeLb
nJD8ce20opXuobN8wMlSRlZLayhO8FncRFWZzU+9TRd52fZ+R7Azak98Uqzt5MGEwnygQn8Bc6MY
4RswP3chpbTdWfopo2HW70lwSAlR8pc4d2mqjpQ8R0+luRRkjxdkPm8rPVt0e5upUF2+XVSWNNY7
gfsXQ4X/0Yz1HY6Pg/rf//O3MDI/iDF3NjRf/hWGFffb3WELBuOKrO7vndJTXG3qNMxM/JHveeVN
nIqYQ84OcuofMujz5RET7JhTc7Ox53oauCXz009j678ooX4jQXJKUDAdEcLbE6hbMBD99YGhA5/r
VvXpq0OjGqUbjaMSC2KDSB8zmmVMHHUI36QA9yY8eVMWWHtB2gJJKl/aWS0SdsBIkY6T2aTsbL8m
KavCWs08iv0wrNn6MeuDxEQ5rqUMzutaOnysjn2FKSzWoWMY/4EZaYix/49y6FOomjEYk9whHFbg
3612EWvBsSmr5rtNdyh4EE1utfd1lbTr3b++e4Zh+euBUDMaY0OgJG7e74DjQupGvJL5+8qEDc0D
Y7ukRP3i2rzh8BwK/5bds/AyWpmisoZt56ThdF+iXyh+/Osz+bVKNZfsIaskPUdEhmsZ/MYVdjAw
hptWBK+TinoA0G4poEj2AEYhnhKQf0Twh5uMQPS3q0dXGgpqKm41ik7nd2dHkequr8e+/ZpFucv3
F9EyrHcqmPsI/sdiE/x0jFWngrPlJXm77FTj+4zwJlgWRkBMk235RppKXfxgp0SFxjvtlytWlw6k
1B/vo8pPOm6ZmMc0+KQQkif4FdRhycVN1UDTcdP0Q8Dc0njONMDjqRMz7ixFuMCycyHgRR9gOA7z
Z4JRmBc3cl6N8sot8Mhi+K15IIuD60uBD6VErD/fdWgj6++BHhGGbLwhUetdtCax+IRhd7l+7Ne2
4Bxpt5FrhrRydD6Vqu2KZo/Kqlo/roMXTo9TDzp2rzCS5bNZU0zcEgKw27ndudmsObSJBSoXmM2d
xQBJIr7D2+DPVGR4PWVN0IiN0oXLJwMnT/hIHoSqDo5imrPhw6BDY+O1yBmH3K3qKYOWfZHGHJqw
5ZiPr542R7NSYiDOXlxC9JJRLqaLxJ8k8lO/iZajAXyaq0xay3g5zuMcd1s61z23Lp9yZ7kCqUAO
uLGTwUwEMkrcmiTFSA6K5GafeBoSvN8vgH1SxqVitxEb7wc7sbihwm7c5UoRc0K/taKNYZE6ppKA
P3KqzBpDsK4skK6+f4fspNXvvTwROewbN2o1ydAZ3tHkFnn5wqFngtuKSzwZuKb0/a76JUCctxEo
s/iA1kNWXjZYp2Ap5mSxOaIHaFT8WLoEE69Nt4SSy3NSywyXNh54FT14tgyaAsVafd+YyOLwUBiu
Q7DpROFC95qaOGbUpC4NlQWoi47JDzKK6Ose4NyVkXdp0V1evkkYRtzDdp4Kji9wfMECO6pAiIvd
Go7AgMjimom2A64CZkEqIO3wsyVgCeQiirgL5hvpQepM963Vm+ceulPO2fWrN3ExLSJqzqT3pM/f
UtR53nRJGwprnV2L9o5XYSxIGKBeT4eQ8OPebQdOaeHq+Z96LMy5+DFZKcEWz3BewSWSJSPFWyF8
XEykkHB6iEkjsxglk13mZ4XHpviUjz5/2cakL3JahY/hSoWFSM0dHEG0uZ1rFJoxV7Gu4Uc1YPof
HlI7MEPU1AvTYxc1/Fc6dNAGPEgG5gbWw5Wp09c57zlMr9VMHoaO91JIrzevtB+bL+0R6fAkhGIx
bACQHW96BBN2uQsYlnVquUB3rYr6ZsJOlC+UOGdwfmysRjOqvRyC/A5dy+qIizmqBFSpwn6MM3gL
086kQZqZKasy2M10mg4C21QgjaEkj9jeMbZhyKWT3a13Yllmhn+kUM74exzzYLchAddtcA6EmEoM
IuyhkvY2IKUlv22dDK3nhgLEPOEGYNp2oGCAf1inXNlVvsD6kwMI6lwpZemrkl0j55hY+Nl9k36U
t+KlwbWWi2mSYknbhxh/Ib85t6qN52gbQF/V1Z6JmOlmP3hpsZA5341tHG9GipF52iRuMGT00ZE4
pNj7lUyzCOdhqfuZmWwXrjlmo7fCXuizOcvSayTMCHHPwxyD4myXvDBTSoj7nuwO5ZKYcWmPs2IM
JdBiy/SqXduVn0l3GnsIosJjqlSS1Kpoh5jb8ZrNbFvOKM8K+h1TbtHIkafUQFxnLWiXWvNdMco/
btLIzWfk2nmXDNPBHjrNJ6nLJD8bMHliXirtqZ4/xENhlrnMH7FdQZJOFpi+GjKL2WHiLvIuOO6g
GFCT7InsOvH0JY686GsZ6VGFOVt6lc0WouSt79AA7g5MlyxH09KFrQe6T3Kr2kOmgA6/ZeMkGY5z
AL5rbUPo/swPSwSmejvbS9+lG6Yo4V9gEd5wSVHbt/1mrV1WOKBQXS7f6ggs7ubvxRWzvrk5uiU6
Pj6W2AnIeI/5gfas01jQ8WOfSON6J/EMSPa+PSa0jeXMxdM2rpjtp0WHnDF8Dou71NZZyItd0NZm
8ET5aO7g34d1nWvzs8VvPQbums+mGghay0z3ipTT9aNjMSq9vRf2MIw28LpTm/fTSnPeXD9KBDEX
OkOYfXZzpt2dikvAyU24OkvwhXZC1T/Y9QwoSFMEZk3f0whGWN9NJaKTaey+dfCsras+rS3fNMhD
bwtdO5dfcuZcnAvxAqpeobis/X3dAiG8aEhO+naFEGRjrlcN7VWHAqgDewYTE91WQlFT40FrgX1L
L7NkxlCyBr279iqW1X0SDVgPSJ5RzyQ/Q4bEk7aZeiiU6VxO3Jpp7TWdXT/EW4ndd28tw+fYdUYf
E8Nh8TElgoKIWU5cuUtCIwRZtJMwTpN0OA0ZK1m1DXGVXtddnFcrov3ExVXmaublgNszlDfatp3u
MIH1eTtBkvn6mBZu1rLwBUN4qRDogjf7g+sQYsMMB8pJLlu8gwgPcIdE/v+yd2ZLeRvrGr6VfQNK
aWh1S6f/zGjAQIxPVNjYmudZV7+fBicbfmdBZR+vqlVZ5cQgqcdveAcbLSE3C0ESOd2mLs1xOQv8
wjT3oDQi2k7VZBXdCsbGEq+jwHGNqyotc3GHlBiVEiBhaq5qrAZxCbnVbJvuwmi7wrgRhmiX+w5b
9WwFc1U2d4saaBSvsg7dJt2OdEMswc1BVXLjQ6TTfPkO5Dd6Al5ervy01MgKhVxP7X2z8sQrgA4h
vgvHW3Zz/cNPXAdaT6+qUq1sijqdue+Cona9TZ+aLspdQW6k8tK3AMame6ACcEiiH2BXnA5hkNJL
e7vcWG43L3IrHZC04WVj8zHJVVnmkn0J5TmQ1s0Y5hCzV/ia6Au1yp28cu/G2a0qsamCsQkG4ikT
jQfkm5RLNBaYKOfvmmnWsSaNzIQIqnGQKuVa8TlI2Nz43Ou7lguc7RAJqU+4HFYpR0ls0GMOdskM
DSnTH1aN3hlKTwYhKWqOA1ePG+UJt0xXuKG97GfQXx34IbfU0R9MJf3uKrEW3nYWeEP4+x64ivwC
EKvgVazKUKDdQgNR2U0FLp1jEj0ee7j1gC1U9l7YLlHwaBK7wbUAo8xZlnjwD0dNWQ/oyDh565rb
wSrk4lCfszNCIrBaDmcKTVyTDyUugTaxdt0c99kTVOJt7ujRcwShyTiDvqt2ND/0zenV48SbNnBA
eDayQqpcPg/CrflvZeDT/FmZSRmwl1q3bHh/5EL0OZkKpfVc7cTyeaMC3LHVPPqNr+NVPxg4bWwU
t+Q3UJNFuZM25LlzGJYD1yJ1OB1LFZXSIUvkI7nro5xZyM762RstTPXNmFn4kdLxK0iGVqoKgMfQ
t29chp8zHL25LZpe5LCyzfUt9esGE1bJOKalqdMwCeaMt7ecwGAgK1Sp/HI/xzlJR9YbDCzHTKLf
oG8NereHv0ZiqdlCq74C7UzSWyDFdlvmnczFJkU2DF0OAiK9FGMgX+Qs+RS4X7LG4mVeppEL07Lu
KUT33a1XBxNf7CSFxRz17YDewGURpsMYXS1jYgb+w5DCyEkPUSXDfDzBXUYOt4vCgpYWDDLrZNRN
0w9xdFKZQPPQi+uSmBB8tOeYS9GTNYslpwhhTet4NBvVbWCPEqWEdqCj+aGs4EQBCQ3bwbtausgu
43MZKJP3mRckv1pgkI3Jpw6QYgbsoYTeIjXla7L4Iqn5CwFSiwRqVmYQHtaWXmBOgAqiva9tlRFn
hy+3azQMIZdmX44Eqlq8gigQhpGONzuUQ4CIgpUlsjYZgeRnsKiCP/Dv9d8mKmmWqzEDwa81V3kv
ex1FSoeG6CSGOph3Kv22L9sj7VzmBZXwkkltWg6+/NyZnCH8OlC0RicHDaAUTeCcfjHLNJ6JCZKd
aIReu1lh+8VFPlrh0G3CrPWgE/ELcoegdixn5rY3hpxnFUvDJ5jVEC/39Id1aO0PJSlfqPy4eRya
PnZyxIj7quNwoQfgnIvR6tJiFaDDkPzM0ahhZBN0Ifk11qQnpBU+4SWJJ/Pcze4ynzmjTf4klT9P
w36yoe08DhFeWkRdL5FPG5oDsUZbeg1fG0/A6Oftr4zYWwpEAncTujRkX0VYO/wpJGcBtm9gfP/d
GfoaaBmwJHisURWRjgxRE7bGwZOV09/KJXN6Y22MKGFcGZGvk2442DoKayZLJ/nKh/TWgRtA6vE2
wPOEWetyqlT0hj0DhlbcDG5BjOIDL7ln1PWJu1g16d5JraoCRAj5A8tJQj3lFyFxp4/KijNZHgAt
TB16jGpi6R8sz4pIVVKPOOpl6xVDpkMrhKR80KJzXWYtHnfD0OqFUYwVrwkH5ZmsA2V8LD6ZYpoK
WCchooARJ77RMZCjpfQWJ1sOqwspU0HwOo9JuA+iYuqv5aSW9sTrJys7eLBSIUL3yhDEB87UDRyd
NKFLfo0vuoazKqkLHYnaCC5xzowvWeOUwieKTupkgHx1QcDfy3Xbj5zOmCAMOgt8SSyyYNEvXS4T
iJM1u2yGc9J5CxmvGLyEhU6SZLL68VgtmFLUw/Wrw+/iJtxiNRB03RbdE5Ei1UFxhL+4zKwoMHb6
wOqYRnTFpxSJTEA/RoxHw66InCJ9dMpJZ+jzy8nhQ1tiDJG51Kvy39WpqBlhRoHvnNYXQOz2CKLv
ocE9wvIZv01Bp/PMAWmriL6ymOvMX7V9w/d+8MjjaqB+JOmpNtgFCU7gRBnrlZrBXBWFZ3ay++bK
UZekX5ZG5hkGV9f7X/f7o+Bk68afroJTb9fN9FePspGEXAaqE99iEejzCYSYMxAUclhzdr3/rOfK
7Ovio2X5jrIcF6lNhN1+K7W3EJiyETbjt8nJkU0D7ZjbrES3ExHbEIoPhhbbRaKH9tgXwoUDhVwQ
soDrqrPJu6lC6HItJg26wtO+nMy/CrpFE+oUAQGmljtByXrkT++//m9DBf6WvroPCJ103Db1f381
VFMT5F04KvexAyDKe3BB6bSQy5UU6t89yoRdT1cXrgbqd/z40ZozqPWoElvU71lf69JWPVd66jlp
Aq7695+ly+WvJ0WbU7PO8FWkRwM+5Wix2XGRpVXs2k+ThVaM+EEqpaLoJKgQpz0Ny1oXg4GK6N32
/oOPx5OGBVGr/h8dbNpDR0vPabK28ZO0/Q63RR+LdEJhaQW2oWOB9x91JDygi82+xex5Eu0E2kzm
0YAm6OKniIvmT20G30QdYKQXd5nd0U1ZdyoEP/Vp8pfAzM/LuCmkuUVyh3JA0ip9vtHvDKaA2DHI
/eskQRJFrKOhsLPzdAgbbz5wNApikPdf+reJQZ3Z9UFxMDv4Wh23Xiwfpu0Ea+F7MXf05leN4RNp
DDRX3S+/0ooAJgqb9v3nWr9PjM+swKkxkcy2OYzeLvTAsMypgrfwDd63ZcMxVTSXW+oHVYR+hOVk
ZD8HCvqpepzJ67k666bRsQg5I4FMnC8jUVXkTUv3LSysxEfdSxIVuDlo4Y8Old9K+g7DjfcFSiq8
7W+riIwjtgtyjUc/8rAxOAQzuLB7a1H6NpFBCPvgg/E5bqFY7EoNlgBZxLoFfvF2eJq6dbyQXfFY
iUiv227iXrrqY4KgmxAXTPZr4JMaE3fP/PlHhvxl84nAIHdP3p+p44mia+q6+oSgTQpC5PjwHotu
GsAHOl8p31FlmaOIgq5XKF35ev9Jx6Nsu5DnaMTCBVa0XY+XREoO5TlWYn3ti1KlF12V6SoWRhIO
8XBk6wTr/Qe+JcZxFEGyo0NDkxdnFFbi0WGLcu/CvTs38M7pE0Xbxgl0RED8MDOvQVNnk4WkXjhH
/lqlbhTOH51Ovw2u5Lz3gfoogGR8uv12mimo4CdRqeIrCNs5LLb0spZ0S4Ew8pP9S4Q/gHokPJRC
6FDnV//IcDtdHc5lVxBCIReqBydPXF0NZUPNXHil8B0S6yXzCvZ1m46l12489CO8ERpJ2nHUqtHV
ceUw94gKb6LA5I7EGJkeerLpFAjY7xZMbvCVQ0o1G8XcFBruSUxrGTWPMjV0GtIOrc5QjMZWJPya
Ms2cySomDVDIavDrQaFVvJZ66WW1ZMHcMmlq6/wi8brn5MhGCbhaB0muERlmG46MvxcmDUV8e5gG
XY8EhJ1+oMLy24JD9BXLAEB8vu38vrR7kvDIMJf5oYxqh6M1rDpdLfCXTgfLv7o77y85vW9fX4Q6
KsEikpMPbR/4oEfHHtcPim6tNz74odTl+D72ZXqBgZSdGpdma/IGK5H5PfWGyQp0/mRgdPPh8Xv8
5chMCJMgA2QY//Ce29+vwowCH9mRuYwe0pJOwSmA8S6/swG7NOd2233g+He8yB3yGFyDPCFRBkNs
7GiRS8sMY6QA2q9DjfjDvZsovSySpNJJyPvDax9taX67p8ARAe7hPnOc4zs4hCadZcVg3xWQX8Bh
Uunvwl1Ix4GiUIwuAnuBhnfO/ylqm6zLyXX8e+oabuOtKjogVCupDuj+fTWCfqbktmDjcGtiH46J
uOIQ+B6hfqQrwJPBRCMPg+52dDKAkWYNpzmNxFsNDubjjNQlbAtDpAU5VoZcn9fkzshSnhjQK2cQ
k6UZihca93/EUxyNN2OAgatjsk+FQgTpeAxc6Oh+LmFz9Xmig1icdPWWwyKYItP74/3s3/BqPes5
5fCSAC4k16JzvJ7HEi2fyhLBrSfAs/OsHrjuZTrUOivuOeo5gl567xkgHUahgAfL4v71JwySdDEN
YUkG1yVM4eqmbFJx0tnQ4Sm+GWnSG8t5y1aVNHsrVAz3s9NTW8BTKqCSFC8casPuV4+cxqrutxpZ
YrN3Fvxs+G+ICOsJX9yEpxjPMad6qeLh+KPbIYYb6ZlMLAL8caUGDv5y0zXAWikivHSb2ZGsXTg0
us4UBBQEndVs5SPVwveH1Hs7fVpdjvjYtAEsudyFwIzf3gk1XzB4GIl8zwZHfUkaHK+gZtruQaZe
JWiHRd0uFJN/NnsxsLZKBJgY22l2P4Qx2mwFNuXgC0Jn5Rszdlgy6uq7gFJPe5VNLeqOkTfYxKbJ
dU5X+vtQibaCv2pE85q2p/yEgVx5Fplxe8GNFC0UtqIh3Rht4vy5EJ0Np2AjE3yZMt8UGwrs6b2x
GKhUdtmEyATqB1eCWyndicwA6omK5aar5npLpJndw3oSp1lm01BLqo7Kd5mOdLs7qNvkIu4ZptyI
5/VLbaKUUzXq1uZ+fqyi0nIxqJIR1b6wbVGBLorbUTn9fezAeF15pgFNyKDE/YAcXfuUGVXzWYq2
JSwKemxr+2RHR22u1uCT5ASrzY/R+xf5cJpBaEYxaaC2CXP2z96T6El5AZK8HdS32yXpqR4Ly4go
jBtijY/0NYRH85s9d+1XSy3iLurdfh1NEnq7Qq5CxHP8gTnr28OaBUGSxmGGsCKRMoHC0YIoqZSq
2g2LJ+ZruvLtABClzPD5YtpMeffB8ntzQb08TAGU09c8MdxxRBIsgtCu8YsnDF1yMEKTeWvBN0Vc
JE8vBuH0lErCMr+mm44M4/vP/m3lP38mWB26mxzix8lI76IhkIomf6oLrSvioFo77XLHAvj2/oOe
f9P/HVvPXwmmmaxXq685/nHuq/UObOy0Iki2JXvGQRW7W5XUBuLNFGXqprDz4AY5ZKOCEOL61cYZ
qjjbD7ErNxOCVgn8+U5+aoDAnxZGre64b+EQUYLv7vOc4AVRHAww7c4S1+aQFHDFHO+8oJNxPdiz
/aefUNJZYRyCK02Yhp+cHFHIlaFySaEzpW2NYw816Mafn5Iy7Oi69c3OCl3z0Zw6Z70wfx/EQkcg
PIZEhwGEQYyLwx19HBJYhmonJJaXJxRaGfwodqK9UybZYVqmx8Lyswe0W6ZNb4f0B+vGkGhqY+2x
eX9mXL2Y38yM0mBNDZ3CZpBr/ChAwkMGGW56K08h3E2EmIsmRZLAVf6mpaHYbQbUag4q75CtR5Yy
pzFa5gd4Wf4FUnADohQqNJAwDsUBLQpqzE3gf82xHHHXTWpcxHOhzmdn3iMr5NzSLsg+lQaTtpL0
kOf10k10KHGCDdaq8tUNYeMA1VjEP2eZxECbq3if0lQ5xGFZfcrdDlh1GbT9tzmL+jtcd9Nro/C4
IORkjTvH7sYeHn4c3o6Zj0lQVMNugpJkoRXa4ToG1KNO6BlyJ34WSIGex9Es/rRoAAUr+nPwuN4f
XD12x2OLcCkxqCSbVcfEkJ7uCfOugqc6Fu6lUTvJPRo1M7LkEEag8pFLfPDEIwVXVhU+gBp1S5bv
AME7Nia1TDuDAVclP+C8i1MqzODUg342zqjpJzt6dh0nvRs2T5VjZvdxOHXnkI7Ma2Pwnd0HX//7
0iLU5PjEpl2BxD0GAzZj7rZeWBQ/woleHHl7GXzFWQVSfI3MIkQ5Gx45hGW44Uh4RfMmiSSqD8Bh
N5QUfR+3QiOPNk0p1Ze4ywbdJaHbVBhtdJHKuD3UjjNdyj4KT0JUVVB+RsR0XLWzBTsorMwcn0IL
1U4PT2pozwzLLkk74wIRXCjHVP0MNPGi+WqeRq6zxI0rSLfc3rhix+l5DiKCiNLJ4TJkdVaAvhoT
4A7gA+4Rvp63xCLt586eipMoz9DyaxTIMlYindW1pEB+5fgxdH5FnWqi+U8LtpNZFq4x4Kkuxgox
jFUZI/q+ZvxK6wQc19jsTRnaf3ZNGX/pi7H7KbBFoCo6INTw0Ur5fXYEeQKIa8pQzM/xkezYgAbQ
jk9/oAZsKoSk/OQbgKiZBjtTRk6lnpa2D05kYXybhwQJE7RfoNO/v0j+acF6GoLM1acNko8XLKDC
Nm8Xlf3AlWnuN88TgkhplJ3Hmex25oLyVt0U/W5GXGRbwRx5iDAGrVgni3X7wcv8w4b1hEMbhqOD
CuYxYnfJ+3EoYZL8CJUpP6Od0N6gRmJstFbvGfdif9ljnXBaiSI/ySbHuugKxUUG22O60tq/AJKL
cTiPjd75CXK+dldeHaefP3jLtzmt3uOSKjJ0MBvMNEnlUa1qQLsn92vR/6BBVId3RBYulGZbzKu+
NVFLlkNK+7VdpLfxGrf8GS2mSldLAHVz72BAce9iKob9wZje2SiL0kzkFtjhDpsx3GGCFmsNMuJl
ov/Ls7idK4yGH59we0b4kyTle/eWJUaN+tUE/6Z1dflj/J+LH1P8/Y3gFYGB/rG/2BamAzcMBQKH
jhXwR227+Be5zETYis6CSVcJlxyM//6mWzzbFEOn0Hc7iwZy2t90i2ebYl2DcxA8Jvdh2/0LR0aX
X/TqonNNTgOan54rqFxKelxHEXON5coygsg6b+w+nh8Flh/tqhCqE1sz8o0C2X/0WpL5EDtlmxsn
JerRbrOmjFEcSpqJe3Qb56cGpUycT83KXU/03JezqZDqR91kagPoWDZLfSi6UCIZsELyehafuQgW
rw8JA20bdbxMIVG5IouiDrSFK5RE/icT6BgxYNlrIA3E1qaaPztFQ+lMwixGt8oZNfRxEQZifGhA
m7CrY88YwR8rY2UPmGosqOovbjpF5/LFOTmCJVxipEwzDPdI68VjOXk2XG4JsqGdUkLNzD/jWnX4
MoM/83Bpbs28MM9Qukz77WLW36H8NztVV/OVa2eFWut2Lz8qZ2P5ikO4iv8rNvdi6v3RBhSuVo7/
z0ynT82PsCze7NmXH/lr8+FbBUEFHBgZmiMd3Rv4a/Mh2q/5Kh5Ln+iZv/X35hPyDxvOBz/H7Qll
2SbL/MV1ElpvjlqRAv8MFUqa/r/ZfI799tZyTTg8LhQI2yWdoP12nEmkbb+kY+/HV0mKWZ6PWImJ
iEATpvKTH1RCXAsJCnlfZmYBPvBFx3fUmr5pgObZdFmzZiv0RGoijS5OO+cmeqEMgmo0UgDEKaT6
Cn1fdDY0f1yjip9QPBpNajeo8XpoZWu+ud1bJRT/MrJTD19sX4Rb8JbJaQ646KcTFih4+RqsZ2i+
+yS98FSlWgioDBd8NlR2gzpIsA9B8G4cP0PzBVkZNCgc2pSr2kZXbrVktLCgFAjjDujjN0/z8XPN
zC80R19qtn6sefuTZvCrwe2/oqtib4VZ+RDuCxndNM8CAK3WAhh66BQbVKdzwP4VX7zy+qXz6AZk
1cY3I+iuAZ6jQxyuaRHLbzEHxl07yCi5dO3JID+q1KcYPPi4mnGViteZnHXjEfXwFbg0f0AEpIvn
z8rtumLDTMxfgrkkpDR9zMbnKQg/U7wOgBsA50xRborQEpUBEnnjNH0RKBa5dCEm8yQsnGFL2bot
1ibQDWunOhmFKxU71Z9zg6NkiA0LQrpqyE+NtjBLvECgIazzYEFAIh0VSVEmWBLJEmOohxBIuxDu
tm2zkZmaHzrsf+QVX2Kb6N4AaN74Wu4iNnv0erUEBny36KfS2hiRVsmgoQzmNXTkxq3jHo+vSF3X
CxqfqyJKQ9guXXmdagUOeACU9fPauja0Pkcx5PI0AOpqAM1Fv4MY2NpMbBrUCbXERzSDHuawnbH+
3NWFUZ3jPZTMF2bRm6o6RU969CoujaL1vC0DIWhOYgRcXYm0jsoT5Ist9IGoPIe6URlL5LXzVpyP
AUp9iOAVlueBzqY+ITb5wuhd923IXC3WoD7nVRGPG6WxyPdZM6h65Za4PdGJwr2oMRFLAGkzqXYj
7bAtTwEcNv65RJj6Ka9BuK6TDDTXKvPm3Dgf3DhE6BSQySWw5vh8KLroTAbF+IgQB+WutB37LXiQ
fD6Z6HW5ZAR20VBDlVrpC0U0FARNpHVWnTWjaTQugHioTeBJXoRxfBVPMxkGSM8IZQvwC+zsAKED
tIAB3G0A3fa4qgfVMJwvS9zXG9sQ4JwjZnNToXSOIy+YU/oBXMvhlSyoPK7hT+XqYlry8TJrXXPf
pKrfRCFsLlacQCs2UZW3yQwVXxplmVHhDYIM7BK9jmaDnOH4xY7bct/5Ux2eCrO9WRBeX65hZnwH
flWwp3C5g/KNG4572QH/xv+1jnLqqv1cfpmC0hQrb+6j22UhF9pDtmqKPf8SyUSih647cBLNn0Wt
9ZeheJGiYbtqy32GQNF4opLAOYGL0/xEF+/O7aV37sSYrn9Guo9EYUwjqzxpgnnaeJWBB2XbmhcL
jmHXohjZj4HwkxzSEqeZ25sFVns1vcDJ8U4Tw5sRrRpRmD+nwIA3sdMWdOKqJt2jvtdu8aYPUO1g
rsodmJtkYy/CuTaq2Rx2VO6yjfQT+6yUCCg5XoIUr0FBHWshShK31YInm0nfnXmGgpZ8a2qVPCZm
Z2DhkA0PrQkiGAiwEOw1qPwbI8FDILek0Z00YSjWoOIS/CHIl5sz/gKO7pZB429FalMhdyNhtEWn
2OUh/wLOF2UdcwVoGCfgqUcyHuyNiTSMbChcF1izHgy4CeU20Lg5SnNu3gvMICvQ4V4RZLfWHDr3
MLT/FCxhmsQtaDIUg0z7gHCbuoaMYG1ClAE3nY2UufIpnQJO7OwtkEzEzMppnG4KNLMuM5gIA6K/
KrcuqPiWF0u3yGTv1aXzpe6mL+EEdWnVyRjxdghnmbceBrNDth1Dsf4i14LZy0xelidl0qyRypvC
a2saggbpcJHNiMbnjuq0hrx4VpSvW06NS+Gl1u45SPhvQvNBPIWnuW6h/Od46s+4/V4CFH8TUv36
qV8hlSf/oNZoU2e36R96/qt8xrf/gLxN5OQL7Wv0Op8R6g9CavAgaOrqwjwc8b9DKjjnwNBo4UiI
OlBg/xV9/G1ABYmMxINWkA2gDajMbyAdWkX4QLqRPAP30RyoUiPpbhXNYZln1Nm7pnUhzv89QFcv
JcHXjOx/eiCIafjvlgue6Rm886o9DNjcruwqd8+A2QEuHkbgqXhFX8nMqw/IhFkfdIjfdjhePpDA
k/ECAun91o72E4l8MGVLxOMi+Zj4PMBJEuu2dYePxHHeFiueH8VUM9cgawiEdQ76GmDXYKYQ9qkl
ztJ8dB9jBc0SLAUFby5S67JbFv9epYl12QTudPP+qP7DV7KSXFYDNS6fEuTbR491CsnNaMRZayd4
LHsV9gIYPcMEg2iSf9BLOSpkPX+oBkL63D8WrdnnNuOrOZzA/eZqisUZDDwepKqGRgcIerwphk5x
k2HkWEWn+TRhUTDj09R+gQ0AnQ8HamNt2oV//m8/XyIlI8FkgmwCeXFUJkqsCAngMBC4+FGvWsPW
i/emkfKP/9+zULNxKSdQh0DA4e1Q0+83s2ieBZfraF32wmifVJdPN31iVw/vf9bbWoMeZ+yDNazB
Vc9gQ6okrxdU3EGSkmUvzoYg+tnarb/t7fwjiYTflw4PQVju+WGcUkerlhYSxQs7E2d4ipeQWwY0
50CjG2tYM3RM3/+io1bQyyc51GBBEQiGUGtpvP4kbC2sYQHBcJZQ7cUOZOCZFlhducIrt3qAF+s+
CjmzSWN/upmjzjkJB2KeD16DrPhVFeflNQTHHrQQykm/YeAC24LUC/T8bPI6raNVWHh7YpV0joMR
K7T283wLjoiEYF56HMueN69bAZbiBPkIKPlPM6DVlISvZ1odd+XTzJdTnlZs3iGYbkyT6GwseqR3
Kqws3//wf3oUqmhgcxVXC/i7t8M/VR4USVU7Z7HL8Pp+yJZFMYej3pPMxPsPe3vUc3zTbqN27gtu
Fnojxw+DX1BmdV0Zp7gh4E9hGE31UNB5fVhGb7oasJXwPjqZ3h7B+pGKVhC22wgyIJt/jBmp0oX2
r6X8UzNo4j2iQASJLZSUG0lkq7uuzKvjLtNV5CX2LbkLRtYTXEdlFLgkkEjVh6Xm+ns+QTqRVmji
LjYmEUFkEKXFVvnRIFG/fLMWQZ7AJnEUCxGwngNs9ehAQdgoEVPuiNM2M9EhRb5jV8bS2IUWZBb4
dIgxhessSzB0Wpcgm+RWi8ZdNzDG8i05FO+I9QwTGYDOeVqcHJFLZLDlCtcv9pXG70Ubs0msgSxG
O79YoY/3G/jWm4xqycFM+DG6/c6JgrfQbNrEdk5GO6kfukGVZ14onNMmYQCx8EvmqzDOkAygduTf
IzVi0HpEPtc6WC1Cs6tWRQ1uE34k6a/iuOusQmg5ZC9FzTM8Rvq561HXSIOtxCDoXvVxZV224J6A
8wmrephLSol7TDp8eYrMQHnWdiGiWzMmZdFpCkLlKU2y+gEui12d0lWfbyCqTFeG3Rl4gaBjGn+1
0JyBKrNgiJSuRiot93VWsva6VD6CM2S1P1v2zBaADlRc9Q09DPjRzan9vaJ5cBhqVd80ssv3LiCe
tULad1hx/g7uiuY5N4yF4fYt0Cs26eR55wJxcZJmwYgGcXA/CzveY+DTPjUtXBMIptZth6ESacQY
qJu2DWHkDW77VPlC1xzk6N9bU9M+pXlo2ysYmFjYtgEikN7c+Pc9aDYJs2Z2ToB981vyBEuRpWPc
BOKFWjWYG7Xgpt4h/ZEBHsKKKjmQKHXZCkokK1tEkp5JXsyLOo10YGIkaroK69w/N9GjuUnLGRuf
zDQMKh1FhuvNs0FNCojoUcmU0UT2Fv/nofTmYj2YgZKn2lru3KB+0O5bBC6yPWhvXgZMV5pvISu3
T7KEa8IKDmfKY4tnXUZGnjGVLl4K66CE5LdRs+C+6VKSbJQ9HNYyOg7+fWsG/Fqv673NZCCCVlke
dxHW8aA2SOwIOmi724hkOuFyQUsNP1+kad3HAbz/o4x63161uJ1nG8xXms+hs9iHhbK9QiFfiq/F
MBS33hLPF9h+ZZu6nUpL0zQtb2fFZnMaYyBwEmKqzm/JpglW0VL2qLsGEsHHJUbJU3pIi5F5zZe4
lZpnuYjKaoVxAvwrt3UA/gHoQaV0vk0BbG4pG1XVaWrigkmJL6UOY7bFdVe1HuzQoM9/lG7T/fQE
dlZwT/pLX2JBtZ6nBO04dNOqcb1kHFyjWTUMgjFXX+BANe2udWf5fVqUtYFnXJxTxWnCnam7qyu/
r+KNlZTFnoZAeenDhMJybmmjr6GD6j5KuNUFZTi5r4s5OKP4omrko0f5UMXUKuaiWr7KcCxPHZGH
yCWMYvlaoPW8dV0A9a01MI2Q1LXe+Vh8pQEP1bEYcOoEwqD2OhjF93qqW3vToIizxXJy0K0LzI08
u9MHU7ACnhjc9GlrnBRpXZ0kDSZIs9vPP4KwHLeRERvXs1/mX+J0oAAww7ymboWUHTJJFHCbRzou
7I8Yy2ckUqJ1PzTWLq9KfhFeG2KKTI5/J8BRMm2cyNpIlTllt05rCt+4DkjlheD+26nCBgG4yIEu
1exuEIvA2z0IeBBQ2WCDzEF04oFEXMPuijYLFmJbOy/7uyqVdbUeinaHdMKMjIX5HZOh8gtyq/Yq
9vFbxWfI2aAJb0LB7fJrbiW6KwvH+7kUeEZVocmMqtBOzunlF1dm11dXWduxqA1K6d3jHHTWpWEn
bIm2JWPYllWHPRXaRwTYNly4es1p2z2FDY2cdbn41u1sLixZsxv8+wYJ/nALiw5yMlS4Cf0OZPGp
RiBPv6xt1ygfkO+ewO3VKCvMWXOACs997PVuEGO/IsozfDn1b7Omqt2ncccRxGlMYFaVnLbwai+x
uNCGcwPNaQ31q9FfdTEcwSNsgvKZVg8Vpkm8Gg7rLW2sInuwyxoAwxBhXWE5pV2y56O2yr+6SeRV
P+dqEAAAVBdsM+gP2yIR44/cG+sQd3TD/ZP6pH+CwHh7gOdK9b2YwrhHvTmJvrVD95hUrrN1YSKj
RDhzfHzJFqM3PscLXMmDZ0fe5dAk8VpmqBVEUKEPiIYvuxkM+93ih2ga+0qMd4Pb5DcyrH7a2fJl
soX1Ke3s7sC5Cq7D9huE3vvKfsKyOnxa4nj8HPaKmWPHJ9saNLm/EqEaQb5rrSFE8Vt1SsWohZ45
ZhWtMck5vk4px44HaojmmUAb56Ju6UTIBQ2tFbX/3lph2xtT1qGecG8UAzrsk9VlF1PTiE+YymWf
akv0NwjG1OsGmcLvYjCybYmn8bfSl8NZJ6vFXrmBHcsVbbp4nUYNfpj9MvqrvM44LvzA3SS5J07n
cfgWINr2eezC9Nrqe/MCUJH7NR0liuBNBj1B0NOIV/XshJe+mOOLBljzqQGIQq6iIWwf7XisznJI
LtsidvszCy0XgOZdmzd7iyNvh/Z9TyUOr50AN/FATbsoK5xbmVbVYcAn43OFB/q5OffLdYfF28of
wvEB4FTdb822FfHphJOVu/ZK0wARHYxeeiknc6z2GCa3B7Jc4xz14fLOjBvbx4qsxz3GNpQJT5PF
czlyw/+0hrq96KsKTi8X4VmRtHm2wWgFmZgSLPxJxOG2T0VgoWpAZGGsw0EN16E9jJQMk8CtWJdZ
85BOHTymOXPPp9jmGHVM+PvrmobRCKi46QNAZaV90Sl8zFczWqMectp4yaScvj9KW/bBzjfqhQJq
KE6EqO2tk8nlgCBbfNPmVn3XW3N7DzJFbIdpSZFVnjBQUFKsBE0aC8uVRIFeHVW8toIlejJz4LCr
Do+5dWBghLQRDNXVsJCn4OOumrVbBvEncFnTndmMxoWLWSuiKU7t7DzDadSqqAp3V7fKxajEjnH3
7Fm7Pyl4T39WYJ+/o+atnkZJjXJnVhISVZtZbrZOIPc1KGg55U9qmnW8aaJl7g+qq3660RReIQoE
Um0BQ3DqjBPNsLIs6k00xfWM/kfTrGnwNJ+MbEy2timDbuND4j4Nl3lCBgNtIertvei8s7THgd4Q
avgSybns1ypckk+gzAAfobudfULdGoBdQYvqOgL/tebObi1xyLEQmfr7KaqnQLxksP+thX5QC6UO
odE3f5f6fgN3nGRZXJRx+7q7/OuH/iqFKiqXiKdoWiA5GIWjv7vLvvUHzV0wGlSwKCuRnP5fdxnf
d8gkKAUjfsdLaA+yX91lR/7hI5jlIc0J6YXSqv1vustgS44yMTjEHFPA4ulYw131NQPkVV0rljGI
N6uNTqfawgZvrPAxJ8aT/8vemW3FjWzr+lXOC6iGFAp1t8qGzCTBJGBsfKMBplDf93r684Vw7V32
Xrt81rleVWO4bBeQaiJmzOZvriskdqkEJwxxZZ94D1Va1yD5UE3DUWtwrWkbtpyvhwY8cUCkyuzT
sjiSc2wol5ENqk+XnlRKXhkJM8FLim7Hl7oABbMZSGETtMIypmWDaPFiHBEt8rPA6gVDPX2RkCx6
+0wj00ESf2yW42IsnSQslVQJkGwb1EeSKdqgPhecSBWqwZeuVr96yex8R80flLzrYam+6ID88DHs
2s0MMdBCkW2U4uzB1eFAyO2bUQKOy4f+vs2EtnfgQWBJlQ06ajpg1x6qJJkv5FXdbRMK0LEJxPed
M5Uw3BN3Ci2/sPQQj5ikus8sIi0/Hmw+KdOBkbJ3EiSv1wzPrwidjeZHZVxiomvhANtGKQ9zFCkj
Uiuo97JzxJfMS0mkGA89GGKyIU3Lb+EwV5+scva2xWKad71ImuNQznIbGeIuos9L6WI7O23m2JsY
D92ZjpbdmsV4b+noHlhZBmammpzouw1A7EpCINnge5VeGzmnQWxP9f2AKzePHWLeDWYV8hbev8m1
9Ut/1sddLcryloFd/p4MtrcfUjmTgwMKCBsH+JztfbfQXsYKygg2+A2jI4hnvR9ZyxdPaoZCTRab
KrNOw8iM1cGm9iFpWvPenLzp2qyc8Q51svpSpdErJXj0YpX2uEVq/hqd0Hlr9Q2ofEFAa+jOgfOZ
8oesSfNNkWJYL8w02pAfNjh6ppcGeuOtNqX9BmPd9nOKAqMvWzHdzkAQt9VkgeWBi7HV0DHY6kMQ
PqIjB3yWHjzYoKQo8efBN7bZ6VXFFBFw8WnW+7eMr/8U9jK7OENBU4HBvnfvxFZ1cQUF8tIECaZ9
4bLcSg0jtKRChz7Vp/KKRKy41wUr2rH77sx4W16jAuVXjYmnL8v+ppzM5Rn3MCveaV3HMC8hZ69k
mtVYBA1yW1NoXGH3gQd23V+DQW5PemTfoD1RO/5iF+DGSzdBwGTCraFAE8ZH2pqsQ8chvA+UAs3S
PWnoyAMIuHfjWd8HzrUcMJeGEfl1RqTvLjI5krrsyaDmBhYg73EsyHb00r+3leMcmcI9zWZUkBy3
33IgAntFWZw3eSyuLeTgNoV6U/ObFgYVSUVXKc3bL7L3ps0we8GhGgftZqTnuwv6KkQJTz4TDNtP
DEOmPQCpcpOloYUPZyufJKpqAMOYwedBo4PMpSmQaCcHowc/iMXz4AT1rnfIsDKnFthlnJYuPnd5
F/l1R61exLdMIDHytD2fqUC+xQGOamOs4n06JtNGYqBwTy82u1SuFR4HGir0uVL6C7QiL+iKLVc0
S8S2gmB5BXTWvpHNcJobczw2M82O7Yg29mWU3RMJi8Y8lVn3iF+qAqWVTCH1B8wOKaC2tYGbzt0c
jGZ+HkvrNm/c17IurZ1tL95jgpfEXgpSGDAMwd1suvEnK2pfClnh8YTsDSmE8WJXg4XiXKN339qG
W9bzqNo2VSauw6ygYSYslrQeZqiUygxXiCi7mwm7fjQR7zI04Upg8PO3BdiQzzA/2Aw9azCep/kb
Ki8x7ZRYrx/qZnoodEx+Q7fIP4HOkCDpvYzUPrQCIMsVTipXlZBYRGQWZrntkpTHKkUmHGuJLmNS
Xnj3XeK8VwiHbUIxGfsRbFHvQ0mJa1+zMWOp7AII+EbGOcXZpuwtLAIr1eozVNOPyjhHh3TNWaj5
VQYTfeQzM7CKE5C6qOds0ervqQZfFw2+pNcRIRkFriKNW/Z+gu7aIe2xTTpPNJYuEwf2g9kEbJF0
ZOnhbzVYX1sjbk7RkuPqS8VgvXasfvLJvg5xb9MCR/qjXTn3daa5WIugMHQqmUOe6jnQ9p2XFOEh
qLvjHJvhpyjrswdXg6/jN4PmXEUpqlgbbxmj58qV7W4QMj8YcRi9gCvTKT7cJkk24dzJc2g2VBWO
rDDRWkbA10Plsj/MYYAzMy3apSK0vxeI+46ItonxphvaFvy6qHWFUcZyZ4E8FPqJ1ZuTL6el/6IH
Zv1SN3r8zJkMMGbM+5vWXPJPwWB57zpyLcsWtXbzHsri8AW54uU2150j0zTMLXPTfrNQuov9ODLr
3u+tIdvRKI2PiIkdc6LtBm0iMW+plZUpKaUCjqHUrU/9MFtnDK2yNy1BYuGUA9GEG1fF4yWopf3E
OeLtKtwS9z3GqBr1MBpaGyM1APM35OvfU2gJkmAUBk9eWgx3k4NVip/PkXYXJzYUOmHmzXMCcuqW
7jlykkPQSYdiNF+O0HnTN9nV6X01Fg8ZZAKB20wRHLG5zLdGGrFZKxT2Py21WQcbfJTdmU4mNoRo
z3j6TYUWybM1zuOfgRvV32jpD/tCS7DF0UKPYnaqZ+3UGMlwV1jEG99E4vO71Of2EwzbECSO5raH
HlhQc3C0sfrmhVPBzG8J+mNldOa4TeKEpN9z8uQLYrgS8EtpdveJZGDna5NZ39qQ8Y/suRhjHqFX
MwAO8FtcOUASp9GfA68LJKWlnk6MizXrqs9kfB94lX6F/aWzKTA6TPzalQnkzQibOAs2LIZYAjbO
2NUnA8/7rV0hKToPfbvNBAvOySpweG4jd7Vu1Rs7Ed3OijA49422ogpuu21rWd4ZPnmf+05QYu/g
JNWxdSTU2xzm0HPaJJ3jxyF00Q0qY+XXdBZVseskfjW4ItTLnzYJ1A0CeDC8hP0KHd/77ERF/lKC
qtqbESQPzA2cACGlIUWpa/RSIiJ2rvoxBmd54y3S+UY3IjtUeE2EGxFaC8QEczZfYU9E1x394Sev
QzPBd3N6zxCnBpDIdFUOIQqkdFyWPnUR+o3me/RH62Ezich4GbxBbKj6qm94+nQXy+sw0EwmoT/T
HiiDHdignrWktz1oGMd482pEYnYwFkIcIcok+Boj4Pt5Xjq7RRYjmq77tp9xo4F0vF0amkB0AtJj
EqZ3Ou7aX+vCuUWVeltG+bAZXG03utD8UATxIDt6+m3vyHAbejnmpZZXiU92Rm7oItp9VdskFpCs
BvnqOYuw8X2rwqdCzg5mnmiXamCA6NltjBZQNSj/8Jbm2bIbxRIcRZINV4u0uu1Smdm+1/X+DNES
O6gm/zNKRN9skLtw/oR5RWNkaItIKSk2n+HWBK+2LAN4vbpJZS1xZdtUMAduIjGlx5A0i2lLYOmV
HzdhIuFSyeStAuZY+FjWFH6lRRmhxRxvSswmv2QBGp2xpUdXemxp1AdBf25wgsS7LbWpb5vc24Q6
OSJQpBMoJq3dF03dH9zYq2lwiTD92iJ6jMBtMELkiWKL5lhVCXuHl+pynWpGdRptaZy5w+wsQFJ+
Dxa0/qGldZTBNfJjnlkc6wxJTOYeXyoIQP0GKaXmJTRr5w7yOJaadE4+Bqz/qZJ/UyUj7f+PRTIi
q8Wf37v4e9/9vU7++LYfZTLWEQonRLULVwgItsGQ9gcI2zH/QFmECbHpUA5TQv8NhC3gRsDAA2et
aBD85r/KZKn/QVUNOgTPbybvCM38O2UyRky/lsmOaXoCzBBoC4pl8cvA0hIz9TgSoIeyCA3E1eNs
F6F8t7G67utsp68umALcVRaMqPrJ26ScYf40zenJpSm80Tv30R3c9ITIbHozsWwHUgUkE+xbAS7P
ZwiF+3MyeLiiyQmgcrHspZnr2xp1aBLF2ttXnoYott0jneKJS4Vi9lbHPAJUnJvujNqZ/NDgM7VQ
B85JlrDRdbIGpJq+Dpn32KMm7NdVibyOlbzaWqVvs5wvT41l2OAc3RyroflqYHiK3smAwx6qJ7s8
cJ6QErhPTON1aPh426q+ZmX8DoXW9KeSjhyaOxfq2xYtOu7HrqZupzf1VxsBITSUHfIRjdsrQii8
E8ncloTp2DQumGdE5IKWRzN4xN8uR04gSd9R7Zh82+ZRIjXYbnU8ZvyMboEv0/Azt8Bj0LF4jbHS
Cxq+aoBHQTdBarsoIP/oEZc8JLKp9mUWgs4knG4oWC/E326nvpMj2GVSgX0qwRXT7plHUGUmB2Fn
LJewzC6YHA+7rOUjM1ghFDk1lz+aWKWBsacNaadbSFSf05YqKnAY1Xll8T4XdQlbsREbKwBRigiz
YOyZhd+DjBK4a7xHVCW6HTUaSsho728QcOUFd67LoJCjqQFg8Ri4QXqu6fdvKOOXfcXY5DC6PD2z
5UNHyzm6hva4LhJaii46y3W7rRzWgTGbl3xwEVHVvcfRNQZg3vyS69ZloD+8CZNUHk1NWU4iYLkt
w3w6OR7gTXChrKKOr8Vj+TbG6xAJ4FbsHLDH8DnticfEwuqzHCi2Zd2ynt8RfzR9wCWun43xKwJl
vPuFP9Ewxi3a0Irt2LkIT6H7uclzVWsaYIuFUy03et16m6Ztvq7vO6fowF2BZdWN3C+a1J5SeuTV
1xwDoHyzk26E72xyVjWzRxQFWJ2uw1Ip1V4I627+nEX8EWnPV9PgQth5rj9USMn3PC6otI8gWbrd
WLNPHGcMThjpLTeRw+7wnParg9fIxgYZwoZjMbnsxvVhMAgcNqPGl1Zp/pqXo9gFulOfKIKtHZUg
Ap5pG5xmDH7v8zapNqIaE39s6EibaMvuUeMWuwYV2G3eSB6pPnANYdReu602XYXgks7kpfGGslXs
UodNOY/mOR6TwgcCwyor+J/TWKQ3rmCjmjqBAIhStkMlPtvp7BM9G+LLEFGAqu1louN90A2YEJPM
kD8uXQipfVKCzed1SyQ1T2GkF1cTxzt9M7UNU3iz67uFNqsELDEqBodDCGEJFFUNyWTk2ayrfHFS
wBnAcq7aUKa7GbHcPaId2RbF7GqzLgC1wtnil1guxZU5E8a8gf0tF285rK+565kpdA3LaEpJO4fE
CF7Qr9MOVsStoheJlERvaIfAM4leVvwaz/xmNNL3EFFYH9YccQWbmE0OTGAjCiM46U1fnB3862+t
CefzMXlFR5zGuTMWZwxTU8Zp7Ih+wckytNin5WIZ59nBqheqGYyS3CzOWotP5YJ6PLE3R/2e4GCQ
b8aTZM6SteipT/wwYxw2sjWxUu1oCzYN3LdatM1xtFFXcYqBcX2c6wcdC5adhusQHXuD4Dby6lal
5aAXlwgCOZKkxXxVdQQThGmHjVVz28HAJYy9wS5CyfrAqJhfGNt+xCbhTXSt1KaFzzNstFB75GdH
d8zr9G1jyYuYk/kK2xsqAPzjOXYoheZ6qvatHfP+4ARtaWQVZyZAE3ln+g4ci0fDrJueGY8Ytl+6
Temh3PUG71UWdroDQtFuNdS1fHT3auoGLbiDwMHUswTw4Ab1O0gR38n7BC8L0tUwJp5ILYv3RtN8
RzzE2hWoIW7K2nnCQbncpVp0p43QQJTGhjlCDIJQEyYwIpisbO1+1ndoJZU6w03NVqY+y7fUyvLB
Z2CNxS90kVbzl6VJXgXV/tbAEwXjVV08WmGabVF/qpKbOWz7E/rDvEJTDyjSgpBx4S7RayTZy7i7
w84TZTlcTrLQ2YOOGmhApx29hNlr2t0CIsPY2GSGQDz6F60ryzegL99lrNNjCM0pfXdrU8MQCsFZ
0mPCP7PMoin3Xp5CKvEbrQaZkTTs+YTJ5DbkKNoKww1ukKdetH1GSxbXbSayzpGaq80PCI932ld8
H4ZN1ON1fQ4iz0Sclgm0valnfCxvMTgX8y4URaDdFz3pA+L7j3+bV/wLaDIZ0t9AgSRPjpLYgbZo
OwA4kCn5uf2feRqchrJhjhXP8xXs/XdGuFiYFu4jVg94hTAGo3nzWwnAXwFg6+dK7DiE7SoxvF/y
KQ+4EGPEqj8Y4xrs2INmnL4VI8xkrJ/e//kuf4YA/rhLaNU2s2vcsX6VfAEFo0k6BP0hm1kgKhPw
6NrsMBvVt+sn/acI+E0RwCpSxMX/fVT2uXuJ/p7+//iGv0iYK81ZVx0xyO8oppB//0XCNHDetGHr
QzdaWZhMqP7mtmkYiOE6vPC/5mOwCPgHkBaJOjM1Yf07if8K6/5vjQ/Q+vAOTMRjgQJK6J4rkPFv
4zH6tjEWT+584xWLxnSaYDPPOKqDXstzaR7TSQFJhzCsrltLtm/GPMdMe+zpblaYyqaGVoRtwXSX
KDHWPDame4DU1l1eGa1OJpNNcQBtzRz1fuCwzG0ZjPeaMyMhvcFcA02Fz9hO4L3MYF8wCwnHgewI
V2Xtk4c3b34qIfaTViEJWrrvDFTmuD+MtgW76Bg6mEsFR9AHqMJ6jlsPD9XAQ37QEIRUh1Ak5C5M
GK9d8yylCZkQ8BUy3ko+o9IxsM9FSHNYLnN33+QS507Y1LfgSaOr2hGLCUjMDh6LXMDsgvZF8W2g
YL702ivmmPEjPOmmxjEhSi4TffBuaurjAnluH5XEWJQPYr9BPj/x47ShuNATc+OVA1K2GwwhHFGc
EtiZKH/48F85B8dRH+pryNnKDzNR3pgRQvbacRrLEc2VFFOVB202OPK32DEk4T6QFdCyKwF7s78a
Pkw3Ec+ji4knXoqm2nRvZ/QBsJNvy4K3kFtC5MN/2gL/T8RsuMryH4nZX17aKMZ+6mdy9o9v+ysu
QM5GBdiyFc+DUl4Nwv+KC0L+8cHXXsnXf4UE5BKo0qUSAUXDE7j9f0UGaf2BgoGBxgIjb4kWyb/V
Evj5SMHgklk+6hwEBliQq8LCT3Nz5UOEV0RvU3lhP7kp4qlnBNl2jGHHuv32t1D521N6/TAI6lDN
mdLDLvkVVR5aJPbg3iSIjxlMryzF46wQbx8QNZsW8nOoO/LFG4C5/n98NOczsRkRBh7qzwkCDocG
YHF0txasep8LD0XjnfIEmnZObxuPpjspxKjegOFrg+W35Imf8wR15+gqwchSGAle3K8fL8w4LDys
wS8ZmiUxrsIDGEBwg0t1ismrYn/KwSL/8y2LX5kS64eyVGg3IWzk/JoUARAK+rCizWKJQjwWpE9H
kdtLvUdCwHtSSntnGZt8eG/0MO+jru/ebEWUyDSb51DTKLqqnBBIYKs1YbBblkW+2K5CCoMf1Y3r
oQogWMRLqaD6lQFndAIeZv6GGaCgG/99dn08O3tF2QvOTs6wn1+di99Kz+SfDg12I08pM4TjlPWg
id12Mh7RxVBGQiCy//np0Y77n5+K8hDJORuD//78qbamO8lkNcYlMQbjsdCWmMOiiN71ZKovUJun
e0uC4kaCDDXEOep/x0j7nxtTiaMC+IVvx7r5da8Mnge2Np2Mi63Z0B/UhpkV2S4c6t/x7Ix/sVCg
RLGzXIUwtn5l9gSzgwmX3hsXqZg7WoWq7h5HQ3DdKxIenQL5Mui22p06qFDgDmyWFYaepNG/S2pi
1ZKqSKIlpzWGm7+k8kJqJc5mgX7pu5pNIkG9lmfmq/rAtDb9Hf3sX20SZKXUvuRf5CnI2P4OHKIK
Q3zFHMRlxfsXjKChGCAsft07OpqvDZy8lelU1zGr3MsW4zYHexBu5sTQwMImS3mt2cN0H9YWsN1U
F+65SwdvZ3RkT1E0gJQv5oRdZrl4T5w8KO7Z/p/X6soR/GWLIA4Koc3gqCAF+mWLYBIc9O7sGZcg
oFTcAx9sDuu6mbq8em7AcW+gvxP3MAU6g6zEOw0oarxpAToesJaEmBAjcpFdLeMCPNwI9PbNbfTf
UR3/RRSkToMVpwNHkvSff37WSLT3gx1I42ItDg9kfcwGOtDPhh4YjzXuP79hkJIl/7yL0fhnVXPm
4uMGw/DXT8Q1QSR6OreXlY5idfAMEL1Qv5hAsXsdfkJj2lBt4H5g9UL3G5TIiLXTQ9ynkEtMxl1v
JnZddwnup1c0b6rn2JQETsV+Wx8RPP3G9o048s4AoMvrGV7wWdNieRSOMvdDRvs35Czu4Nfb4k54
zxA5kapGovGXRbu4qefUKEhckDmYN141L/gzOlryqTZRkj4A5x9G1BAGvO3Bi2f2JkaOK9p7CGMk
dOkpO6AoVKTbiRh2IFGd/bDKN0R22xubwghn1U2zgmWrmwCsAXaO2udKQ6l4i3YvTn3jqggBZBDe
AFMGdkai5CI4ApRyRJKV4Niq4tIrTQm3zZOzyN3yFoE4p97i9acDnkCy7KsxO+kno5yz73raGtsM
qHrki3lZcFGchuhtBjJmnzocXrdxx/l9glpNpxSJwuquXuUuplX6QioVDMthwuAPjqNVT32RJePW
DBznwWMcp/s1Y03EVcRQA6RHWRAbLNubm43dCfcVmlXjboq87fC2wTpA+HXfy+Yo6jnWjgHCpGcR
9pBdqoGOHWI6D2CvDTCtDP6bizYinwmYQalJQpsAzJVjbVLdOSGMmc3kySjYYgzgPYWQW57wg4az
NuNBgqng7O0Q0h3DHakBwutGt3B1pWW9tJ4kTShcog0pIIF4wOr0vo1nvm12cIBDYxeos4sYsvQn
A12Ps5s6ac/JbESGy/jjQ43EXKVJbLOsz4iGIFgSfqiXVPHkHiUC3LdD6nUI92O35ocCxoMeJ83W
M3NlIyebfQPyhuqxeh51fflqtG6M9LqLRgV5wCsSKuXGiqH7MMwJ9pRS5bfca/GIUESV2q6iNxbK
9GfYB0mHT2lYbHUMgTArC7riqgkra5sbDg3BPMx1EItBMU2uj9/SDNSge5O1bsPHicPqEamYOL0e
6HGm8lQUmZc/OuB3dG+DMCu0s23u5C49F8wIHdeGAWJ52Hji6ShGgQMiQjuagU70jMN1vkVlwau+
atFgm1xumhTwmuo5d/earpKfBYp3maY86ULDjwZgJMkQERziHSISiM1kFM+4kQfZ50lreWMr3SOf
0Z/eDI6n1EBKYkWMg2TL0MtQqsdFzc8AWVs906bjzdrGwkuNE8ADut5gbIljYqUGTLz6dCBkxzK8
9I67dChu2fIlsMaRDiVo8F2XwcBkim69TBDtnjC9ggm3RPJoM2w4Y1LqnR2ZU6Q3UU2Llx3qMsHA
sgrXJ4uLo+LAIBLjkSdcI9xtOufldVqk4hE8hfqiMvPOXTcQnwlnQUD31MvDrWF0/A1eh9zToGh/
Qtf5C7rqZbp34Uy9NEj9g7eEqtPii2okt31RE2LQQnDPK1vNw+72/ocuikZEXWMkOZx7DiwOUVRP
mwPMsvat9tSj9BoJ1b/t+e16tXnf02w1a5gvJWknUE8rnu/qNRdJM1s2n4o8bZBVH6B2LxBwBklm
OIsRiouxeDshkvm+jyk3TGTAH5NAcDx3Ewy7WWWPs+DZG/nMTbEl+aQ0Gto37GSn+0T9bmjmqvXD
hOxTT2EcIgnv7Wi6wATMOG1rL6yf4dSQ/eLJMd+viQIW7sV8mpLMfhGKa5i0MGibmouZhJu8Ib8G
QzEmHTqWtabf6hFb2i4D/bbFObk8s4x4d0JdbVHWHDwtOg+KT3SvJ4o7WJaYoK5sHRA5nOZwIKF3
BgjAv9jtgjwyHmsIkddtw5UPfA8Wj/QYpnOtNfCO1gSnV6lKuiTd20fxY6rUZ07Qmtlm1iwz9ElS
es8ODAJ5M1qze8ZLRL5EDvDeK44dLrASEwRQF2fTZIfwSfCaaRiL+8W6hYzAwg1zoGdCGsTJg/TP
eHHliA6e0nOggnBJ7vijFyqvNayXiG2lKlVSei9XhiJrEgbMo82bvi1a0zlyO+W1OWj2PeZgM7OS
KONqhx63unHkxO3U8lyZkHoIM9BPZc9PTgZYkxKXvP6moo8aHfIooAY0bHRjmLgiF7+jrcfFBEgq
gR5R/OHOgMQzDbHzmKRune26Wo+vYM+yRrIos16AfvBMp4ox6EcQSDMT5nuM9BOztRjppdkyjzDS
2XC2+vicoeImUbsehdvqOVGc5FW9g3S/PtSByVuNBV3qjIOc5zCSgnoFtFR02Ke7CSfel0YxcVNd
kQohN8P5DC12fNO0XMm6EiXSru31GBMCLCDr085oMoKPDOuwvfOmACkiF0hPAB1PEpoEYJdD3hje
U9wtE+NuylEGCXan+McuDF9fYJj2AA3celnVN4TmUgN4CWUIBFrjcTRhM6OVPUNSJs578FZjr3qG
h0X2Xhsj2uRKn4STiBy5tYlA8NhpLqqCdxk1KOWGyRYNKVFjQjcWtpS0j33NX8Ku47UwrpruFqjA
GNCq1bkem/Ois6Iq1OSPphtx74jnQqQVruYnkBW3Td9Tyain1lTD5G2T0ciWbaMuJ7LREElxBnip
+o79WkQhcLG0YFstsxlsHXMx9z0zHaZRbUg4ilM2F5AKomPUNgyUIpZ8zwKH8o9dtW3uRqi0hzlm
2rOzvD6z7qdmLJpNMUq6qloDE1dOKrLw1d4T4umUrVkvj2ldauXO89wxO+WDzXdnzP7rB/SRR5ZI
kPKgF8UljJM19k0i0a7K0FBO1BXNWkpy2VGvoFFVXq8P4CMWqcJ9UJoWa2BtQocTZ127AX6+oT8h
TnGYmJS8NhxDl3V9StEHVwmNgCvUI5UnXu+yRDDfbA6M2oYTBhc4YXwsiByawzsj+5ThfDMoQjLK
UdlcWS+hTS9lXRU2+rSLn4rAuLVlwUauC+MWr1seArzRuNzYRWHAbLQKIhH4ZZiMiOe1V1iTwliG
yEpVNeasvriBtNTIkf83kwg14JeFcWsgsHBgyRmPCOCU45ZxGDsLaDUnDNgck0kvi4bhMdHejI1P
Fn3eywepXsdYqmdYT9BeI6BMO+CWZeDwsLtAU8d3l/CUTGdk26gDCOheaM7IlQ3wfv0ybIZgX2uu
R7jq1dUmfcc2M6HZmdDD5ukes6kGyiWl2pPHYO4ptFYDg3lAfnAUstO2tJQxEWrIhZaHwXDj6dD1
QxF9MtpEL4+IdCI1o0NJpGjs+IQwLlntOsSx5rGzepKQUEu9JwCKsMWqSd2v4413shfOQ+9O+Sck
GJHuDLQNdJX2YCGF6DsNewcNgeQ9NNvSd0QNBNSmpIYZDlHCRMz0PkEssMbAfEQ/iJanR4Yy209I
B/CcY5wuUNwal+lKQ+Z/rxfuPPhhXQLwHqb8GFfMLzGaNgyYC1Z+pLKfDoVRFfMmq6riJiihnHlT
Rr5gC6huTCxYYU0rEDNEbabTT7UK/ieIAjQiEb6n0O4l8E10R7PjSsQv6LL1mzoLRu0hTASvh1k8
v9aewUNaxSHoAGLaYI4EnEYF/3ogx0FZe7pfVRPSsCPDU8TZXo001kI5zYiyo+mxVb1IiazrDZcX
LA7NJlEqBn4wcqWMevl5QUTcpvtfpjC/PUJS6lXeLlFnuKElwRPwF1bQWhiGelhU+FokQJ2bjphW
4o8ZXNNPA3Abld459qASKnnB23CykBHQuvZNLIwtbROkCzUY7xX3Ms5PyK+s1jwkWi12LB5BG+Ho
pOImLnYER48Dc7dOakSm8s2V3w9gP863cIqI0ZPEBCObRh/PNlK1mi3UZSyeONBAc5XW3g5VZF6W
khOI2i46CCuK/5SDrbfXVtWz4zpNh5ia1t5Z+8gwUFDoNU7mPMUe++g46DcfKdgmGLfUN4BR+uaq
7DAez5SKC7VKZ73oKYxjlLVo2VkeUYk+D4/EQTeARxsIKonc5mCxh9l+jOhYb5faMY+VNbEfllCF
gzVltvT8HQnyyadLluv7MM0dd2fPndjzydFj1GBzM0ErOkewXj9XfZhuW3YI0ZlqZ9lzIPYOfBZ8
ZYEsV9qd0uqZNqTTiACajTkdQOxq33EFst4Sr1/+BKI6vDPkakm3xyz0yavEtVG1+hlh8PIqU9qC
kstttv0qOVjXOP7u6nKqT5Y5xbexA3goTOz4S1514QPu1gPyAHnGvEcJGcLpmm89swo+R0Atvpf1
zE+yVs3DeNU/XFYtxEwPR0PBNwB+gFi1n9cu0n9mvr+Z+QLVVB3R/33me1s2XfR/Ni9NCU3y5e/T
3x/f+mPK41h/YJGhmI6YhwmxisL9mPK48g8TjTaJjb20aYApx6Qfox6YkHRcaQohimsKvo2u2V9D
YPMPvpQkUyhqo+FZ5r8zBEZ46qe2kYV/qOTswzMRyiWddMf8uf+GAkedM9xJDlOnkhnDSyNnu7Qh
Z4sYGo/acqhgcYN0iOxjIAB1HAv0SVwYWC2qFmK0iUXmguLRrrTKsD5oWYkXHLkIu5AmEcVQHjNV
mAPKUagLxm1pUS91sqdcmwWyNFlFwPhoLY8JjtJoCxCU8gU5Ehjd5TOZM9oD+kLCPmB/XKGmZLhn
gwnvS9FQ2OVerhUgdUk0/L4UbnUlmCg1uzbV1LeYDHVBD1EXirpDfQV7NwEXVFWqXYtozhpn1+l1
A03vqBIspUg6Oc0n4ClpeULNo3RPNrC6t9ZVaRo1Jao7qjAzCqW4VElSyhlV/R4lABX/P3RghAhR
41EBmc42uivqgCvxEDmYQ2R+XkWTClNVb6ZOdWHnlD6hUvfx19I2wXEBHF0dk17QQMDLqAK8/pY0
MU9gHZPFqnI0AyUDMZmqnJMTMXRtFc0h3+f3IRdgrRpBmH9Pd7RTVI2rFGF702ZEYXvTdA+Oj890
U7N6zhKde/cyiwZGP+omaVqcXxeRE92akJTO7hCQoIzxdJME8YBwqZcei9jhexxNPc8PMYt8yilB
WNf8zccLJUghRBSqRFf06g3jIzjd8Urb9ivVKNXnuE6NQNBRtektddJFywW3UK5d8gqTY2gRLWot
0D57nsuYaFxjNGlZ4KOnrlkbR3NCxjF0c4cD2MZI/9LYrTT3TDC1EgOM5R1ROd6bPhTe05yN993S
WiijoKRDVk05tYg2gQiJqpe/JgPMrqixJQsQTpZatTkLPUWsNNjPFU48ypaAXx1KRpJ4dVivRUmE
shJEqG5gNZC88maBPpGcearsY6xMyZw5DmUQrvEsPk2ovt0g2HrOWHVvjvRo/elKDCgaazahg6oE
NXoF3MiH90sFlibkT6ciUWdlCmM+3w0sUdrNSjaoRC9aHlZdWS0ZyIPAX3Ld8dKTDeWqOjFJQajE
x5wVE8CNeZsmyUeCAeGwH9Q6mT3Gob16Ra6JYFtu9Si5GS0/bC0YPEvQl1QJ/DzQKKgk2U9Tkees
SzjWyJFmpT1Xqs2+tjcCNQsZTdW2GUU4301Ipd7li0BuKUpUvWlLcvK1hu5I0kGbZS4LZk3FswKj
7Y8t0avsxI6xRdysw7W1B4Asff285my1BR4DzJ0qN6C+PEHfGjS/ahMEC5I6zFGwUt2otVRchEvO
F1kjQoeqKnZ0evMf0rC1DnubeKezwDTVUOVg5vkEqvU0YNF79SHLgpgnClsqZcMszzsvtc0rRDSb
JVFWTIB8+HY0kHunjcy7pB4QK9Kadiaehou31bPKOdhWo+/1LPHOVj1pW3CpWgP2XMn0mVMTjvul
JXPZeWyKwBdNzgX9X/bOZDluJG22T4SywBjA8uY8MEkmJ5HawEgNmOcx8PT/Qap0W6KqJat9b2TV
VU1lEokMRPjnfnxiKH2XGcUQ3ilgN6cgxnoTKfiIJrCFu2TePSLcImJkOv5jEqMZR8qE/W7cMlkX
80ylZe/GFczAW5XseqOFESbVSwKiaefpDb3tbWg8SJN73qGswN9Qd1ZP9w3oUWs3diyR5sQvPMI4
BwLnzYgx8uX6gy+Q6GlolrBtzDxj147/BcDePCPprJnS1c/nK7qLrdcmMliadV9xT/mMhtBLCfRC
P2lQUMQAdWc55rPKA6yPEJWaTTA1ttZFJgruF72BqFXk3KX0sfGNuOwPsdDrDxmd64w9spJzcO/N
d47UocuQP675643Abz4HCSfhKLS5uz1eApAqeJ0IWQRAHyfbTpdMyy73PHMWfoiJPO+SbSh/dhjx
ri96oc2kkt/zInj2g161576ymT/DpGZ9u8wN09Cc70dPzXpYNaNfCC9SaX5Z0mJim+RcL0ql7bt1
t4/dpoJa2HOsXZe6pt9aDt+uNOW0hjmJy0vF5ObyjcMQbz3Nbbv6cqzsOtxcVtaiCHVnOzDveNIj
M8+fhiBQyQd7mFviU2tepfQZz2qF7Lm9WamMuyoj4tDNBapUxoUjidIShz7VL2J+OPvz5voiWg7T
LICl7B/myKpbgi4JoZKHN4YK1Y7lx8w4bwcdW4gFjQUFflMIRseMrjRmN9IHsE4zrZeepzj9wnAV
AzNql0b+a5Zn85Yq5oOVz1TBpGNbX/CdrFchSwxAeMT6eGlWtfO5yLMnlI76QJVOx5FOucPIPsSs
HxBi9oU3P4gasuMPTMHKI88Y91aH5uzz3e3NTV2ZyLho1te2mDF0EEZJsAXhYyQrG4Eq9z9WBAc0
g7lIw0xpWbdyycCf7wDgBj3TcMW2at+EXcnhxKsz/1aEVrH0vPZDXnWbsmyqjQYc8BYLNJE2SXc4
884PyklLjedEkTn+Hitbxqoa8w23HE4ypuiIZYsyWxmOMeVU37Y2Q6DKipckWgjb6sR4weyU7lKz
EnOT5AaMaRlNG9ExOAa0lCRLjOGcuo28DBVdQ5jMdh5PY+D6TUdwwcAYfmxNa7pxx1YeGnTcs4zG
aheNWtkuskF/tPS+OGnCyW+iKXEP0vBRG/U59RK6xTpwob8uRDnCqYaufqzHXpwk2h1dwZo9vqZW
ET8qmT1asazSq5TE+7lKwpzkfzO4S2sineH2Zv+1UbX3FrpQ7JoBotvETbaubKKCbq3qjSKmusMG
168UE+p15pZAMKgyThad2cQntw4B6nO9nM9x6+abqYMDqNJIMLYeHj0vLgnwy3or/eEjfn9GULF8
C6pR3YW2yhGDKmNjJjKmac+uz43gsjpe7qztMRs/IQ8+4F3wF/rQNCc3CqdzNlGJUMgu2wAJs7a+
18ur0otwFVbNQwUfnvOWw85o3WRVcWonAOJJgkhhM7RZB+wbDh0K6gE3PVEAr2j2iddZV4U5iSUX
LV/3SWXfjw5As7Gq3LXmgROLWbGo+suSW6uKV5JdJ75M/YaHgGLL1+ebgCDHPq1NRaDHXJq5me8M
WANbd35CmAC3VmPgdTs74QNjMKi9NP5YrWISDqcpts9dlBkr0HLijrire8WMtX2E8qddqawEGaC5
kp8b0KneWpJV7EsMYzq0+DW3cdQWzzHbd4LMXdZH3N9G8mDUvruTg0kfsVOJJU9euUpca9NJW23i
Isn2g5DyVUuy51GroILoMs2WfQ3rTpPcNowtBwGpoO22wmdGartJtWTxD1aTnfIgCsJ23+f25xKH
+9poQd7ppUjn1UrfKyqfX6EplNXKL5rxGePYmt11zU4wEjnzG5GgzVvOA/ofk6nAr7N1VJBR1yJD
7kQzmtuMMeGqMZTiQ0v14SrsNKkvSuD0XsdC4tZcu9YWd/2QpPo6sNOajL2spjG+i3wdtXduckh3
cmr64DOLP+7P2KioktXLFfwmgghBiDqHOmj6W4ovNBamOnJ2btINT1rSGMw1QZc4i6jTKYsrcaLG
YbUmxFGcoobvRWS2w1NJXGg/OSpceLVKNhOEpnUXCv5nLCNks1Q8DsHocoubRBK0QwS6rDdYSLPI
+4TxLJgnbddh3zYftNDrsK+4JyfJmyUPL/+edLt49oZmrpzg7NIeQOGo6EPjlJ1AxXG89qBV+mSQ
YaWgZYMDEZFsHesaO6eAg5t/47fewG62LziGoIG5L34FzXDnx/E8EtUGJTx/Yev1ZG4lY47JZnpl
aWIRNJoYgmVgU+/w4oYZT12jQ1oEAuiawYZMk50dK1Hz78kbQWsVF85kDxWsXkPT8dZQ0NhtET5g
I+L0Fs+mqCpTdRCzE+sy5GMvStl5NQv8Hkmcb+yo/9qe/LPj4nJ0np0kmPhmBPIvmOouhNJatlHM
hNJDhKZf0hw/TNbUwcfGrwD5hklyvSpyO8VnQFnnn/xgc3T0B0Pa5R3QgzWf4eHk8i7eeT6G0NGL
yWiDnc0gf56Vzw2Enaf7xrVOxVTAZtMvt5EZhcGxLf0pX5dO418TUURxw9x1bRUJu8ofhJA/Ojov
b2rWFm3Bth20oXxn1srNzi/C2Ap23wxyI0//9RgV7EkvEmVLMWC26jI6HlZaH/wJsv3O9/T95Wnl
czGHcnHeGYpy7CNdjnVlZysmwLtYr1TJE6dys5gPJFQ2gRuSOuZDIn1tr8/b79xKrfjYWxWJdcsh
vz8tRNIG4Y7qzXpXVvSDfb3MWId81qd/f7n+4UOEEq3boKqYj0v9/fXqvQCzmeamu9zvQTIAMQHM
BnF3lohtD54B0n++dsames2sRN1VrT4r15zlo2Ks7zLs9H94R7Pm8x/r2HwJcdGbFnFlS1K5dHnH
PyQDNLvSJsYG4Q65nG3jxTV2mXs2SDwNY935+HsxGWAzRYqd9XQKSZj+6tD0sJBh/OQMxpX9/Rsz
/+mNOfg0KHKAO0hj2zuxqhclyJgq3JVOwA4VsmgBksVjxEuWk16cJr8vwxTlGccCK8aI7yA5gCXu
7zqr93Be9FhuhFCclq3LvlhvOcZqEYcoogBs36MAhHTqz+bVetZ6ck/wzdYwSrE1ZVrSnRTC4Odv
h9Iooxqku4CAc1Uy9/MjPAJ9DI963se9XqyJQFpdsMW2BGb9h8/pXYX95XOS+L2h9mP5drz3DZSh
rmH46qW2NUObNdAoJpjKbjcfdS4DxYvFQhlur93nBtkzgsohb4scxXQ/Ej7NQeli31naE+32uBj4
Ry4Wf44yhfF7kYdMAwYzCdAYlaYbuiDaFTOnB4sC08Y1ztO5XCLj1am0RbxxEtVzh3Ag+Oa9/Z8S
/Qclenb1/fAt+YXT9//S17fX7CcF+tuP/C1AozJjYp3vDx1wNmoz35nvArT7lyVp2yVlZLA102eP
73cB2iZrQMiIPNl8ELmw874L0OIvw7BMjvsO0QUsh/8qazA/oX5aarD6sMro8AdMluv3NuNYLw0C
qJa28yhNJy4Tq2nXESJ8+OGa/MMz6ReVm5eZsewkG0xBr/H8KP9hRZv0hgjz1Gu7ZkLGSYpMrcxO
uDcZFK8/FcP+7GjlWwn6XddNQlXI6qxW8yL2w2vxWcTkK01/p/TCu2EA1J8cshsHa6KTvXSyP1Yn
kxX45Sry9CBdxiSBqYEUs5n7h5ccmRhVuqz9HRtMkqA+A9grko8BpE4NQXjpgnd9onHDNDg3Bj0E
QEaQpGvJf+dbCuO7pd0jPJAyZzks58GiV4ys/ARIxVs+RjXp/cbbVn7gbYcJpwaNt8Yy98ccipie
nVNKD0gI1O0jDuf84PVwCjQ/I1Cl2uiaiijav+cava2qBFPhoFHrCqLs2dCs6YvHvPwppM39SZbB
SXQqAqSc5suuTMVuAtFyopHAcZdhbHZno+myr5M5FTc8xONHA2viIhd+uiFynC/RVPplV+QDkWV4
eNVUGVu3Z3xRV2pY6+EI7as1myOuyuK6Ll1Yjmlivoo00HapM7B3rznmVxyhA9R0z2czih7wqcHd
cuVM2XjGfhV2C1GR9OUBYW1EY9QvEXrbkFAHDzaQ9LAagqF5QSW1VXNFyVu8kTlI6OXgc58vcahC
mxFmlr91Nd4/XBzuB7Rc484LhBcuB9F4n9GCSpgy3oyZyAxVJDjrI0a+mAVQsF0zfEt4zJEUZudy
Q2Iec6djBcWVZIU+KvqXn6hnT2lJjOqVYaTce/EUMCCIYvsmMvU70K1i6c/T/RAsw7qBCvaSyaLf
FKNoOaw7WDXHwsk+13MgLszDT6qOy1XAwOoYeG7HnGiyw2zdcHFCzFKnCpn9g4XkfzbzaLpiWEPq
lShGQglzL7RVEsU+4LtCu7fgAO193OC7fsibtakorKayoPuMtN2+JToNCOspAAGIfBB5By5Bswp9
51PVpsuBwdI1jjFOGjL9jAVoWDiUfsADHBd4Mx89XCTcpGW61UqUqEnLxmUDbQAYriWWng9IUpbt
MdZqC8hHS0ecI9z4lSGcz/9ZfjR9muZCBrnrUTrVnT+kxhUtZbf2OAz6wnWlxa3Nt2e0jf7EPN7g
INR/GTOpbexaa0+JkU9v7VgoOJSl/Vaikd6AhTRWydS2d5Xdasu8de+qyovWnT09a11tXhtTaKzx
NzfXmpwAHnnOcJ/nXrcMdK/fINOe0eo/SNjnxi5K3AGodgtzW33KnQimpg/+rkD1TrAUooiVJCmn
Ju5XSZAlcPmMTlHQmFbMvXEUqXGfevD7s2UYVFQ2+JoWTE9JM2BaXuDEbwbGGlpRrTqe4vGDhUoQ
INfAI3X74UGqFjVab2SwslVYIzz5SQRSFR0ef4yb59uhnxzJWd8KXKbuiWHvCRZgw45STbmbhuld
BWMpax3G85QD3vWJzf/TLKM+uHaquqOCM6vz4TZwtMA1AexVTXj0OEsXOE/9wX4xynDmZgpi4+F6
qEfPeIq7QQN6PHq2/ExBJB9U2IatdkiY0nT1fZL5eVZt6YZIXjS7TO69Hg9hLeYG+yKT9q4XQCKl
rzRYm6bhK8DajnmwR5BRi2HqB5B/nJu3Nraww2D41ZUOvnpnZISBFmOiIoWVBOXZCAs2f0i4/Gvp
O/69Ut3wySHg7i5wNQFGTGZPJ6FYCCBWjlo0h5awC+SHaESMbbMO/S+rfPrSNRcfSmVZ+C5kL/UN
9BvCp3WUrzG0tcu8EWAwNBVSOUwp6sex5p+qVsvvJ4oW4oWda1256vshO4+mVX6Zp89XvBHiqclM
gi8VqLlV5wRpuK7VUOxdkXo3qR05r2lW8f7MtNc3fiOzszbgIF8mbsZ7I+fAf7O1NvtquHX6ZIoW
4Dw4oGkF6qq4D7IQvbhhG4E8XCTgDjggry7P8f/tAv+0CyQi/sOO59ddYJ0A8XhtfjQi4A3gZ75v
A72/2Io4cxCBOPsMV/7/20DP+gt8AGcqYiM2Vdgee7Tv20B8CPwIZwyP/RkkKjYe37eB9Hqzo7SJ
SH0HVP2bHm73nZShc8xkfEA0R6fuhnc6bxR/2MJQUGJYpYEB0k5dxma21l/XeQv2zQ/HQxpU9o6F
KVbLgiTOZ06h8somnYStSteHu6LoxKJrSu0VrL84JWzSrqEmQqWPY4igDqROkM6WvAbT19ypuI8e
ssZOt0lH724WOPrHAtPxOo1lfGCvvG5VU72xAuKKYIoHQzIeIFQ2XTl9EiW+xMgHdcMDNDHumWsk
By9P86MvzXSLVs3wrs1PhW0AtUr9jPZL2iz1vhmYlWd4EZiOQ2/TAnnIKvY4Cz8db5jvplumnt6V
agKAPdIZjfOodd61jBJx0lUkTrACqcTBmIdQxlRrqxdG8Kx7kYfWk9zqo9OdfIMiGaFgFjs+ZtTK
8jQ2K6X51VQKZTeb1TW9z8EyZXV76ykyKtiBzTXlXiMO/TTqtnYqys/DwItgekoWVcSpHnRP8shM
ApzqiFKyBXEb77ymbVeDNTCwl0pftjgoPxRwX2/aLhzObRFNnzwGd8953ZnnIHHVzkSzvXYYR58x
o+DzMoxoU/l0DIjRqd4yEp2rPgdhUvbg/qSe8GswKF5YSZ7uQPKTwMG2/VnzzNkAqpamVx6NPNgz
2hrXXZSKRcJ0cNXY/on6rWyvudo+Zfla4Udkc9LX1baqevtr4MEPauI2oljBGrZkLSEMZmF2q0+A
CSH6x9BIVANEw5zi7oi7I34K8C+/yMqhbTVyyoNf8pAu+6F68HwrOk1AHk4850ZsE7UZfYDn2VxB
c03v6ZMvtxkaorcYqkKg06WMILCEm+dJyehEGyqdFVKm0DNLV97lUYllOm8rdxU1Zn/lDJG49XDr
HgCTwc+KJyv91I1jee07TrpDKjKPM3Fzm5VO9NK5EkRjGerXOTmac+am027E73wttN48GoNd7Oqu
CG5aUigPdLKSlMmadJ9p3Z5c8ID1I7ddsG2lQRpad04VVKR9pKflLkYdyPAPNOlmsEL7Ji2HoxEO
FrcjAoAGw6gLAzAZnSsUYPVEXxulL18rc/jCbDvDuFiSYlKZTarBtzbSxfumZG48mVbyCYtCGSy1
wDJepJs/FL05PSEhqe0kcnGm5xGe2YjN4mADNUH3Nl2Bnq3bFAxrTvXa+HV8K6Ep4QU3Te8T1Ilw
m/czBG2K0kc3EswcTFIQmGezYxzwIQ4YgMnGpM7KtdLsnnLc9s10ObZQXcSAvMhBQw7OoRiqbU4R
EwZLWN+LKI2TM/Yh6r79dOeooT04aKp7K8mKVVN2TKpYLF+gFVHhbWf4RCKzWiEFwVPLGRrwsLe+
TGNVgDONw+UUKkY+pZ08S2hMj6C7oOTSRkP+rJSCvAzE5op+81utHjcD3V5HkKBAsT1vY7dxtvWb
QZzIOabbKj1DQu6fNX8oIF+a+jkWgYnR1hU03ZBHuM5FX38yW8U7gZw6iFFucWmN6z4lQL0mueE+
t1JVpNkEGdDFIFWBI0QFN1NTJFttpPdyAdtDLut+dDxORQPRMF+tofk1zYI6pRkX5/WPdD5wimdm
XbJfCeYG5wYihVfW4hiUVXliyirWuq49x/gG3EUQUAwcpR47qXmA5FF0vsS28IFtrtinohHrQsTV
woiT4i3FsXREWfbOduY6+6ZhcreYE4rnqNWSlZT50s7L5tUh34DrwHZvReNk7bLMTHHdu4VYun42
pfjVU2ed4V168nhqXINHCj9wlIuu8Fd89ACh7ngiToS7mv4aLBhm6n6Ir5rYyZet0rwrDMj1bRv7
1SkWQ/Wk+VF63SRZuaa5JdjoXsH0CjvP2m4q80MyZPQMw2VeMyorNuEYG18mGXTEZrzy1WKszcOl
m6znMEujx9bQewwqUcKgJfaCbTeFuOpUMCw13Q9vdQKlFJZZ9qJnsHkvOi59Do5+pVRbrhvyQ0eY
L3ZM4r4Ib0wZD9xoDM08zbKB2Ipu2mJa77YAHVrGkVP5mGLwj4g7g1/zp9ukN601Yi7nU9WKCduB
llsLOxg3TlX013ofGAdPD5KPQ2WA7eNMvuh1HrcRX/FjA4N/h8Y00tBU1d5L4jjRKssH8Zz6CBOs
TOHeb42VwiN5O3Wx9qm0pDiUrattskA2N3qEpdum+njDUbY5p2pwH4PB9Tc6tMf7sI8EL4dkv1RK
cwDuyvq6VtVb3kzqE2xaln+EzwmXwmgF2xH7CtN1zhBGox2xzRo9xSLgmSssgoOdMWYlDBmxokXi
jGRU8+yP4wCYJBsRzPsVEdrc9NpzFVTprsDmA46hlAi5U0OMgx2+W3316jLZ92looBUM2lVkAGGG
fHzb93myw5L/YtcM81lrwdq4nMzfktZ5saPwVfjdV0rOXlzCb7k+sY2fBjBxZpXt61yqdV1FDwZ8
zEMZSvkA9c/Abz/kn9CAxg+1zw/2uKK41fFC1ckBN1okukNZNVXfblOKDyaHSbmNIxLKYUJjWWQU
rbUmAhJejQBJV90wdu4tUXrlPDeO/7UDSufuUgw63gvnCgP1BrWMTjexxQdWToxKS2aSZUXPVMkC
yt7L61f66CebCnJfdiBnWa+aITZWbPJoYAhUfujqSL7Yyq4+4ucO4lufWOZRhowCH8hWhT6pSpjd
+XJsBizmi6C1489uODbao135o41c0wM3LLQoIa+GuL/KNQHHCyrlpneaDxxDh0U9AsMUik+yDawP
o2YMO+hwEndTS+8aFqGNN3tNOtxIUW1dUSSHcCM0ikASWuSeNIkkyF7kMZ9gEIaOIQ88QbR77IbB
FRqDvmTUrK57TsvXNZ8mXH4kozAaXq3EU4d6ntc3ltZt9XxkRN/N2y3K6RhJ2GZ9jKJ94m/o+1Gr
vvDbnZuaFo1lOM8ahFVKQixcBoSl40oL9pMVtHuc4v6hxvl4aEVwBdAtxYGil1cIIO1KBbL62JkO
A/DRVtuo6qNN3DKvAIzqr2ta7tYDXCAAiWHCg8wv6cjgY951oqRfLzVoP8Ra/xUDI9voMiHuGy3I
UumfIVA67odGdLlsPnWWpLT1EdQ5Ow4GqmmUpd8mXv87xP3hEOdyMX93iFt9SV+H1/rLj4e4bz/z
HzM5nDALBRvFHFF+5gX/reXjM5dwQWwX7dma4ST/OcN5f8HA41vtsYuXTEQ5eX0/wzEAsDhvCYR8
gwEyk4Z/cYbTvVnZ/knMp/OHM6ElsKfPR8x3o9ckBq5KrJbYG3aF5zZu8xJUu4mEMiIQMFWqKSMs
K3WbFsY0LOmyWTKF8BCSRbnhUAb4HWlXf/ajLgOXTQB9GXli+DK2jrYCE0ohiM+ZhFzXbe5qlKt1
6UdLIyptkknc5IFHHgx76xpdyCEubslo5wN3vY9byJkjm5jrlEg+WaAOAC1Fl7619OOsPji6SGCL
QgnFlhLyBa+rBWttfRwrxCYnIwqljXa8HXhzxsKsnXIvJ/Bj2E3auxzP5YFT4EfcT9pzBMznIahy
BozVmG9ZcIJ1GZRoWUi6N9NIjjMbmzPGs8+2RnVk7vOb4mU/Aw1MNh7ue/o0TQKLzOi32Ka/lhwo
hoXw2mKVCxjMdon5y6jaclNNvHrYG2fHHMUiku2JziJzQV3BOdLdB4TBk+57dASN+f1QTfrVCE2S
vVmOVwwZkT8yLEDZFVSGZz9rjeWktyOyWfARUi/ZWgwd8zklUcnHyp7PpEVxP8baRGgIzmpphlDW
3bIDxw4dNorYfknvYTSx28kYlzLtmrwFSnNs/mqvwm8jJyluMJLTOwEi/55Ra/pUqM560qn22F4Q
wlXgmxvmnSNnoBaOOpmeZipvhWNNOx9zS2up6rWweIQghGEAj3xcmWaZwqE36Fsc7J3vTi7zRyoS
VB/Wz1biPjhNVGwZlZM4bBTLqp/INUkufedVjruuU/cxnUqt4vQwPELRDw5Whr4A63SeUHh+90kT
VY03rxLmmWpt8zqLKupsBiOETFCE1bROw/ze1HQMoXVehyujMCldar1N4/oMPszQAY7k0Eka9RGV
FRro/GysvC2WRHYQQanrpPkULmXddhct8ntxbeAvOgbsbrvNUGv2I12G0dHKHPHR4hdfNcxVqKqh
dXtlcy2Lje7WPnUO1A0cBzL97b5gC7yw7bhVX7WcAe+WqujC/6o8OZxSo6bPDZPajJKllGlBVJJ9
cqzf/0+ty9uoVX9Y6HW2EayN/z09dFV0URO9/hwc+vunvgt27l+Ma4FuWSYLFbkhlu2/13oEO4Hh
B63MdfS/ifLfBTtUOcM1BHNONiueMXee/b3YG/yFWATAXRs0gfzbua0563E/rPU6E04GnBa+FRv3
kf3eesSgceiKSK/3du5L7OWxpt8JvgsnFxTEpqhit13YnGPfGk36D3hQ673Kcv+gUSN9aICuLGUq
9asC1ylNjWw2Dc4SGUOWRHtwy6xZybCkPaoQUJH1MB5vdFTtL3ENYXoMg/TJYg0ELQAIOSC4fiqE
FY6r3JD9im9VvdQDGhK3baZNu6LKnPsOdv0fQELv5rxcAQsp1bIvc17Cs/N//0GxjJVbY3ory/1Y
6+Ot4zMgDRQQe6Nt59+L9/3DLfLnGfbl9YAWmRbPd1fC//r59fDYizFIknJ/IWOz8X0LJvjNyB3R
H17pZ7qaPb8SSVwdxCj6LgaBd7/ZhJGTamEn3Q/0rq4MiuJwJdksIaYf3ffY97YqjP27f/3rITMz
u2Yvwm16Car9eDmF0QwYxtN958zCCLMxxinCkPaK1ttafduD/lfv3ruJ+eVXtKkgZBoPaJnOwZ8v
JkPMIcqzON3rYrCTU066YjM6tT7cdHQK/P430+d9z8/fFX4xvq2QgaEcMqP/+cXI1wNzT0S0r8Ix
5XlFTyk11RWqkUvafhGqcLzp6k6/Gsia7CgB5DgfNU7zr39n8FquBAmGnwNE/LuPNWVyp7LOjPdV
R0BqNTaqWTmB7z94Di1Xf3ixX+8hG0UfqigZRmqGjHd7wbryUrOtnXhf6tN0vnQetBrf4DKkEG+v
mgidQuZe4v7hdX/9YG0h2YWiTxLJc8S7OQJZ9iEKnDLe50PV08HIp0nyCFJOHtGN8PsP9t1rzU4P
9uMefhs+Xuiy714LgNCg9yFqX4RNf4XXXCbILLU6Bkiaj79/rXfr7eW1bNo+QKVJYf1ifYsZmmq1
xj00qQltY2YTHNLI7PXV71/nZ8bhxb0ibBNeNh67+XY1fr5XOydtaoLP0d4XbPqoOY75pSyVz5Nm
074PIzgMi7FG36cgkNQXqLAgPP3+Pby7d+bflY5uFjoOOQZ85Hf3Tq/0JGIPw3vom2CFIl7h9Zu0
4OSbCixw4NqrxjHVH9bzX52jPGRZghwHXYhn6HuCWh849Mz5MtqHHDM+1LGTHXBIqusyxrlSm2UO
/UUrRmBwagzk0h+YkoPKz8fPVI5V9aey97JD4uf+LhBadiBUyB9TrJ1/f3X+6X3afDCeJ9kd/MMx
yzb9YZKatiPO67wxZ7bqZV+lRCqoHR0cfLdxKRfEjCTtmcWQnCjiUNAcct/fd0lhHSmJ8vcjNutr
T3MauXH6sIjpdPJkv/39e/31rsVANluudAxY+MXefZLCy9sCNhZDNk9gREioskqYXzft+vev8+s3
0RWsMSxuBr228v2zMdIMLgpa8x5HKFAPIDgRLJbCPqaNZX/b1f7XR8f75Zzbk7SzdA2ejvP40333
Sym3sRuIOiznRc10yfX7Oc/XLRkfJhtkUPbS46COOoTSFy3LUSMLu/3DhdXFhfb5w1NlfhumKSRR
JDYFvJ13T5W0LjWDb4a/w/VTq71MDRZTSsjNch+g2Z010xFvlxaKiPN0vVBlGAcc1GbhHcyBfWTS
6B+8rlO3be8hWjUVSRFQGi39gQZZllMa0gUSMpm9m1LT/9rT7oOxKJ1OACHx3niEsu5lNSYHSH72
sYdOwvw/G4w7u0ucewKRYodtWMcEZaluJcpIeyCrNJ0Vpzya3vOwv8lq0b6mvhJvuHX8U6PBLVx4
Y+5/hd1mlwe8G9m0yGFC7aZGt5pNLENsIqYkC4GfiD5BxpwkwUMa/D7lXWY+MtspmVPipSa6SWH0
17RvrWGVtaNJWMeNw1Ng8s224Pis9LqP3rqQxbtoAiaDheZia8vYNs6ahBssB3gc3YZqUms7WJS8
rHI5gsGUFJJAc5AvbjXU7l2hzyxPvv1BQlbB4+XLstZoUW1YO6leky+TRUP7SDzzJOefbeyCt8FB
n8a6aGgGvMup9uAVpjrxnEmfKuxqN5fL6ztDuzbyUJxLswqTQzGhUOx9PcCjYogsPFFRn3Xragrj
ci0vq1WnqyNKOCuUq4/ax7zASb4sxKiLZZrq2CujkmunoOc11OqI8MEaI+tDV4tUIyEp8tu5bC8H
R8PfM4RReGIeFawaJNi3WniI335dq2DrTUQDF9gf0VeAkDy6OdGMhWZwbTPTiN7SIDM2el1YrzF+
chz4dpNSMh5l09kemCgt26Qebwl8jTdg8fpwJS09+pg6LUvTpM+9rYL+T3O+D7O5CtntYuIiivxY
tJpGqJIrPSumTd6n3Esya6dTMCji4D5HL0W0vyfDZWtCLOdqzFUXMlBcUmKBCzyLh4nuRG6wtWjC
8hXYotgVWJzop0ss6FBYDopdF3JicOxCe3BCNJCFCCx1CrQ0PiRuuvYmZk5jbTG619JqQ1OovgvQ
sdeoSvZSaUV9DhCK98Kt8yOGQGuJjhqtHKNhmm/m06HDNbXDcOE/BK1cF1aXvFYOvTiKV1tSSSdv
skluydiWS/gz48xgJCbj8rUrrWwrCtUutAS7GqPDaWlw5luCLas33ki6n1bDNFlyVY0nL+pv4Eyr
Q6x7mzCkKX7owuLg8SVZhNiEFkk2eIsq49dKE7dekidMaVZsOwYnlg+LyXrBgWeegiy6qUFELPC/
MaZXLql5EBXYLqNH6pSYfDSlcUzhMokusZdlmw/bxMvEErgLRXdMyFdeaUFx8sK7JlRvXmm8llDG
17GWmStwhjldS72x14T7XJFRoT8JWQfip8tTrSuNj5lpHRjo6IveiK5DJxpWCeGuvvePRS6D57ak
LDC01HgI04wF2Jr3SFgnr53INInnNdUZNn5z0HpaYabJuUokTVPlwspi2XjJvIgEzZdKJOVs26XI
lTCGT4tuYMYHvbAKHa9cIK863CkG1QZotEAMjOnRnmAMjEPqd4AyDIKWJDZv2ChZ4WrAvbZKpEgf
awofHwlaDfcKdiAzjaZkDFH2kzolktkgdYwSf1jrfo4zuvtGRjh7jJkZL8ou+lQH4s61h+FODkr9
H3tntty2kmXRX+kfQAWGTAyvBEmQ1EANtiTrBSHZFuY5MX59L/hWdV/LLiuqn/uhKuresgkSQ+Lk
OXuvjSih73fr+2eVaEJG8BnLFDedchbf4UnLj0ITlAJmRjRtO1OLZGs3LSvtDrWjk7AUlWAjRcgb
wYk851CnbH167r9tQZm39xZdBD0qw9pvmUafO109MKtqtsaYDNeiWZhARznhzFuF9jLdy9QsLrS6
y/ZlmskbbKnd3nb66FGl0XixajpUEo6ndOx1tfYdvWcEIB2OsNLs1oCzViM0po1PVkPdDlfO7Q7L
UHBjptQObBFyjVFg6+yKuX0qK1fuQdMOX1DQuW9KoL/b2KVhfjIL6TxOI6lMgS4TZoRMuNagdeqx
EqtrvSzeNRZEe+XYoxypSPDSVOMc2EF7B28yTLWpAZ5/r0n/2hF5NZ8aZV05hdCvvLAlDRrPzKWQ
qHizqHSC3sm92zxswhgadmix+U9jQZuiNT5pCUJCQ+XeiYvq3U+SlFpewjnjR20QX6dF724dpdE1
aMoO7m1jbtFl70I7LRm7hpEMRodca9tVA03NRHyGVFzdRKqzNkVopMcwbcwrzmCytdA6NxA5gkFK
bmyvvMIUhay38MwbppbyIOEkXXoRwt+2XuR9iEZ8ix4TNpG+1PscY8pLv8aFstA0PvqkxPIBCTKR
zkLpBjE6oRx3HflNURdi1dYn6xrNfHVG3UvZ71kVPLMO0NtuzrRKIJIa8oD2svNFZjZNnKqJLiYg
rdU2DEV+ZHY+f1dsxy8VE4FbJTS6p1aNgd/XspJ3OuQL8HjVIK/ZsdcB/CaHDYBRnXJjVjxdqr4a
0yJHQi/VGUbodLCaLvYYEbiHYlpIrXJLjYl06F5UzRRepX3pBiIaitesbBx7l9Ve8ygi2extm6Ax
qMEJgXREUx2JM6eXlOYo0Lv6ueCjGcFWgC49uZj5Cv8fXvRapCOLQKfRsF1FtdB0lI/oXG4RV/cX
wAyQNFXpjiue7LLC/DpqqCCSvkbQKT2r25X48a8cr69eHaMcTthIGWp4vAOb2GIyL+dwS+ChujH0
oXtN24w1+6/pW+i1MMqw5vyYzKm/5nQ2fkSx0UU5xW9EJzS+ggdDU1egPQstpb0BpCivJlmb18ko
+8/kmA+vok3cL1GPzoLpiqeRWKsvruS1R/SZg6enLMqDZov5BBjVi3aFPTzOykiu9axotpqLWgSS
BuqpZMwMnyoqup7N2dkq0JS+BTyOcGUwOHwrNR1EmepXdK3zbZ6NvDMqjLYwOPretqkuK2T0RtpM
ByNERmPAbOu3SpgVy9m8RPeYTc3ZR2fdH6U38Rox6A5xX+bAEKJuwUmLjnnvZRXXjZdCYOm1OtVL
0n+t2RuxwyDErdQKzgLAs+eQrANGOJQ4JOTVJuN7s50Otm7hIJem9aKZtfZm2v14Gbpz9EmWaB/I
nDGCCRPAZ6NMGJb0sn0Oa5FQTkIYbrrkM4VxuFOhrW/gZ9zZ1gNqFrCAC8trmIfcVMUDM3gYSK52
5wwTWh+nXJjnunsBo3ODunEmuV0vNhPFCfqVmEFQ2aJoZI+9Ka0VLTAlr1luYmzQ2CdDJGUINNvR
wWTQve/t8TvCEi9gLy/8BlvsPiNOyM8KG9d5ITFDDAZc637vEv2Mt9rUtk7I7UxagXExywJ5ifGy
1HxwXPVuYM4NMTHFnAdCJdN9Y5uxb/ZudJWWwxupmiC2iafBaDuYJ0bs+g5Zw8RUfc7BDdAeMKdh
5nlu+6COlY7WwfA27PF561AInURfiV3nJaA1RtVdIh1OL4nfCDIbI75FweWzqba3apzOo62j4RaT
fZBY/Xwd3AVbEwRFPZp+k1LwZjI6nYk2ln9Xdd9VCzCz1qolMGyAEUXjPbezVuyB89q4XukdLJF+
TMfutre0l8QW+yqMZ+oU7xq896nQmi9jsZz7LDypyv5ct+EVSy4NI9DjF3a7vAGPeTA8747cnqCm
mvbLNH/x9GQMFnz0sH68V2asnb+0Ub/1NEN+BhqG3KwyXyfPoLDSIhb52Dzmdqu2uED3KQyJKXYw
3ET2V6IDAKoWdLURV7MjiMa+f2QO+nVCnGqnvblvnDwZ/dmbo0e97qKFJDU3O4kWTd0M7DapEisw
lt3QJE/TMBHgrWKQMp91d+g/NS5A4LhLELlhaHWIpfbbZuifNLOFsTgO6jCwh7kEzEee8ZSuj/ms
n6SVOE/wk8ogKRiSbbt4bI9JY9MeHdN1O0HExRRUo0EJnbSZIL0dh4EapNbu42K6k6btfdNth7Rx
rc5p6MBEBJ4VmIM5WhfKLbqOkO8Y4jOzqPXzzCZLX2aazmA9iFBUR1wC3NHOmNXthq6mABaupzla
+C6C55NRDx0cq3e0awVpM9l2iIMhGGBq3NjdyJYzI3yw7c3wixtlIe5d4KMbjsqIAdwKGxHTZSO1
Nd2KbVHEbd9vK5YX+kzrTGOu+vALxhxtF2oNe4zKlBe4lKbrhnfcg9uE8xWaKnbJiaMhFm5s/TrV
ZDLslDez7egdlqWxI/SpNNbdiZFMw/d0Mcdzas+EOxvEThoRyp04G8MvUaHR5I4Y+d8ZnVQ7m5Bs
ogeXQX8FzWzLKxUP65aXEfDsx7LuHptyoHQgkUUPasNqj9T2fLRml0j5Kjbo2DOiZY/VmP3VaKtn
KLLmNmkp/zaEAd7IdvFJUS1hikapv/DKP5rkYfooTsMTVlKaAh2bfBeMw8WPSc2P4w1rFu1c2e0x
tBnXsk8YAhIdiqcff8RzC/NOt9n2V8BRAoTmywHrVv3SFYo92NSadAlgcJ7HhbJHY7PJrGcp7XvS
6uarpI0lrDjV7H80iuucnGFzqgj8zIimzWG+MuAmTSFA/BueoONnJ3hBZWAXsnskApEfkKR8IuvI
ctvReLmRSW48Fb3OVS8zne+MgPvYynK6ySbqXXI58ZZl/XI1EXqm/Amb3lEU9MJrybavGdA7+XJO
m4BSjb193+dOS7ZoOGabZKErQvOSxaBHDhDqrbetxCAb1D5EoXD/64sGqDuqX2j+ERCRpXQU3eXC
ayGbMmv1mN3y7gCNU0ZLtVfZOAqwKUq/BtYmL6p0YUK2SJpX4ZKdftx3WkJs8pByBawFu0re5stt
DI6ZbdK0WrQJIgiZ89JdQ0csltu8X89J3jNlM/hHrtV0XUHnPdk0KX2IXcsVUaNlUK2tODh+y5Uz
h+N5yUfiRJFuo8HjDlBipbp5w/qBeWrfRyC6dl6M27vOCXNVDireCcLOU6HzV7KSeARnDQ2FE8LZ
MuzVCYVdcb4a+KAdZHBPbptR059iQ4p0C2TXCwBd4EfTKK8Nhz4rseZs+A3NDN8WQ9BUSrmbrIUP
TSeteqGVWCKeh4KDWHIyLj0yFk8DlMCXMMZdCWSQR0eLeYTBQTCbHFWIWNuoXjJkuEdUCJq1mbth
tZC1eWjcsTngF5bAd3piNaOMCjgcywC+tnnJvqV9VPhSkQnqeXbCV7hcEfFh3o0ZaZ8/Hlizy+Jv
oAxqcgASDo11fzjlag6PipZrgSAYmR46Wj/S6ciphr/ntaQWsPi+9rIjH9NI2Hqo+mupu4DxGeYF
3dCSKKG4OkqFPOwTs9Kwnz06FqUXqJbI3QiP2pVFC/yqLobwSwuEXSJSXoyLPDKNc2nZ4UnmFt9c
sfOR25LlMNAtSfODsai7letdMNa05mSNuW0jBVGdmavYE45ez10CuPWVmIj6hVGkVvnMYnmmq1aG
24rdKZIP1kdPcKYim+DWhQ3Bm4Pvrlh9YNyD7SoJcWQdnpLIhJjgWth6tTVTGhET2z7Xjofvrs0+
GR62MT11VTI9T6tId9NRkLe0UutoF1NW8GasUzxX3VACxFP9p0Qf3W/1IMI36AfeaZBAXDbRyJtJ
JGOzR6M8Q2suuQMGrwm/pLaU5aZrrRaIN4ioYQtErpr/aj//v6LtA6GDZ1g0v/+9zgGTgmqTr+q/
qrf/8kExFK/Jy9/VbX/9/X+p28jDQ7iAWX01Irtkwf2P4sFx/kEYpst02LL+Erj9r7zN/cc6BVlt
SBjYGWoy1fxfeRtyB7iBnmv/gK/a/5G8bZ18/dRvZyatg15lPM2AjNb7z5OxGYiygZlCP2RT5RfR
G6bh88STnror/aI8FIl+wn+3QzH0ZGRIuKzuo9nc2tJ//xXIs8Vczm82PeNdy7/Ckl+77tqtbGf9
OhRPs1eTMJTtygJHJQ+LrhpK0DoqNyIPr2re7wEhdOVuNL8I0tiXmAhs5mi8oKga3b2i81U7xnUT
2yGt3GGDFnyFsqy4r68CfX1S4VYsY1qNzynp6ev/nIXASDx/7paK4hCXLyu79A5QuZE5E6hz2YDY
nKF7KeKFQR5a9Ciz3p+t8mF2WRq4Jw4T0vGCcBekFRdRPzr0DpZbobp64+ak2LvaFcolugN4tcG4
XqKwvUVi1e+mkhaRhizb9r4YlrbrIucFA4K2Q7tEeA+JBraDh9Kjloh3fZVvgZBTBWZ3kxZ+Sqlz
d1kHLlPVzwjz9CDJ+5uocy5So3xdMMHDeCfhbswDe+FrjArrKyC9r8Uk9CBLXZwt+vi1FNE2svvu
suxGSXBS7cPU4WDLPsmsc1QwY/nxyPz/4vLB4rL6AXkG//3qss9pRn37aUH559/5l4ZK/wcfoTMy
cWmHIMBAfvsv9oXzDxYZWzK9Nw0WidXZ+C8NlQH7wmBNsfgCCExW6dO/NFTiH/QDWKLI/3Ns9jD/
WQLv+6fZpg+8SqgkYlLrF8xONK7dl7rqD6bZ09/BNYM7UJhEd4je4lXtyLa8xEeblNsfRdffztXH
ciLwTNjOoEWsU1MG3+/Hh00Dh3RYJhWMPYFfKEPsnZGYNP+dpDj8Hw7luahPHOQLlAw/r5ytlQ6G
UTADRbiZBLlpjBuLwcuOzk3zwRL5bhD841dxKj3LxmtigzD6+VCLMWU1KxQ2iGkiUMSicd0qlflq
cvrjn3/VO6XEX4fiNwkKJ+Rf7yVEE0OSLJecQKo2b50G3GJ1tN+mgfyVMkx9h8Srzern9mudZs6f
D/5usP7Pg0NOWe9inL7vfqfCDxdatVIBnVfQv+kU70pDNB8Al349m9LkvkS5hNJtzZ38+Wx2mPC7
oQl7XBfCbrk3AXpu5NQ4wy4FSlV88KPe6T74UZKhOiRjROrcJu/1NLIBWBwb0ACj2SZBImu/I1N7
c6OqYNdUXNBl/wjh9utpRKFkeqaEmyKMXxTrYYyvxrWqfjWMUYsybuFiedXuzxdrPU1/e23/+F1Q
4qhDmNavE9GfTyOOC2qHJusDK1l7ZJp2STz7eTYY2k16IT9QJf3uLP79aO8uGgggYn3AZEM+AYYQ
ItShB84mI83gaUMr3bRZ9vrnH/guMVP++IUuclQJdc3jhlxrp7+J9+Y4s112sSowGJWfcb3mDxF7
hCMYWAwoFVkLfUMTdHaRFxAlbivdPdXSOvRRWwUDsdy7fjKx84xO/XWaLO3IRNDbmKFq7he0f/Dc
I9/ImuWDhcn4zfW30NKuokOXFur7O87t8HFXiscoGXuBzmnlHWzgOww7TWPEl3QGaEOXMBmLs7cz
8ZY96wttlZ48vWuH9qsf1ZF3JrT1n2/9f6sykb/9aqzP6xMu+c/6///tlKZebmdgMFUwQd0ww1jS
waFN2rg2O3Zymz5PiZX69He8fAvtrDxNZdpedmExMMmbEMcPeknO1dpnm+lCW0YdbsOStJkSBDdV
l9lem/aiHUkgh5QzrGZudmxwJFrvoR8T7UENbuh7VgKWWWjO3mKoz1CWrmFfTSeG991m1HKKplB6
2MLlRSyyzz3zu+tMEBU5W0u2bzFmbEdNndl5LYcmccjEEjnsFRrkl3o8648azcgABriGQn5+y2br
Trkq23j4eQ8gM9WZTy73f75bf31AXO5YchXY1pLl67y7WSekHj2dAS56F18zRGfm4OpHmnSf+iWs
dz203//4keSIksVaItpe15ufryVDnsEF8KqCFgmW0YldbkRfvVJctlaJJcyzn/78C39dt13MFoiE
PfrSlD7vtipd5A0l10YF6ZyzgwbtdISVR5qZ2c7bPx/q19sUgSf9EUyx3ro7e3ebRj0qwXGoeAu6
A70rYKFosHrngxP426MI8iPpEVoW5/DnE1jooVYo2i6BZrd6u2kcTzv0TeTe/PnHGBSE71bqVa6K
h4lqERLj+4TlLNFoZNf4iCayFLY4etO9PRF1CCuP+FKQKJQU3Pg6zfRT6z62ZhRUpHJ+tCxZv/ka
lDDYPQxi3n9hWDYMH5dkcLpAwAvYjWhp9+GYqr0YVeL6sJzFEceht2v16ntejc4dDakxAKU6XBXL
Ar2G4f8HV8D87XdyHGzwLsw3+b7iiISmaWFsdUEZ9eVRb+XO0/txswAruA5xv/uxQ05ALnmU80ab
z32dwFdKdHPruWWF1jf/nhvTcI0cAQHG+IwF2PSbRNX3c9lD+FcJE+soHk/lnF9DFPiouPj9D/hB
ZqOk5/lfr/3fFtTQaL0CZDgnNZ7vIghN+34U0WdibHnpN066DTtmAYVjK95YbXGa4+XFTZxP6GG9
I2Pc0J9Q/NOVqrxbZFjVJxd42SLD8kTanLcf62jejhlDXStV+b6FRftBefReeMhbFj3+337Bu6dg
VDlfuJpxuZHVgLTUK08KPck21XRUFi2LfI/vLU11ojlowHUohT64C6zf3gVIHnH6IYAEb/fzSSTe
S4yz7Lsg1WJFxAgUslfKqhtHdOWGmey3ilbzo2Ma8deu9Qkwi/y0MnGKWYQoD1G3N3VYRi3cWIIX
jLFgFNuT/coBAxx2qS/SyPg+w/5nqXSYWWU7qafwrTTvsXbT9mAMUr/UpJEflqp6cQb93p45UESw
hl+P5Mx+cM5/Ld1cm93gKkVG7M1u6effi23SyQgw7IImzR/LMCA/Od9qCxgKSMbWB3Xib5Zt1M6S
nadAx/qLipXcEyRcLDoBDZw3L3FhehsY78REOuifF7p1x/VzRcrPAgNEKhctEQTzP/8sQH597YSS
O6mNPmWGFT2m+Zo+S0qdjRogg0ei25p7Cm3UW38+9G/evqjmiURaCYk6hffPh1YRelISyTtENPOX
ULk3k9Pc6fRzsT28suW1t38+3o/a85ffKk2SjE023LhLfj6gN2jdhAK2C9iGl3e9Rd0zh2jOkJ/6
1rB818PiU5Xk0zaaa4obgZ0G2XkL1mb54Kf/9maStuDNYuHCeP9aTnoGpPHA8zsSZYwe1sElGqMh
IvuQAX2cvv35l//mpQnwiVYqjUJMEe9XbJscuKhAjxXMczsF2AxDf2GG/sEe8bfn16CTwZ3E6RXv
ZfNpZ0QV2YtdwB659d1hisH4pJ5vhwB4xg4zVjSIfotGBZsmQX4+3YB8Nw3aBTq8j9bIXzfleOLY
FbIpxyIn3z+v49xLLPUZX2ZQ+i6OnGjftcvVPKwzmMLQ/JopShA75HlXWa9/8Fi9B3GuKzTrIoNU
Sd3uivf3GmA+DKml3gagleLX2sG6uRnbSJ27xJDFZrQr1C9Vv05itXnNjB1slFpbJi2g/AqCmTOY
NvN4RUJUROaLUr3hy4go4j/fGb9ZaFaDBw4PhOyQX989/rHmJrMs7SYgsalF/LcMO9GhE6CWTz44
Jb85lMf66XiACnSXs/Pz05cQPFs3rcMgdQmLN2HNzi2UYgZNTK//Dz+LGlTij1tbar+sanVZL6p2
RRPA3mpvwaPZhDeQJZi2ii7i/zQaf9M8+80ixpFoi1AiYqV6v280F4AWVc+REvzmW5LL6/siauA4
6h3s8KmgRV4R2vDng/72VLK/BuVrM/v03l21CG228mLZBDOcGL9YB3dJymS/xTr3waHwEHBd3q2a
VBr6ajJxXOsXKrmbiaqPFoNbRLQg+G2m5K2fxGJEzghSMfdthtlbm5o89xtrGLU9O8d+2i2TYxWg
pyQPV2LRYzyG3Zw/mEC9yDgoM7dneJzbTCbDJn6BxaJdZWBFu30U5ytAsVwhNyU/yfIdu2K04g1y
NPYjHoj54geJEeups6CYJhCEeUNsfLJ7E9h3LpCL7VOjmOwdaLDYJNYAHux3O6VZgtqWHUyM6KYl
zZcJbBt/7giqm495SXctiBOjEDtNr41TsUyTFnSEYHfXsih790qofg5v7c7Iyz3/rI1omNoum+A4
elm5LbNBRFeuU65gFWlV6R6KTH4/IEYB5lFq1cFoMyK35qg1wbvHyUPR4StiVkxwyhGKSVT7bl+R
gTpnJNfsinou28sUuZ9NKLxXM4/oCExBbj7IGR3dMIf6RaF1oU7fgazTbV3ItbhKXNd8caBhzeBp
1OQvrqjae0y0GrAn1aXzzRg6w32ZiFbtZq3xnDu9Ktxoh40p6o8UsdO+cScv2QvIMUij62hZfIQ6
XlC2vKLgoq/tP52oT7hwnXQ/k1aR+1NekEXSCYhc0KxqeSjc/pY+774fZP0Y1mb+RBSWfqdKG2Ec
IWoHbWW8Wo2H1XLel023RwpV3oUOTVRBZkG2ACE2RYbC28uYa/XDyRqI2jWBO6WZDZEIWc+2Tydr
T7T6N2Fp446JU8d3aJ0A9Y++80RiB8Jbqg0VM2G8MBouOtAor44iUk30M9BgZ3hZGhv+pzUtqCjm
DZKRB123d+DumxvpFQRUQQm9ySwEhbCCjAuXUKsra+R6sFsASEpo3LRYMpCacYs6BUH9PIXH0BOZ
P6VZT1EBRQAaPW61zllFGNOxUUIhIJkl/5WdM7pL0yjaUzZN5nbRs2Y3qTbfpHHION6BVjZa8RZo
gHtDStZdocUkd49uTAgIEp4ZOAARLbMZLJSud2GU18+lS/4ogX3Q1VRjI+9U7ZutNQgI1VBvXRrW
jPEreWxzb9k4+AqOlp6Yx24mK5UmxQnswD6RtbHP5Iyqo2+eSBo/OFLcJ/38JKeQUSIeEMgb4VMB
pLXlCSzc49A7QHm0JiS4RfuUeS4CltDC7hBV7k5HtsJ1aDCLpN6yjdk33CWtNtw0Ed6ZrmfMOFrd
JaIJB3jTChrTyu9dM9ZEjqjkkHRFcSgLd3gTHbaENYiYDlc2EE0+w3puysVia27qLZFfVeIp6N4u
tH6Tm+exAHkybR100BkvUxYJQMPjFwga2XUzcpelM0YDNzOOULFnvHKqAj6xoB9WVbWbeCB24V8Y
Z/cvqDPU2xXxPJuhAPi8dGb7RTOIPU4j9PyayXcOnBUYPTkLRgIL7WaP4rp10OlVzLcvNc1GAZI5
LjLPfEYtd6I9q5PDVzXJoW05UwDoypwImWIg6zadbsw8NT+FRZklxzG1CT5BQnltjKa7rxJCDQkP
ohkXJ53+aush9ST9XXxAi55f1Lxkv6rOjWxyuKPKT0eZWFBQOvteIGR682juw/0uAZJv6nDQt8vs
Tp8R9xRvbd2iLJpJpHwugbZs2aLJMxzj+gs04xExYDcHiorlkwvt7cvQ8Tmzlk+7SpnNacEQ4ydT
KY6msLpHunArzqSLF6gfPXdCbHnNUxy5zdemFvilkOU/OY2ZHNI2VPkReGa2T2a9e5Rk3rI/BPi5
tcmCUdt+6Xg4CJuTfqYLnHe2Lf2UguvYk722dWgh79iVeu0+Y99UHAqUJDmZfNHw0IRjtOxcCRhl
40VjmGCIEo3nF4wGYR/iGeEe1MYTbMj4HltVvqkc1IP7jtOpPZRAGnqfBAcvvojMha9qZ8PDYE79
eIV/OjonLsDGConPVaWIsBex4FPBGgdCT+z7QZmSmOzZaZBfxfEZKWr9TOvO3NE4k+eo5VHdldUq
S+unbD9WEw4fx3Gic57Xg+PXMpZnHqKGh4qrSxO+OWWFJ85IhuvXdojaW7FgPegSzneSZoAT53IO
UJwmB1DX84XGrXlby7Z+RZm/ZtDbC1FRWUM8H2c2OUDS42M1ZHNGK5oT8YUEGg5d/armun0aYs7r
4jjN1wrRYrNZ+pjT2pRFeIroRgS9R0a1N3byLJZGG0FCetF5SiQw4NFGWfltSS2BB6VG+imYqI9I
5S8NXsv1dvSYlmtE1jXQSIiCZIXqw24DKdP4VBuzPCeyCj/XdhzhxOqrZzuys61a6WHIABbCSAGi
d99kb5m7SLkNMHo93EZaP1ysEK0Drvzps4sb9rmMwuRg1fztWteicw/5Bd+9K6nAEV4xsbAwzrRZ
iFZJeTRxtgnKzFNcKP5AOHgrqXDM1TZdakQNC885bayyewSJOL+5ztB9cyIhsW3NAAVarA0bTIp1
z8zFlPdJEQ8PyCN6xx8rvmQu9ezOVW39YqWxfU/yF+TKuhzj82wXpbFBdds+5cRM3bh21z/o9ZTd
JevlXuO2LiXq2LtGDBwo0+Y9Rn+CQSky4rPoOGv4G+cbPdLmN30h51CbBPInmvbhnVmk4tjocXlp
WyOfWC3ZHSX79NnTmchAkgCvA9q/i3caKTlvDvTsEt0Z2roN/Zau3YCcA6VuaxVQeiwPeCQTzQ7v
RMyWa1P3XTMfi2GwcXv13EmL1rQsvbbgTmPNis+QoskFLIylutGslCbugFuPVmrnxsPRtiq39EHK
vlWAnQAc6kXqN8XYvKHrNR5EROT6MHbGd3tI+97n0WtuWS2Wt8pcPatgtnFktKnsv5tuv0iuGewn
ra45LTZv8i7QcSy0G7RFAHLNXLvzlM5q5tjg22u3uVVhSeO/MetrNcz1lwm8462h3Ogc2mRrKg/l
WtK51pF1jPQp3G/WsdQi9djAPdJvW83tWOMJPINvOlecPNdyrtgTh/u6J3gMnK/p0DdVaIGb0HKf
sd6o65CUymDI8+HwI6Wz4bV5abUiAzhOlO2NLbp6X5eiwz42hJt2id9UVPGvuromX2yorVfpRXIv
aoJdagH017QmIEyDZQcG52vDRFOgsWx5DpVVzHdGgdfkR7ZyKUhrNfMID59W3StPXAFWJHJT1xP2
Mm27HXsvvW7o/+h9PJyI02w5bGaf9bEgl9YBoG5bxHpOeqJdTbZWn8tZhvdkmVVHPAt9xKKLa9co
GTY2SOOPMlGnYUaYnPBsXhFZ3l4C+i1PUYxSiFKfEtBj/EcL9cWTMUJapyTMFBDstyEXpybRDZY0
/BiL1TW7EiaqPylxMU2peKTeJkJOn6pXb1znTJUihU0zj01YOUzLgMgchrSaH3FORnd6GY97Z6oP
dpU3W4+k3miTNNXBHZcX+n/FF0xHC/z2iq0V2RQRCz07HN+ZZxH7aZaR4qdhhBhCTT9nhaj3Xd8z
+DJW3Po8jjf4d/TAStPuvm+weFijF931HQfpZejc9NjhNzSm0RE5hKBCbrYf7E7lhyRxHiaylwPa
pTF1IKXcpliBUFUyxleJS+OmMsxjCH7sNdbDcT+4mh5AC4W8nuABHX94nbFdbMaMVmE0z/YFxYV4
TIUMSjlVmOZSFuAqZXca2ZCnvNzz3oasNx+nWhjXXuEtqBYK8akGUepP1LCrsU9eFJBKHmAAObfz
wFWSQzc1e4e6cNOqlvifaaq/E0Sfm8QZk/TRpNwGcDwjYvamErZ1XcOdxmPZ+VOdtuDqwfcu8MB6
x6agJxjkhVyh7BQhn1MAfGHXCw0oGYjoRTcfVYKNg0dxn0BiplCTRMuGTn9dCBl+zrOKMkMMABYd
PYWvppI7V2+XbVZY7kU3AyQL9XgXE762yaxWnotaVpUfj57B0CJfjvNcrcksGNio0SBo24Lokjqa
0nOeWngMmnTBTty2JdvSnPwNNPnVOOAHVOlTYQo7kAYNeFprwCubpaal0SfadOOFVnM508xmV+cM
CVDgFqC0B8j5ThIg0YKnPYQDdi63y65yrvJFV6KA60RFfgMDnjXQTl3S98XaSCw7Fm7vCRfohn0O
afRl75PhtPhNbQ8+hqJ4deQq42maEV9XpvNqLPb3sK2aZyrW/DnviopFC6amk0ttbw09mXCEWt7O
NhULxkqDobenFj+awrimHJoOg0m+40mzqlFsB0fvnIOTGejcS2FXZ21co7/IWKvOtG+Q65puSspM
n6/R3JUh0+eiSMtbs3GLW+ikRD7+CCdOke5+yzuTMBnimL81ZAXXvqnxgQ0qgJNs0+oet7I7PrVU
PFy3hE1OAYGIt4RmW8e8JpZ6WWOpeVvSO1tywyQgg4bksQoT8xP1MTtToDbiFGUY9AuMYd+6fo3s
JUK5eMuIkiURc1Hhs96lBukpxLduKuzCNx1WwWdgxGzCRZhonl8vhASDHiAXCEeyByouk+V93kws
DF08jdXeidRQ7YU30tHose2kmxijFNzNMq/uY6I4JDVmFT5LQ/J3vHoiQgxTRIZTsNS5jUprVtl2
6PiWuxQ4I/JRVFp4M/B1FUDiRNldJItU7Bv1cjDIhKnxxu4pXvnkRQOxexQj7cdtLLxZC7R5LQEU
E9Jww2bKu0xjbIFbu4WoTrS5zVXSFl51fj714fPQDhjNoj7xMMhGkiyHvueofWPNIO3IfXr+62TK
QYv6jcV4MvGXDl8DToIFuC/7iSqwPBmRyWt3mU8viFNvGaK8l+jHyiDHifGwKgvIXi6zKTvUBl2g
s9nIydgruciLGXrMvRxRVHAJmbeSjNOs2RSOpB/S1vglLjpUDEOAGc2Jr7xBDW+DTW9005uyhkeg
GfEncsZMwPRl+VgYnnObOai9/ZqY9E9jXHczElNhhGfR86MP5qDzHanK+dYJxm52efNUasz/Kgzr
XBOeXXr/8bylL8NZHDTFn19wKH9L2L0kG77sSuYfuu9J2qV54PVtwwDDg8CHvSMxJz/XeX6Iu5eQ
JUv6f6eRIGiI9JWiopOxAEiExYQmSstsBQdlk/w3e2ey3TaSdtt3uXN4IRBoB3dCkBRJSZRE2Wo8
wbIlG33fBICn/3coM6ucWf/NujWvkb2WrYYkgIj4zjn7OB23us2Bm0WY9SskrEJStPJHbFXWOq/F
XTIR5231FrIAlT5sCryBX0Rm0ppb1OYJTbo7KIBODyVYlRu8TOnTuibqi7Jw83+MHv/rQf03HlSc
N1pH/sdo+F+KN+5/VBXzy+lb9Wdn++9f+Ie13f6ELcpHL6WFjDHcr0ZU8xPrhAD+9+Enxfn2DyOq
bX3CYuqifWKIg8jgIHb8bkSVwScPI7o2OQrMo1p0+Q/IrQgUf572wpSyYeOz3acDRGgq2p+n9EUp
e0Is5nJwuGeX7ShA+1ESpuTZiuY62NFBL2RYQico92pgBwEeoiNko+Nz+7XtVBYmhcnTs2U/42wT
DIuQkXPykF3w1kxDRKrTXa7LRZhbO6Xje7MyIiaeavQgIMRib1e3wL9uyJ5IobcuNFNbScQRmUrc
9coQVv3U0R99IpKVnEG6mTvPWNcvkWXQ6m3zmNh1gQnIPKnL9jGGLFIdzDZgjROziUc8k+Dbc0Ev
6aZ2JYNIs2GgijjGIDGpDhiT0h+GwJSjeG7dznzNi7OAgSDOGdg3wNmp1RFeb0IawZlbsJ+LqRs2
lHNP72pxPckgu8MrP9xySDGuRJStLGKk3jf1MM07XwHKzrw4m0KHNyWcZ6Wt8WQVi7LkORw0ETiJ
wgGi0vE2C8Nj4RytxDxVbjzuKk5ReITbeGcFvPN2aouTWoPyfgDxsx8oJnuA2l/fZ6Pf3SVMCi3O
T3l1wkbThJkP6yRXibfHlkRivfPL28oDj7hb2IMlmAEb0s6VYz4Lzxtuxtp+6Z14eBR9T3weqij2
Mgu7QUPxs58zCR7l01zkTNpH6VM7EWdzOJH/uaVKNt0u0mRJ0EEph73iRU/ws53LkOHEdMX82ZNR
3NmluHjTfRkUlHUoNBQ7Nu/tcUzrkHCVpM2kH18F7U1fWMHmO2pYnDDAnWxwaAqdkmSFlwwlvNi5
OAVFF90EALoeHHOwb6nkek6V7W5pDM6JSo96vhzTxcREngGHUx4UZRBmLYYwz7PsEo2teQeFxNtG
s/ZIsbTlmfR3pa1UmIwm6IK1LnUEro4OWRA5pK5L0AFKvYHWNfa1bXM8ToZCXLjI400/z+2xXwXF
BEUgd8iyDLERK7du5TzUXG2h8ILrmrViU/rMZ42kf1lLOrRQTYx9grES8d3nt+wTJ4xHJEAxivRU
TInxYjMQOjZF0l6coqFJAYHo5Pk99d5GAjIea01YoImc5dRy3XDZqs3sMhxmB86+oErSbYbKjhnZ
HZ0dviMqktWgqwRSu45RecolFl98ymhSpl5CwYdxxGrT4pSpJE78i3JJfjUM+uh/e7Ss3FGPTu8i
8G8c2t7FE8fdONuZTpYSmja9h8FH2n6e7RXv6SiyQu6rAJj7Bu1n4edP6TnwF+s5kJo9WGSgmMIu
kkm3s0VtOC9zIKvsqPCO0NlXr7AXOCHBLrnqoC5Pj1Oa2upxyNMRfAGc3Eyec2lO2WvOiXettsyI
K/T7xOmtkBw4c+ept2aebGMax6+lSGMaTwnf8fkYdcnlqerF3M3LKgi/YAXk5ftqoemsyCqQIG0p
hzw+LINvv+p+weHNywORg/OHdz0CSh6H+pQOlXRgrUT5IPkDzvAxM2vHAMFsjkP0ucqx54Rmi6M7
tIYOEQOm5/yb3vrflfrfrNTCwon/dyv11Y+6i/+8SP/+Nf9Mi2h0eYAd2ILRCXf3n2kR55OLc5tN
OG5cvejyT3+kRVBp/1iUzU9YEynipUWL1dm3/pM1maTaX9ZklFdW/4ADAPYj9hNaDv7FrxZYdeVH
tV8cpB+/qjyZN0PPiQE7z0tluI8d1QWVVmj8UrwwfBD70Vv2PSLOoNUc5m/WUVL5dOy11lORLD4S
7SyuSI41W09rQlDfup9LRF6h1opRrbUjQ6tImL/Mi/GhLGmNSRYoYI2fpvvIqObdGHsXYO3+vVpT
COBDeV0p8ARM9/Vwt213vWHR86F1LeQnEDXl3dJbDg4/tK8MEazTapgDJ2tbe8oLxaLGz1YKmCDW
+hnEMbRHJDWltbV+iJ95NqUbS+tunlbgBq3FZVqVM7U+J9weWURrdgzddjYi3oiYN2pVj2A+ciRC
X80DCO/ypLadVgFTrQfmWhmUWiNsipbDvNYNO60gKq0lKhs9o0BeHLTOaGvFMdXaI+OHbxazHi2o
nTjTlXtg4IrBMGoSifR4x6e6YbWtLiXC5oDAiR5yF2nFczTAnTQS9Wz2anGBgFW8DFojxUG7LwP1
AH+9vOT4U2/Swu/GTYb3DBbYWNx2jYzVjiJnzgNVm7+MzHYfsNTZR9kbQyhZC+GCxVP32EojerRs
4Vzb+cLp0yid7kB1VMv5oEnPXV2olyjgYMMOLXiaS5mDo6pHJJYafSqBYbfrVc6gGGffg6eIu1eF
5MhfWJNzGKTfvHppxlky8wAhQJVyrp2CXL5pFZTJVx9nc1EgZZN37m6QdQiDp1Lw5gEYhOoxMunv
raY6dX3ElmqtqT/UZePtpvUrr6ViKVd0s7DmnskP1tcL1oS9pbzsq2cxCdjOUUwJooXymlkctgES
l7u5TOtH2sLEWZI4v/7oHWcwlX1tmoj1JhAeh8sUDtm+zGgKG5AE7xeH9WfkkV6B4LDnXQ+u+2pV
ZXeQg8IHB8th2Xatb39rTVk80fJofu9Gus4NKUeNoBl4V7ua/6MZFryBRoiETAs25G3xGVUHO/7A
t8TdqMmHVbzcWzGXpjNGS34g+M2Lb5d4uVBXx+9Ygue7kPRiFkTGMw8lDY07KuH4hoKoT7v7KH9c
JmqL56FsXhPuv6vUxQJDWIHZdDSDC9bbouKpAVdzXlpG+mm7TldilM0PZ2byG411c/fxm2XkaPz9
xM5i5XO1vId4TRjmO53jhqBY/Ad71iKWLnos9Eilcqrxc5/ZKiR2jn8p1S/8Y6TMvmr44s0l/5Ed
snV0Jh4iWwI1C3yoHmO/srOvH1cavQv8tBVjOjiMhcniR+mlbwf1nWoCJhKMUVAjkUKeGKxYz6rS
joOhtL0HSnTsI3CO+SKYvmy7jvmhFY+efYCgxlMPFtjJKLV70YoUXCtVDu+Dl6SUXtXuHZD15brl
JHGJzIxdTGuUu4QrkiafwIm+BhaKlnKormTdps7YmHx+ordU+b6IE+OxXsknrC7zKZqAgqsaqv/u
49MqFZWXabzQlt7DfB1gfk1+WBMGvlk827kRrebnuT4lF8jgfPtRYUHzipmrHvQTIVf/1UecC622
TsM+W899lZwnyjHYj36eWqZqk1N/rVK0J9qWw8C/tYaRCXx8n7C7p8c4OZRZ99NRwTUoLnROTl/w
zy9zL5nzJVecC57irne3jjn7Ny5SPDKvQwDWIFK/1KFvVfVlYB0D9SdJQIlUuBfmFF96kYmzO/EM
hycUb12v4UjikVNIy+WczsFWzdm2j+qTrLzoXgwGbPbZyvZ+HeOrUGT7r9w6zzb0qdm7pcmRP3CA
HaapaMLBz9sE/Id4r2LODa31A7YIXac0h15D0QKSZZXiKC3nrRPDofKdBzQ8ioynUTJBiqNXUDov
veG/LSOhMFAi5b6YYKuVS0Vkp5TLlhE3A1+rA5rQuG79OELqCKkOWd/LyWGwglNGOwT3zTA/VtnY
nAIvZ2Q/JCHIEj7g1BX7uR2jTaaWnPSl+OIujNcYLx3zeSkBOlryoHgIb016kEkk59HGDGhfimGq
GXX92poj3p6qNm+W3PROHRc+PgPX3DqQGkxRtqFR0kIllp9yaS5N6ns/Ugu1ylat+dVDXtuKPP88
ED34RtOV3HGv95tUtn4I+AurAJL0yaZ2sN1M68rzQE7FIc5WydEBRm64ogMF0WNb9u/JMsBpq/zl
jO1JEbeMMU3QQGzR0Vet3bgDuFjd1MI9FzzzH7isgBa5kbiXtLjtlDVW5NxHIzvkVd5s7Z72yV5Y
zY/esfLdWloA/esc5FPzbaTQZdv6fbDNxPRiwkvjkMVqHzD1I7IxvhGifAVzdmUubfRFiYYUnMyn
jYMSGdY2HrDOpnNoqczQ5TZkBlrFL37GOlz1cjtgLLxRPqNrNgn+O20E08VjGgoar9V7CJpv8P64
ywnaB5HsyYr8Gc9p9iXz6OSze7v80dNJ8gNlixNjV3pwV3pIFpOBeODaap/3fG1cShAlQFi8KKsf
KEPFEJy07Kyk9nA2nX9upkZ9rcyl+KosIc8uNYqhww5r07npui24i3iSDyk6L1S4NoxwxgQbd87i
mwlTgzj1ViTmTdKv7pmDvOZytZDNUBmfBnc27lzR+SGnxbnlQ6SuLupiYzfl2XiDK9rmiqmodq9b
p6FvbFUsg/NYn6GUeScbR94uap1yF/Vt9BSQqoBRsqbZDu5lVSFpV3CSwGYf2SnkV8Ks2106FxHd
gA5YrqSbf1alZd2JMh6+qC5VB4rH2me3HTBQ8SzcMsBlCu0pyD12A+bOW495yS4Mvdc4mQBjwkZY
7aHGUR423ZDhylgiHCrC59cqMCzaxXevJ1Pfd1BmoAOat10ErbSQdXfVWhixR5VHIXuG2xn/HFGT
q9iKmVj762vWdXWzBUKG1Uy1XbiKXGzShCZK6IxDCILZvlprQD5pQjsY5pONNVIi4xT9dL/SLLHJ
p7pn5Zr8u0Xhy2uzXuEsyo1XOQRnmpn7H8qj9K11l2EfNG68H4tIT6Iol+26NN2O3cotTvxNuw0u
rKD1HRRgxP1gXGgoUM6TbOarWc1AcuX6uLjSO8+pJTZYQbIrsgxXtHjSwyi6XT3V8Q848VdyYMmb
2rrYTWkG18CcQalNog/HrI+Oqo1u0ri9AA12YLb52XFZ3fk6ysiZYEIwEvo1EWAvQc7TVVx7o+HC
nsqapBCam6iy+EG6oLy4hXWjNy9Y93tDsqHsO45bk7n0by3g3kcl+Mz+d71x2KrkYfZRG770NIjP
vi4TB+Wsm8VZt6kZL11dOQ43mvrxhJLGyd64H8XkrIbPTL0fDJPOcjA1WpwZ1WOkG82F7jaPM6em
4smxb5EAXtpVpru1cS8pIwFKTQeKjPAXbQvaC+9aj+70XrODMt2nLnox3CrdsZ5Stt7FC7YZh/51
f6KJHZyMfaJ9T+khe3+PJGPdII20F03I2Vm6z32h2J1QegTkdsy+Kd36DqLTlqz3oKQMOuHjDEJV
3vZVOE3pHEa6O77RLfKIzOCb/OBzYNDhCRv4etWd8wzw3z2LBiW7LSm0FXlY1PZbUlg96jmd9cC3
GHMx1WTTHyN2fDeR9d693MlulO68t/zePkg3xYaXBY8m8Vdz07KXMXC1DfkRmo5Pp+ZqLzc2PrkH
sDrrcwEx67ZPyjcOoHG5qy2qgyFUaDWliuptWiVvbVmy6htt+e5NzLo2KhqG/Qi8cN8Js3tl++Lu
LDwClyGi35I90EWmmXMnsxVCqKDX6GTaAX2ly8qdNlbqyR3VeN02srpZi8knGroMxZ1macIa8mXy
HeumGW+iLJ33pUhYCsygwxvC0bBmH1AE/juoEh4cU+yIC64A/3kgdfW6yhLcRoJdCiFd2gaPfA8K
6Wiq6jO4+HrHTMWn6RMzXs+DkVnReky1Ua/Rlj3gVPk51TY+oQ197oe3z2G8hf0jo5UUohuXUMym
JPvwAVbaEoi8pu2B9GN9uAXZPWvz4PyblVBqWyF6zvQz0VZDT5sOO20/nPEh5tqQ2GtrIvr3Td6N
JecsbIsA1Kf7WFsZaepEc9b2xlUbHR1teWSQxbhN2yD5xb5w8AM+FCT1nipo/1h8+Cb/q8/8fzUt
SWwZfzf1OdCol6a/MofEb1/y+9AH0NgnaP6m9JAyEWRd5JffESHCNT8h49PXgp7g8F8IDP4+9LFQ
ZrQnnuEMwonuU//HEEjAIwLJryEGJB509uY/mQI5Oh7xTxu+TdbSd2xOSEg2pA1s/y9DIFK3xZoh
Njz2faMNZWvZLzBu+T3DtUDrbWzcf0la0D7hYchMkty4sLlYrirbWJqwSH0nLPoZO6cZFWpruDR1
BwbttPPUvPamyffhcsQfb0x1ep91c6MJcg66eoIVcbQta/dhB7QM8Go8o9X2w2AIzDW/oKqsh4Du
1k0iaHapVmPtAHcq+85gMb6bAWgWbHcG9S2Im+WbJ5MlZU/F2xYm8cSxt8s7MIWF2Z6cxWi+o3hk
34ZYLfdGjhiNtWB5Xbq1CwEa5R6H4nX4MXWx4PxS2McYcsVDnLj4tAyAqTX2gi966pNvf7le/peo
h+QK+OtHoJMyfKqmSYhMa3e/zuHK1bYzI8I2u3YyODqS8XljzR1e23o22P9a7QDAyCqD+9prrBuK
ynlpjevXTkh3O6fHJFt2HuL2MVjH6XaNnORs4f1/F2luPFet01+ShcGEk2bZLQdqEne+PslzpPav
4qQjp9rL+s73uy9DIQnJNuqG1ADQ68S68pLgPWvd9vvfv2jdE/bnF01JkL6AoXHQa/MvKb2GIE8c
mU31aNdl9Cr0px/XtXgRlj3fGx5ExTGDPAlKf9jZCbtHpLxh3fesJrfzOJvfm1zo4YsD0DWmaO6k
agmCeuFvzL+tH1ZTi+uYvta7ZHTFjYxbmI1+9MQwxgKowqgkryi3cvPCPKTQta4S2m+ucsxt26Um
v7CaJde0HMzp2lzle+WON4pusMMwRs6BZi6t9xPyS+clh8isrB2CX4KF4rVoguxk27V6S5NacoyW
6g3kqzx6S9EduoH69ShhQ9pM435I1XzhpszP3mRwM/UkvXP5biL74yWMEPC2ecYS7LMkh6D75nGb
pvjDPxCY5toxp0g1867CzTZXfEqboUqz2zLRDiG/sIArV80Pv2AbgeuHszqFfbRn4jQR+yrpe8jk
TXpdDIN5C7EWP2glpluHnQriqByLctcma3ZYCMIEIf2x1sVIh/muh0F/A6yBodfqrwfl6HvTyOGS
Ik4+20nffg9w8dzYdheEJpOyf9Oj85dnlu6YsgIXdpJEmuaz/KgJ/WVwbRGCi+LJMy4JLdIPmCcr
BNyeKdoMerDzqEgjAcu109XrG052MiaQv2AhqyV5z5p6PjeuFQFgN9tnr7UB/yItX7V+gyaE67tF
gvtStnyXfOocwhITNNJC98LVEbqaOWD0RsGcd5xOrctsajqtt/BSl9FYbslbpkAXcc5OpPf0A7XO
OaM3g9g5g2HtUibqfM8ZXmaXUyXzcdlCIISOmrrLbdc6gCobihTrwjdffKPsnwMibs+VsbZnhojw
gEuc98mWk1b6vTLzK0pijDIc50AzXMeRXMqyUkCZ+4l/55vtHyzC/yc45CNF+s8lQ7/9mAh0etil
9RUlQt/av7z9qhU9G/0Ox2/X0Js6kP/bLF1rPGZrwCsQmcUpu+2Nz9mSTgk4nyZobueuAujrm7o7
Q3IPMhQqWko38qn5lk8umaKALRHFCqKDN0mdC+80M99jm47G/u+fPf/bC7D18ipc4hlAGHQ07ZcX
UK153wmim5fCpfB0zgRA1iaO960bYQjrK54zUat4Xlgujxga0I0dFcawKqmsuhaKPmvuPcmDeam/
yZmSQVfhMUwsvLj7tvCjz4XX4vJJqpgT6d//7h/r8V/efNvTHgrmpoFl//V3Z4KcdqutnEs9avCk
6vvoJ1dz5B86wgtPYk1XTe+f7wpvAvCJ8RBpo6rco9+k04k4VhoqZpLHwgG4XNMo+3lwS/yaCih3
2LVjdbf6fXrD8WO+V0joGL961f+k6pSZSpDa3/tIjUdzXX0SRNpDPpJUqYite13YZBi1Zz3wHLDZ
P1sETA6Gj8u3J5K9i8A/7YtexntE5vmVBMh61akpYu+NKLtWXuWHg2XNPwS9qB3AapseU0o/xG6F
4r+Xdf4dh/GhT2TVbiD/NsfCZuJVedzq7Anm+49bD9U8fu8iI5l2ru5aGZmfgcLvrAvHJ0blZSan
kLFR8m42/brPzATQaKumH3ZR6ieIfmsyLzoBRVtvbTiGuD9KnnyNxh8sVpl/NmkCgSzYuumLV2Zv
ssYB2cbJfMyVReGNHgwaNsdErHz91mEge6azmLXk7y8ENol/WkG5DUnxs2dA43c+toN/2TbwrC5H
6vzaC6fygUZyvMfz5uPZXKiZkQjxR7iqWqEgzhDv2Yo131xCSshAPJN2cdkfE6P16IvNCizQjOhI
5JhpHk54UUs072o/tEyu8N555vdF0TPC43/4bnHY/zGmnm1sA9cpPeI6PkmAiu3Y7VQNzq70zIXr
wK6oNS5kERX7QtD0jjG3HA8+J6ftsjbekRDKF+bt+FE88j5FaFjpFbEJ44FJyEIICAbsO7EbHpE5
2F4cp/VhFit0De7aA8ByveXUnyvexeG5xwdI3zGiymyl6y6Qy7NoGrpxa19u+H2ScsPIAfBujMLv
ZVZvhy51im/E6MttNwEupmMJYnNQLAYjh7W9Whkb1bcWBU9YNsc8eWIdSJ+oowBdsDZK0sybltlz
j8SAypG3YPMT9i347CRPA5ycTfJuBJ64GBMMbmFg4z2ZPpXNRl+62w7/QLyRyUjxxAzQmZcLJwgj
gva89qrj79HwUaqVkAWGZ9vb9rZYRfU5joee7jybVWcVmfye0Jm5hDFUmfzagETH9idY6AZKa2O3
Mov5XhY1z9WhLcns8WQ3Q6Oiqzl2YFwvXAiM/xVCmGEvCdNGyKAvol6BwCzmuD4QbIzQU7xsvnTs
LQ+DgbK56ft1/Wm5uX8kC2HswLLm7sZnsBtv8EernT1B//V7N00I8XKypWCYqzBt2WVuZsAHQwDE
hfLWyNxivC5+ep66cHQu0tBh2xphMvcqRod5efa8Mrm3Sk+FLAZMMXqNP/+4kf7rZ/i8ND/+7//5
9l6Cb0zRC8Hk/umYauMT/OWZ8y/Ow2P1/i8Nwr99zR9+BvuTx5PngzTBuFoTLv+AX/qfmFpBhsLy
p3vaNWn395OtLT55DpxdnA6O4PCrnYB/2Bu8TzjpSYS7Etquxmn+Jydb2/7zEYMjhYDYy3cLoDS4
vvVXAOVo9Um6JrOhcw3zlgBW8c3J2DliozexAiaoE+Qm+4X94chNSvMOezwX5/bt6kb2HAqgejus
4tO7N4rybkW++xqYGbGJOMhJIPBV5Xauo4GB5Fp9LR02+XgtrDsG3OAFs6mTtxSNsf/Ms5KZGnXk
LqKq/+jh0b108zjdmdO3su441PZJ/jSgj7xicpuMcJ0KVsfcbOZvfTGUM6A4g2eqIWN8AnNQYf+R
AwizXeO2+ffEyGHdyq7EKb4Q4mJ6t6SoSe2MnFMEI01wMxNr/L+rvXU6el12FCx5MuS8Cdc28zN5
1QY69Ab1MbmRaO/+DpBCirxfFVBvcyOv33Qu6LVmx30e+8UMR1n013HQqzeypNUr2weszpMP+o3y
lvZhabL4GwdIC4SApUszRgThsgnJ0kPrT311XsmN3DtyqfEz+HOLQ7pUHljNND/7spwf4Lit+2YZ
tpRlHHlEkPoBcRhO1cjZyF6uFOUI96igdFFlsnybe8pj5Fz6964jmiMhiuFRLizBaY8FlL2/PERr
I2gcog3o5Ayxt80WenX8WaXRcQXEd5rWAg+4GRN72qRO6934ZmlVYWcsxZOkQOYRhF+3yUZBLpb4
vnhJYfe8APCfj43CAKgrb27UylCbY5gLwGexQzVH680ai/G5yJemDXXu+0ZFXXsNsn/6GXTBCmVg
GWh76ws7uZvsqtg1bVBlMJ+DttrArZ5uC2PuNIBYl7h9TH2JyThXcVoiUlrEPb9mLEuF9rm3NK61
Mr6vfBjlB3aW6SVpcvlsUbD2EKwOP41jefcomL3vxzaxr4WVTVTMjHVyMOTAqHZBDrGGqT2oRUwX
2q9hMRDveTWquDtJswx+qE553d6lmdXeCEmL1A5bTnAJMndVHLbi2nihss+9T+y0ylE1sPVsgn7N
3+ymlgFlAuh7sbmW24BpRNiWLGt8jjnCXZ/ce3PW3/ZiSU4ee6lgJ2rV3iRRZTNcWuJyy+UKGkti
rCTYSkuA0fLvoo7t23aiBUY7dJtzVnmk4zeq5C5/mSuR2WRsYqDXvD0zbFBk2Sk1+aOuRDxQOBtM
S+Ze+jqYzeKmMs254gyM92U9lAoKWTSRmsLQOMnllEDSObTKvRd+Rt7T9lYMMmSwSMgEjzO7x2nX
02T5GkXBAlc0mgqiw3bQh3lj1bQ/9s4jqS7G60uKT3Sw6VZKqtQ820053wwO8rZNzmnTU2yKixRg
QxBB4CZMzaXI/XKJeuzDmxS9+8scKVneuONgZvdeijIdbO1mHc1He6XsmhSthzH0bInWOKixe7KL
RD0Yua9ZD51UR9lNpymu3Nu6abqrcshRSOZivWrGcnloa99iCFO0G1rR4qO/9MWD6mR3KRSWXDvP
sGvJoNh5zAy3MI2pD+vTjcA+XWbcHyX1E+aQ3kzZiR0a30kaLUimqN0FqfXqwpvcOJlxyjKLbAib
HuZiPd/GUOGMs+EpsaUN2aOrQ8Hbssf13t+lpv0ajHRF4twKdmSljNtsFdEh1k/rZTSfKwEyLIpR
1/Llveuna3r5ijAaTMpVrIGuiCA391Qyfpk1LYyYxJPvLd6x9Js3xE6YQal1MTnKI7PAF5Xdnauy
7H5oqxeUsnljLdceRp19adb4Q2W5KWdvCJW5lBvinxO1EcVEhmRu/IOXoNosboXNeupbAkWJe9um
oj91sr8esijeL/AMryw52VvRL3lLOMczGeLnyamLPZtietWsr8nc97fBrOy9iwJlcRldu3zaN2bc
WYAyxupiEtC/MpzK0Md+rqalXs9LF2UR1w+jJh/YwkO7LMFFrl2ebON0KB5yY1bEVrt3r8YCnqex
uF7LoN0ZvfJL0uAzrLOpwsgCuoC6KoZx8ZbRNhRPCCi7FWAC0fh4OQNTgDoyie7LihM/NBy7R3hO
H5zOaLkl8iRkZ92fyy4Hkl4W5eNURNGDA9xgYxNa2zi1uWwBAF8HkYlPFjbvt2KOviW92T5Yjafu
rTmYr9OulxcXMMAjcZoyHKR76r2yQkLi0oFM9+z0SbuB3NJukgwHNIcSLAq596ZmHOI+e3CoVPOy
Z7wbkMjxip+6/vHMPrUfV6Z6g805pRt7+8wzxrjJhtSzqA4qtQ+alq+WwMK19ECQOJHVXAVzn7zZ
BQUpjGf7PvTy8cJFWJyD2izuiSc6FAa63i51134rhKnBdfZ2sDLmUauU9wXww60xLs2do8RXZ+rc
XSuM/LEMED6dwSOUWNvtvldWLrgyEoz67AvcEAJStV9Sq2PjrAO4TZdeG5MbnJxeLRhZ0vnoDiyR
c766R6MA8PPbmPq/++R/u0+Gc/q3++RaffvzxvrjC37fJAfmJx1f/fD7/rJDDtxPYFNdJlAwVAED
a5Hpjx2y/KQtuQjLoDD1BvmfO2QbA7Cr99xk9nQVBV/1H6RybPkXBzATBA2IJ4HEIAEO/QeM8ZdB
2FIOw1R5KTHstpyvjayHmJBbtBlIJ38vq2k9ovHaHq4yJ455pkb5Wcqye80ylyqFyOuNexF7aLRJ
s0z3thyip3zl9r5u03l+S4Y0i491KwnORRXP/5CMI+4Hkg27CO7o0+IM6mHEe0qBJAWB8BAyv3if
psW5mdrRf6Illzk4XdB+iddBWMu2qulbYKJ+TCDwHCdnKnYZw+6Rey5wGNWV0n3HkFf8qEzvGJMZ
PWfBPJHzbe1LHhlUZY40Pf8c5FrexcZ0mxekczYLQ/PXlVjtN5u58vMctyTklj75iRmzwdcQO7hK
u9m7JxMbsOVfZM+dHs+3q9eBmg8YV/70SsN4qCtQtRtvordwomHo6NoNyJS490W6YdBr3yBA5TCV
eWCANKYol3q8uDoUbtTvcG8lpFIktjXpl7T0eI4k3Fm6xeMigHqwY6D9ENT1IVVFfIVjxj/RJEJH
Vj03cruWpftYJjGpefBnBfXsS2IRGSXHSkohZ5ezrew6eCcgNROygBljkqiaxmvWgSG0orw9jVGe
7bJeQK6w6hpzTDsH13pQwULNUob63vhnm/06C//kjZfJK9tDzNjgQGi95xQSkZ8JqCGuQxvw3mNb
6OZFzzfCmuDpQx0UGOmMpiruhBd5JknPlVCTSxdaGDve9FKM+Mbc0R78a9R+T7f6LrMOkXoB2043
GgiQq2xXEEu8q5IRWtictoyn3Kbd2momUc10eTgNWSmTjZvM8b0/ND8BwyzjwRzWNqV6TtY/SRgX
NkZyuqg2qb0Ob1XHtuPACLV4isY5OzLvb3eMsjNNbnGnb40IOFSobtrWTeXsA0N2HkcOqo5FHXDw
muGM3q1DH2dP9PtG8/RAhjbFeiNWBjJXHlGUC1GP5L60gkUU73y6zNBC8Dkp7y1zssSgsBAMeY0p
2fXK6Bz3bbAtRU2Zlz1Mr8pRzG8XYX2JfX4GHqwtNM1Hu5/jnaqkcEIUmak6RJXQFsGo3FTcoSGd
695pGWDgkASmQxc9LUTbIkmfUwhOgxHJbLve9WZThu0gon1GD/XG8AZUCtSETRfLkm5NcW0Ngbit
TYEZuLYvmDgOhTKdm7WxI8ZEHbEWs1oO7tzyvo8k9ks4W5SNVn7HFWhXrXk2nHpxoVSN1HiS+NpT
xzKcrLIrd2nGBkzOgbr5H/bOozty5Myivwh9YAJum97Rmypyg8NidcGbQAAB8+vnIqWeqS5JrdFe
m57poyaZiUQGPvPefT3Eh80gSzYabt93K3g18uwp2Z/srC8ficchwzmtPXdPlG33aITqYU74YuZ1
9gO5yAsr4pVXBPn3gEzwDWAFEKq4aZ+N3i5uGYn6a1WRIJOOrvUEBYNTKyipz0IFCN70KGmj3E5Q
ZcbBWttoC3Wf3zuieg1FW6xj+CXEwTuHrIsfPa9KEOla2TpC/bbOUlOTlYz87NDOXrkec2+52vXw
zAor2Zh6Co8+wGXw7p7eB3ZmP3rgTDYcT/mWpsE9wr8qwe6E1JixUP2NS526lWM2XqbSnb84hRDM
mt1sQ2RBsRph/Jz8vvOfmbH052bwCix+seJMoUzhrEzdyPg0MVMz5Mjj+c4EyrNC8Zjdz5qzMY8p
UGu2zofeCJEMWUY4bmMVj7vInuGtV1jYoO3As0xzeVv2SMH9tgzOeWt/oBfA+xCj+RkjCBxsE7tt
qRa9sMNFecCxzshkdhZ8X1xwtW0n44tKERZ+prDnuOaORguXjvDjmE1XlxRZ1V2mguG7Ntmz6Cqf
aURsc2sGjG8z4fe7VgXlV7qR4D7p2POvYz7+rxlJzbbbG7duPlZ3loYDPxWx+YwJsfihJtG94UEU
T74cqwcpob5NljR3RSP6Gz13AcYpoRA5M9nYYrQpOHSTtH9KhVOfgkQ5H47ilnYcOVxGW1Y3gdUo
9DqudaeUC36tY56hymF6iq1yyRoyCLHF7kJlTrN2UW4RHczEzdY6U/mmBvm6i4r4zgoBLqSM5BEg
9H6AcpA81Zgzf0E6Myohsm8+mUUDm4CR0S1pKdFLUs24KGFLqHfKP3APs6HTi61zdUDvKRFyWeO3
kqiQNWuS+dnRDqyMKPNbZGQplkFfqhfJNv8yJ9FwmYcapV7hmbgmXZk8ul5vPbFQtbGRZA2mGkmb
hFAx+dLIRiHU9VBlqJqhGQeTPPBEHz8SQBrPeEPQZbBaH7fD4OTMZ8WMaaPvgC10D12Pwo/+3LG6
7qspvaW4nWhhcvPrhAOoOtRgv9IvbEgXZXtXez1PotwMsru5TjQsCKcvt73lSQyfesSqYI7z96DT
3jbKJ9pglmA+oC9Bh9O2Q7SKk6nfY718HjBI7mErAR2MGevwURYbPPzFg7NMktzKP/Wx0WwkVvn/
Oth//38ppJhosnr61w7280elPtSfKuS//cgfFbL4zSV5zXdNlEgkx1tUqX8opEz7NwyeNuUu01xk
Imxq/6iScZj/MTcm1y00Ec4gifKo7tiU/QdVMUPoXxZrIaoCE4KStaSN2N7Vy/5TVUxwZlBk8eid
S5sEw/Vikse+ZA18Oda9MppOAhWfI6ZCkGDq6LauJh7BrWsaTA7mjrvyqailaZQnBYezHbcG+0cR
HYKIO5q5qXaJXpLFDOMrIZLA35WtxhB820F6YIU32T7VAWp4r4t3HYGy3kULqT7zeHhAL+rj8bUN
fy0Sz98VBNfhyZPxhqXk9GQEM6uducPtsJahVZlyxXmYzXvbahdu42gVAO2USRPpt1iSDoUMenmP
+ih/amUUvhHL6tC189C1+JLprDmDc0sYKE/hV7zgouZPTN68HVkMp/uGcT4amakqt0jTg7tcVt6b
ZFS7McJ6eE+14IlDT7ure+IjSReBSJGB1uLZ7iRGsOpqAznxXBbHrC+Sd0+58qutHMbF4AHCzzoM
Potxug3MFhqmzrEa8o/oRveeA7gtNQ/AZa1tlznhemQuyX8D+u+hJ+WTfdE0wawfcCSsKMLDckXp
zJEoIgD2g+XqA4KK8r63evXK/i062u1E3PLsTw+hsifS7rNlIg15w1hFHNgHtqTpd+4H9yHLEQZv
dW0bd0mJhX10PbbSNWGhNEvVczL7lODwVu95xPprPRInvBZBZ98IV9tfDHRkiJql7dzVAnxBSNIp
mQC+f9SpNaPFcSdNqLvot5ZNIB17bJsYlGjcOQNiuEJkZAOy2p3fjakknjotjL3EiHUU7Ak/GVf7
x0RZzdNsTtFtb8j6UoNZKfckgk93Yz97BGXtRi061nerP/4vcz+hkxvDtZEArlOzvMrVdQgn7pSR
Bz1UJ2Z7Q0HIAlDdLNwxhWCwYgUDVIGBxfG8ZY1umZ/XY+K/E4d/N3Gg6ed0+4sTlYO5/8ynP5+p
1x/6YzVn/YYP1LLZtDEk+CnoMgh/cxlGcMwu2OVFj/q/JyrID4sMKcs0TSIgbdDMP5+wKEU5F1nZ
oVpdfuo/OmH/fMASC0ce0hI14YAWQciywEJ+OmAdDxc+1Ij4pAniTpgUWv7DAMSHe7wiNEfS72nz
W2YM7FWkgDOA0jrEGKG7Q+uXeu9IsNHMllHV/3QZ/4kU07V/mYjw0nhzPIlMaCnCgrb+55c2Kndy
cxjsRx/jbH0XUojfBTNCdSaNkZuDS8CUZwlDbNMWlGPMNsNotFqXNEzR96CqrAeFc1u222byS//L
TBrm7ZTIoePAVtZbCZ0WymqhG2CcqOhhZLnope5YCgTK2AivM4IDVpV5IyBsdMnGAjCcA2UWft6+
JICUKZ0MVJHr0C3kYwA+bdpQiTGMZq0VnrD1Wsv6L9uObfjM6Z5gwwqHwLmHg9S/hDXMtKGVpV5x
ghesQodMfivRfeAFgXRH49Y2GRhuJrMMfxeiEsD5pDh1OADBpoJURLyG5e0BbT6i9HjYVS2U4ig2
9m06tycZZ9a+7x31mZpJexcCEd94mTqD8D81taee/SqFAhpiUfFV351R1OnTaGhjAyKFE7dgh3Qr
objD70t2BlpgehhoMY+GCN9MJ1MrI1V1vZnzIvmK7KnxV2bvDjcGO6eHuc/DETXJpLZDqsdL7M9P
gHeLu3YiAIaQiwrC1uBZ8S7IDfGtVSVpyU2iViMkQxjMoIq9RzPIm0dNCjTkqaC8d/Xso9Z0AJnd
0NYo5yWLWxaliE/v5lluaXTtHfk5w/PE0gixmFMdR69x90VRVrvG7yDuW63XrxUjjEXlZB1GhxAo
fw6NlTObEJnNBt7W3A1rS8beA1ddngMvbwG6FOYpRgN5CiHqnBLLLEDBV2bxFTWheq59Gl85WLgl
8t5g3KLS+dap7PHiaNP/HvuJtxMEnG3ZvSKFtkHCgQRut3Zadx4aVC12Myo3uWryJvnIue1RtLXj
uuNOW82c+o+mr4dbRGj67A6q3xYiDVlNJcW2M+YKw3zq8IY6BxlmCeTfnAm3b9OEWxoLXLQbaFGm
9SyF99Xll6yNseBZGoT91gWc/mHHWbIus2n6ffFd3kiMwJtgHNuDaATL+I4JxhtPYtTZEcuUo629
rN2QMTUl67nzwc/yBGbT6rtKBStblr7NbhVuFU6qcNoUcRHPKwb9xrM7KtZlwijI52aLeg7B9Ln4
Ks3iqP2ZsKXSKpILwbIV9PaBq0ec3rwWepmF6WRXTLYLzTuIxGc5iMHDQj60z/PQVJcFcsjlm2UO
jSaLkKiF0doO0uXblQRSrGLqDb2n53Zg3HQ48H1YYO7ez2vvmHftS5gM8zdfz1AHByWOITbgFQMx
ZoyNZdS3nITDG1aooF2hl57MVRnPlbXJ0zYP1zyVh2lVq9Z/r0Cb9xsXHir0IbKn9C3banFELYVf
pWRaDVtId0l5mWqGO6tw0vpYw6KB/8YhQl4Go6872IUeNLw0tu9YRA8PXotdDAdsoilJK1XcIVNu
WLoHII5oImuDvtyCvdow87j1OA7OZRIW2JCjonylEJI4cpwOyjW+xRvklPJiYPdTG3/Z3KbLDten
hCo2Vp+KjbnseD3uUSKnls2vnt32ZrCT5D61h/ylWTbEwbIrjqHtbcpmoGu/rpLBHeWfWYwuiVne
smxmOOfdq3QqjK8wDVhHj8tm2r4uqf3rwjoGPt3uxLLHbmdIx1NpDW9xkKBeWPbd2KxRSLMCnw3P
AD++7MXN64qc/GFxTkJgCv4ACQESP8v0yPKSB0ha9pdal+mjP42ldVCtiu+FEA0OJFB8xdpG4vYO
AKYqVwJHoAskA+9WtOzzEyhSmMvA69x0KCkQl1iDSwqyE7D6yenEMTss6gBXK/5cEcOq43xn2W6A
GpW+p97JLuJPxKE5XwRn8y6bHDB3uT1u5YAqgbNhPGaLUgHkncU/uOk45/mS5+zoQJuCFVz1i0M/
vModskX5YF1FEP5kL4IIhTaCJST9tGbuce4QBl8/NsSdybmkm2Ds5/AmteVvVeJ9Zg7rvCEQDQrR
0Xlly90cM5qF+5D0Tf5q+Wmz7udGdAk0Ho3mAoKTI8ctLvEURCg5cDLAkFx5roHP1iqNTWCCz20a
kd1Obu3vBY0DPzCP9h0aW0QIwyIocRdpiW339ga+MFvlln8QvGe8Z4sgpcWZdhauFMVaNQmCFTfU
n3oRseRAVzZtWY/7pS75VixiF+5Sl7TnqwZGXPUwUI6Si6o1imYep+3ZCRZ5jesk6GgsNfuCmAMD
zhhr99DZTS14gc3IKv7Vy7qu2spFqCOump3pqt+J0dNHuMkXXU931fgEiT/QSwfLAv6qAuoXQRDA
5PyVppiPK/kwRKbvDMR/j5PpPeVj5O6zq7bIASwyY2ZOnBt1VR+xALTvohxKOiVW/T4tMqVuESyh
4OHzglWAjglOcvXuuLLkdyJzshfBE4N2tun+IoMKpLIuiuOMb9Eik4qviinqLtRTRdAxFPJ9O/9g
wfWmDAsQwGQ5KF6ysDllaD58huyBwagd9VGyxvSKp9ioZfk4JGZ3W2fZ9CA8K0UyoU1nQ/wFs/QW
+jp2FPUYhwuz1A3cm8StE2RWfMUuKRs1d8MKlsXrIFIHq30p0EcsDISIQfInygT5LQhlw1xoNuBX
CTUsBaZrt0R4w5mbrLkTq3Zo52OQeX7NErf3Ll0J+WnVENdtr0ZjhhPiZ5m+SGt2MUFyjmTrFjwp
Tqcwa7/YmT8ZD9oRpdj3PPTxPdQzxDfuAcLZ68I76azlSSBgN8tDLrmem3GIkohHKzBlnERO8ET+
n9jU0jcUrGtwukGbc9Am0Kr2Qe0V2U2bTPlIYqxfImYJxtcW19UjYhv/XWLY3dce6pdVjsPnEw6l
cQrQcld7qVoWZEZcAhFOrJlHBpE//T4tG+sew0ZSnpCBh3fALZofYWWKFK5kbB6bICvMdYVhfaUc
woM2I8ogpzt7ALRYBP23rfv/DMpsEwriT/3IPwgubz7aqfiovv/c1v39h/7e1vnub6ZgqMJMStCl
oaz831GZH/7GEtelRXOZXdH5/dzX+bYdBAG5Pi7aaZMh2h+TM/83RM60V56Lp2BxKf4nfd0vczP+
PHM6k94JVTq0yWVv/XNbBysqa8skR5wdA6ZFMiWqSzzG00u5sOPimADkny7PP2nXll/4kxdi+YM+
AlPTRRrjkCD9S7PWFWFCJerBYh2z9sE0NH4urPD7v/4rv7aE/BXGk+zIhcto8R+61c5VppZuMgJn
A9U+gE94yGtgcijgm61pDMXKUi2hLzIzHtVAIMBf/3k3XIT8f36b9NzEyzl0p7znX8Nd+34KaLz8
DjUfm57dOBB1AZDSPOAwClhPJO2JVREMelzEJMs2kQP2vm1SA+wLaVZPyLdQZtdRMN1wGi6YaQtw
ZDAPBALZOf9tUU/gd53CmDXLpYxlkUumElvFYJp+sBDI8SAHxJGMuL1g3MJPxgF/KlkgfI3YwO4j
8OA4EmMLIdSy7pcrZA8zfMyR7CQH5n075NazjefpHkJ9dBpQD3wEZZmaABn1hC2ad6QRT70WPYW9
ysbqElmkfLQRbHJCDaCIJJFZvycp7HzQkvzgMKbhBbayvbXAPz6G2ifAQ6vGrI9cKhC3MVAPaw2s
Ujj7xTG2hKoqm74LnDMIfVxzI/B+V84QSkTIWq2IbXjifto+EDHJo0j7NO1Zx5pGecl8gzM/PURm
SVRzlJKo0xN5ocoOc0nvj3tPWgXhOzMvx+n0K6x1MkGy2Xvi00EypWDqVjYC2Z4t6eeEdG0dsxde
p7DAXpIuqt9on/hkZFOZB28I+Q4NbXRyuiq8eLSaB1ZY04+hb6YXs+VH2LqqL7Avg0s0Ai+ScWc9
98WsvmTdUF3Gug4vZRlwRRhjonwU5YCYy+tnwAxEfmxVEyEWrTSIUYncg/wLRJkWPAykuu2niPjX
OLdwZsQZXpeDMcILqEQvKc34OgdGN+29tC+OKASb28knOwExFrBq5VRtRQWhimOjAga88xKbIowR
f16UP8YsgHZekMhbzKHLwzTWv+cmD6kK38KuLEyTQ8Oq39NR6tcohLkRSnIoGny9+4ZufGWNvGOo
+s1txBAWY7F074zY1GsR8l484n9WBJiVa41skiV0UunfLSKv9sxxxV0s+CSuWRuiaqZNafAA3xRN
z3VlI/rhw4ZY85jOsk03Gmjq6ySKHgm9kZ8upfUN+RnTiz0QTVDVfBmKVuY7Ri7ddzPzrGeaj2GT
xMW8swyurYr5HBlqc6mXW7SoRv37xAhhN+cTXmg580mAO5/2bLCmHzz6CbaNcR3hAH0bwJOSuNOi
UAl+mLAb9ApMPdtsordtprvuu2lPDMqjqH+Nbe7NlW3kBFqZdbARongXhHD9jmqnucWPxU05Ykga
Ez4ozzc6jG2iuWtKR9yF3eDeETxmPVepat5616vfjU4sUSz5vIMeWb87pTtBwjPcpzGYApglWYCx
oxrqjzjwwVmkDm4ZJMygUJc3FyR8CZCtGo/j1FTdZmTNfzMgHP3SKIOSte5Ix9Ex18dCbnAai6xc
e4OZHjrA8hapAGO6d8cUqzkLyoC7liXpeqKT/oqTObxk5uQ7W9RM8rbz7DiwvwR/Y2TqKzAzbXvx
llpVCUdTO3MlDkAYjGrrmObQ30xyABI7xE4vHp18mlZSjNOLFUwQXrxFBGQBMdtIOeNRI5zWXLGP
JU2hHjED6r667Wsalo477CRA+XemQtBiFo+G29+Ksil57777MLdY8lx/dG5hij1FbnRbGtJZgj7j
Qwwa6lja+YtyhbWlGu63vZi+pUHZY5jpv+eJXR6RWEOeEskxmT0w+OQ+XGrK723h6nGtorjD001C
RZyqMyvoCBZZa52wpIcba2rJAvPdeBM3cXpLgvN0Y4SNntbQZU5eFpyMHJ1MWkCoWDVhJI+s3Rby
7ijWEsk7eRBwbFZlUfyISTkMILNX/h5VJGQwUT1OyMS2dmmE5yyJmxvlZcPOS/jCygxADPQMsI2Q
io/zxAdpW9o8mpWhYSNCWWnA+iFnJY25WdQJGjX2PjH9BdBfmufBTcNDH1tPTokwxGOWeSHXwym2
Ntf+UzXD4K1dGRrzCj3IsuotOn2wm9QnSQtaUh21Fzj8UNZtsz/GQ2htqAtYbrgkq2ymSGHQG3qi
q2OeeTzA4dIhCV+hjeq2GQmVj47rWSurywkI1D3rtyQ3mAoG43sANnHFans8V2OMkrbI87fQIPVj
7cG9xUOugVL6XkOCoBtgtdPCYfDvyAeqswCiI/KtY8P5am4mDpEE80JDjGLD9+pGFKo5D3NEyqBt
2kd7bJA+JwnfKrWNY8TAVc0dOHWWe2q8dnyZB4cOJCs1rqrqMBQbRxv1ibHi/NEUpnu0p3J+brA2
x7SiIf5uNzyWkADv09wBTAuFmDynBsubXZTc7oCxClRQW4XG+sFXIqc4mKye6R15ySboPmnocmtA
hoBcB/IMN3X21fewvATmNDBUnPSqJ/Z2xyyQbIa4fCgw8K9Vag7HNHVGsiS0JiYpDl+LILYg9nPH
k8CTHAM90iINkbghSEWkK2CMj2U3BreWnKcTgy5drGjME0G/3Ja/i1jeJtHsX8KRhRUGbqJOVwWJ
aZtSJPkNBk7riBnal0ysvfZMwrDz1tOdYch2YToyoqS9T6Y4D9YZ9r7fm7IsC8bllTduzMzUx5nh
0LopjXbfsxp9G4oeHtOcp9lF4IT4LJ3MM28sJTSOTwsNnfsWatM8DEmO1J3BicpW5JDkOz9x9TeC
hOo1EdpLXdDIh3HsCvAxuqq3AaOhM/NPwHHR5GdIF+wyObaObi+hVLVYt7S0DOZrsrJGRo0KTRHB
XcTApQeAcs03uwkMvKXNlC+fDT64pUTKMofnUGHNh8xVTCPtyOVwbrrvQQqnkAGhDSfTzBUPnIZT
+EdVFNAyJyN6bHJ/+Q7klAk+EAYirdwFI5CkCMGSxr2b09R4NDAF8HZTJ9n19JnBJmaBT77ShPlc
eGPzbWz6uSH/hA/JAim0mnqqwr8VXzK1rWcARep7k/lZsLFR+VAnlxGBJ+MEYYky1Hsa6Y2JNqFg
rLY2E6lNltgEtOFZuBTtPB+EqYZNWbNl7NoMbxNZlIBuElfxcA/L2nis4rB/TW0nvotLKo3K9Zpb
2EjLqyADzmGAR7qWlMuhPJfTjw544ioNAYUdQymte47B6rvTeLXeGDFxJ3CnOCpRvUWrEoUYxqNm
2uPl71+T1OSzs0gsqtZm2U77GGTiGRw077+H+nrNKasptt5Yl5ZrNS3lb+jVb343Fkcb9OvKiQXp
WeVIntdEcBvS+XpbZWkIDHrAZEu+ERTAunGKY06n/zeT47/07Fv/rIewPB+Rr4+ygRPoz70Zw4O8
hmLdHUBiyBPxO+Rv+wqbpWTP/YAbjPIeBOBG88G8w8EnMgQGIfD6zv13DY31Z+QMtBm2f8srcXAA
8nLCpY/8af3X11imIR50BwFlDYvo3Lt3vofqMAaNepoEBWEScmW7GCiIH9clg3jXOcxd/R5HFTdm
xdRWOXqCC9zIr/A5xZ1mU/8yUHHv/rr7smiO/6H5wki4KEsIxMVN+OcXG/hB7mvDUQcjddh2q8p7
msBcrk0rYzLbc9fxKOIGszR3fE4c4sbkOXXKq7H+yBrqZp8os5u/flG/Agy4gowkbREsL2rhA/3S
+Ma95B5JY3UoS2So6zAkc1ah5EDeZeh9i3t4w9E8bycEbMz6eiqorKF5xQ7O15R0xkfAqfLkLE5q
eCb1d0Zf/kPgxc027OR8iAzs1ivZucbmr1+5+09uRJ/AcIYXNNVo2c1fXjqKPacppqE9oBbN1sxX
yVSQJSKWehoXli8AoDBx/B/anvQhDaAFGJb9EWQNxNbY2aYu5ZLhDvGmb8r6Rre2eNMYvW/S2cnP
plk677YAZX3TxE2lz22SBMcIgtqGWde8S0e+0CVHySEOU/fOtJJmy8CMenVBHVFAzrtqdKazSKjm
gSEMm3o5YWzRG486br0nw/WnHyXUMReogoDG5SjOWE941L1DXRx7tKZHEu2o2WmW6UvinP8IHQh3
SBuXnMTXWn2sZvlQFXI5U8KlbAc0+ZVdKbPAJc9ROHmzxXmOQAiH6yXrJTWoxcgBLp5+jWcDhHzo
2sV76/S5dyKmzmdYSQIlFynFiGaMqgP3Q3YxNs3GiQoDJSObgXbt2p2BHYU3VNmvdSQIA5ROkx99
by7iI0Nn8tmQEebHiII+2pgo1711lOJWgKVJxX2+Zvn5hYOGXAzU9K25pCqyxeUdx/D32athYFsV
I6W8P1okA00U+bTT5oHumyM2EOoLcaYA6itEU8o1ECSXYQPUp6VxCxLRfJuyPt+1KVhTxPp8n/KB
OxL2dbdJKq9/7dLi3W8XRtxoNW/BUIBCayGN0FRy7cIcO+Jpnrn4PHSMxzYjvtPiwQHOGiFrlIPO
XrNKKo6dG9Qf42TUHwJVNvU+qOIVX9t853RBe08nCmlXmuxGBpp+ryCOsSrpZZjc4vMdOY26pber
2Hqh5e4Ykou5GHEUF0O/s+a4hENOqg9ORGdF7eQ/lE7bv5pWT4p3ZdcfrmqB/wk6rMaie9600K1p
MWpLMWFmoCRlQVogJly+wYLThAjBYOMEHZ1RJNgkrGt35juioLZa7KP5H/HmkqFZjVyVci7AKFJv
ukjcD1XCM1E2kqkcW1usB+HyCE3w6e3cCRlnUdryKxL14GINjFnYj4SXGIvRKZ184hwRUe1bHqD7
yrTdNUGK+hXqAe39MKX7YJkAsWNsbsuc+ZAPJfMlGKr5B9kUkHLSYG7eEETf69En77PvaLdNFyks
wYOrckgWZxO/tAKH+XB91aMIGWKhn+fGqIvlM3AGsiiXr+q4nO9mTnBzw7Dk3ZVjvxvbMvNWmQmB
CaEyk5GleU0JDqw2ySjkg1m1fDI1qNfv12dxU8VEZTPrmdj7gBJeil7mOg5ZKQxWeXfwSM9z7E03
pGEHl+ttaC/bfm5vaR7GK+MnZuLhqEk+XCc+KPCJ08NYtvYsJifYWYsl9TtFrUVBVUC6uvQRy4Pr
eMBAfvqtE5LOloEjl34Z5MFbmHZ5w0BoSJIfaGOmm5mvGx43DK/wEEZmYUHM9MpcsjplI0b2iEke
0qdQkvUEEd7LXjOcA79BAB+ojuM4845Qa5NQhs2Cqp+d+7MdeQnjv9x0101v1Fu2GYwzGNwN26rk
GxOPpXtn5577RMFjgsLxtPrSZUtY7yxy+XVmzQS7vBvkZ4yQD+tAN71UBl/zyG6Lo7EEmeI44lij
o4/IpGNSg2AQqwelBrGw8wLtKG2GPXLmiHNI8d5f5zfXh+SYM7utaqDzhmn8bhI5Q7nsG3x8RUmx
JJWJk+F6a+Iw36ESKI5VTVipSW76palt0E1AAS5Bp+TX2mKGZqmYmRpB3tVlwBOCt5pOax2bHYe7
AaK+LsL6HSAF0ChThnA9OWfrgfS7VcIy/dOsQMUMeY6iRtE+bZVHeY4uIYTaXN7LdjmGwVSrc6EK
JpJh6lPz5i0/zkMUGzxC0OdkmXpTlyxPARq0dyvglhBzr773BEh+JBbhvn6PGMhql/snFzQAnEQo
tHk70TL9upa3Ae78XQwm+bFEVrEjpoQTybfs5+uzweoYAfdBnNz5HPnMnRZ1BG7MOz82WCWHA8Gf
MqQMkVNuPw/tBAGnJMLLw2GMcJAPPvEy67nxMGKlPR9kyID4OBUmYE5cx5BbKWLL5TNIKA/fFHyS
ZtfONcX5QIISMYv6dRook5uc+ZxZF/azUYLSjDjHvtYqgCfv4e5ifuGtryNBomzEMbAbAn7Ram6y
kfITjB88Qdoc2P4BaEBZjxQnHc3O1YHQYbE+wLPlSzGZun6/pjR3AzNjJ41oFToKZ8cjKcFmuExK
wxXSvRyz46IVYXI0nbGFxF/o6iec1/bCSijVyBSqBdffMrR5YUM9Hww0E9Nao/y4802Ot0TzPcpD
go9NTzf0eA73moEXfByYl2EcKNNjxVr5NDQFQ8TlqHTMJVYqd3JQSjYeA0CsTL0MtXUkZrRVwsiE
72TLdLrq/OkGHZ/17Ei//33JS9+DsYdRQIHnrNMFR4Y+tPkGEImSQ2LwPoJkoYlp4B/afvWutctV
m33DOaLM4Kuic65BV5BOVOlBfqUqIfMb+yvkssKsQ+qW3k1vB8PkkB0k5URdR1SQE+Qc3fOBT0E+
3+Q2I/Xrv16/mBORi9bKsPr20x14pjY8VI7V3I33ow3orEwysKlDzRc6paqMfZdDRrvc2Shvycqd
XZhUjTfTkQ0kiIwq/9GLufa2+Cx4f8ug2CewWth0psNSBUx4mhGW2HO/Z5DAOx6OfpENh55wnLld
EkyXTQxwIiJ1XZ8/ltd9cOoiaNLXcvW/CtR/o0AFVeqxbPvXCtTXlKibXxLp/v5D/7eqhG3K77E5
cwP72nH+XdUfOL95PvtGyPouC/xwycH5u6ofDapAa/cvNKj8Nicwfc8H5oIu/z/ZVfr/0NhRoSzN
ML+SV8GK75dtZaC9uq6JpDoEwVRhBSRZYt0CXl3P1SQv6eBQykbvExEBVICcrS8m5IG1MJ36nCZx
f+vUHvjJVkMC9yMr2lKRYlCa4ubM47J4riu4ydj3AoKCu+dIRyNIpV5+mFTXLQUrF/hFtUb1aoMg
vm/KJRRE20b73Y2q+lwncXghPdT9QMNP8uloK/eDScWSQeGJ8LXzagN0MIdWTjM9/o4YOPSzU6qw
EWCd3LalomAYs7OJgDLYezqqngdHxB2sEaMXJJPYFgDUpDaeDeGShceUSW+RASx+oRZ6FaEzYsNS
dLy12pHaNE+C9yIv6AAUMRRcFsR3B+Iy4ktG9bqmDaHRxJ9Rg3kbBneH2YosG4XkpZyrczzwHHaD
K31G5F/bTEGXtyKIHmymiRB1hle0fNNjWbOpPOKA4zxpyuYejrTp71GPCApubbzhhgCXTgjaSwLF
ASFchpOTFBLpvzYqReDow7kPt3M7cyiQsW3KXRTGcKX8GcX7nYQ2JXcGA9/na/RK3/DwwzM4NG8i
pnLwlpN4HGiYVrjvuRZJHVrP5KpSl0829RP0hJqSrVkOOB449DwtO41bxda9X/tAJtXKwd9abnnK
kGgbJCGLSKOVTAiHivAVC3mLw+KN/7cgsYwMP8a73grqHv8djDJ+hnlr7l+apYi3AaaVa7crCaNB
fLfQsSglO3LUCTnD6Wtt4tENX4M6J4e1Arr9avUGjq82QCq9uJIp+CyXt3F9gA5+3c8Qx0Pn6CSd
+0FqLBGjmG1bxKGjms8hNhbeJ7bTsx1bOW4uMfOGro8nW7YiO3c5gJwTBR0vYLAk7lMiB7m6pY7Y
Xw1UCKsYVEmJEKh1MtScfoGm0689+xYIyhCB247M+Ng1OqVKrbPue5aBZyc6h39nHcOvTWrZFvsi
yzq5ro2K5/AKmD//gwgqfv3oLW8+mDsII7OdcwVbiuN0NUuic64p5+O4tKKz6po3og2NtTAa3kSE
NOyeLbrH0JS/6JHbMO7I+3GOQ2Ete1dtc33xfkavQ5t3wdohytXHVWxrIIWtJT7wk5DEImICgDyz
bd4k4dh6JVkaHWIo5+KBeJlwmzNvqY+pA7NiUfc5zlraKb8/dgBG7KeS8iiJCu+L6LLJeL2+SuRe
fXwoJtSLa6y8vFiXiSQ6Z9shN7st0DQWOYtVivGBzzkvtZyfuiGnT62L5SO1zeX6wDI21W03hfU5
9BTBRm39P+ydx3bcSpauX6VXz1ELARMABj1Jz0x6L06wKB0R3rsAnr4/pE7VFZO6VKvGNalS1TlU
EECYHf/+Df/bGyPqHBdxqES9ijY8KYhaBDydwaAhZYdywP92VqaLcRNVZfo2wbzkPiW1eU4JMpAW
ga252bYA5iwOjshUt8RQSC2Vk1BHt54x7QicgCyMidM1odLlF8wy0PnqRUe3L8W6F+MiyyvPW7db
FqXtjgvb0CqiPozGW3cZqM5yJLHrUuqOf4i90XvkY8rZ4BTzvJiMEez1ahqUrdU1/gbvPnXXM4vJ
/nGzzWQKY6ljAH/TRW3zLdbwjIWbxrJIvVTduVIjV9iomdgGpC8ehhdwDrtG4+mIRzZJiLLzZtkO
dWqubC9vqiWvjKuU8mxnN0Bt+1YBYRO1SNfXXFv+MOc/NARYBUFMOlY+v98R26zHGuAVJx4qFwbM
hitERhaNPayv11prEvdORhAeObVVIneOTJJ+3BCpFSfGDbLt/DbtCy5HfTKH91LGG3D1J2ejUa1/
t5zM3Ps1tvFx74q/UtuZHt2gUw6XYVoVVS2j72alhnssQcezMkOPBb2UTPdIe6hjrX4MDatZUVPO
cRueG21HQY8LaVN6LlRO3oCn8o3uZuM6x5XpOzpdGibcupsDd3gHUcCxpUICkvllTCDzA9PSckFi
Is46XGUusrkjYx+bM/6xUUNF7pzPfQGYttl3/Ctp6EzH5o4aq3Gfzx2flNYP1E5Yqjowcb1M3B62
YZqwm99Mlhme9bq3RfGp0EmY/aqh2rsYSIxZJFrnX+d9zW4ykrQSaWV3K/L82YRegM8hPlPBFjmw
eV4m4BUPfmkWj0OY1ncoKa7p01S3sF6CxYBg+tYXwrnLIekTsKha96pCZENYK317PQj158AY4Iz6
7v0UGPKpa0i7LJRNpIg95AVpSIKaf9fXal74ww6fW3x4S+O6achCktj02utUD/XzoSDxANFWq980
IfkDCj7TOo1x9GrQ5NNyhJxdrtHU5/oKlunw4pcK0y1BDzHe6FnXZbsR9zocdriXrXuzIlxJ6e29
kSful8jwdKQYoNNXXWx1i0zXyrNemsxquoYviuP9QF+ru2wN/WWo3Wpum43tQgyqlEuuHO15I6d4
1aMZuhs9zTqMOOLeJEK2b72l6peRrPHqVbV62t9E+DkGBwIwE9w1knxZVvUzHH3/JuQmu0okWUWU
guq8byGPcC2GRCO5mjamdkWsllw39GrodTjZ97SFal/NETK+PRo3cdT2X9xI0ooilv3aKz0budoQ
OAvMP4kz0m0AJged4gW9VANsp9O1GyuBwu6QA0JEG44XPV2pfdlk+UvUtdbSLsoHvysxONJrvPWK
nqQj5mkT61+EEZzFQ9yca6NtPQ+wAsiQSsZ6KfxGrDGPDQ8N/Nwr0y26i86pd243QLZ0jJakTUF2
k1OUyjofQrikPWy8pYFdVUrn3egQGY/aJf50xlaPwvNscIsdPsZPfmw59K5lhhKDhh8Jn8mKwFP4
72XPPDBKYnIUJlooihD/BNjLEvDJEb7xLBNdiWGU5o0bWPLaxa/jrqgtvH5qoq14npCw2UltMG7o
L0irIQixCx6kXolDDgt5JWawNshHnCvaLLuL4qLPF7RD0w0QbIRfaho3s8BaW3QtlC4cEUOsKrgW
bwg8He91dKCHEfXKE7GobFDkfF2wAwHOKxSkqzbzbmaX9G2ZdyH/07DKg0kH5Da0s7RfohwY1gSa
Rrh5DIXYdzDUb3C61le1j6cFHbnzIoFTpDcEycPmpdXWhc+xn/nEZQmXgkL1wUNforNwGtVy4jbm
XpaZ2ik9IKcIncVGdpLvQIsQcUaW6WSPuE4HxX9MQpuVgK3ZslR2tSEXmtORNEEIOAQ9bsvBch9L
jwfvS1XfkcrkbPDV8+M1xyERPnETrarUSxauTz4P0pHb0JckZJEYTZz0GDSHwhrJedERnx9Q+Bab
wTAIc+Rn1IWTqdCFRm332Od38o2ctmEdAa2B0nltSpqCU+2gzvjrdC6tyqxB/NSPFUCbyAoQr1iu
I60qISn00dLt3O5iIANp5Y9puxz7ql8lkK8P2AT0lxMQi/nA+ZZctKQpIlci9Dm7xsmK3KrELm67
TAXyNsW5ZFramofMAxhrAZHH+poIQw82nszRRkE3pyVPt+Qq4JAN+lSd5wnmieNRVxU3rn/TUAZc
GOQDs/PiW4ArBf1tWocIszDK/RLMUq3JH2LSnNFv4dc4ntuNbV9WeQjFn66rtuoKu9ubBN0dlKjG
rXsUhNltcx8O2R6dyKF0seus8GhGFVc03+AS6tu+req9AFTY1oH7SKE2bJymXuE6bd3ER1WaDemL
EGyVBekePiFxpZFHftliOCraijRH3ZYZcrpF5kXvOslQv7Hlpf2izDOCRfOOF2Ji1ph0+Kl/G3vV
XGvYzV5p4VRH66CM7O4rhjL3MMbyxFnUiHR9Y0vAuInDqJJbGNPObSHSJ3q4KjzQ3nH8czPXX9th
9j+3KeSQvVQdPtGRz3eOSQ5wkzh0blFH2fpTlPGneiC0Ivevi7KpSBPAmAzol0CGpykkDMwyazdw
rgOjrK45/c7ajBN02P10k7/+QSz9r7zLrosob5v/+e+PNF4TU1dPoH8nmuRjc9EbOjhq1LVOXVtn
g8lN1I5C4x5qD6metfgdv9aGmly+57datLHwKjId2h2GfdKbhrw/Islsil2OdOK8JfMGOcFovyYE
RIYro+iIPtIt6zLo3c48q2sSocZlI7Qwu4ht8l6RCVJ6yyq36iuk9ALSlZzKfW0I77EPyVPsye6c
M81yn7Itk81fcN5Njwu91U53htT8GrOVpN5FXUeZCWvutbD7ob3DUcVuNlMrxEBQnJSm9TJxnyAy
FR9nMDzfNqn1ycbDCIBUzswxSygkdBqYMvkb/b/8ziSZpIF31PDv40ZfftEzS6FM5G6Ec37G0b1w
YAzeTJD+mo0Xc3HYukFR70b+xfrKKkoht3UoiClqhFt8Od6FM9imv8lU+EildmA3g9TgwaADzpy0
ZRMqZF82erGzx/m+TFQIdwM4MVzXPp9d81/0/mMzELZmlAH0r/HlPemn19zgKpDIHd56fOISGvAa
sRjfh7VnvTaRy906KOb4k4lT9sufju7CFKeL71qYnxF78370UhsFqK4qdnVcGvdyIC8iqqKR+pFs
DoS1jCpbh0uABtGz/IEm/gkJg4BEg8a3IRwThvzJsw+xDX3Mr4sdwjn+9n4IOuvCSSrjPscmJltZ
aMn4v7HYOmB0Q40K17fj4pcHDhGMFmzq49v4D7z5G3jTwFMEnsf/H968eG2a129h13xv2+a9HOP4
k39jnNL7h4cWnDuCDZkPwTyr6m+M0zma+Jm2jcyddWWbEHL+6VxiHEUXGJpgeXLERv+lx8Ac25in
5+w+Athkoe/4A5396b7qMoIOyInKn8E+6AbwwJdwPrVyh0vEWwiTYau5uKsjiRt+M7N/NRIwA5Wo
A58ftsz7ZZXizGXN3fidayCEyvTypcSpj4C4sPuN5ONXIzGGZ6KDMdiv5n/+E3cIoac/1QiWdyAg
HdHV+lXTo+KW1fT40wf/xSn4i4Fc0zUsLhaSxzJO4OHeSWFm1FO5G2lXJGnyhgnIW8x//zvD2K7F
jkCc8qm2o0VZ0IQkpEC5Gby156KdQEGJ76+K/o1Xx1z1ECEBXbhCnOx9QcmJUoQ8Ue9jQa10okv9
wqDFnce/eaj5b/p5j2fiuRJ6tMF3oog4hdbxP0Qi4BFwF8753rIbb8dAPQptfCz73l19/gZPD5Tj
YKaUc1cAftbplq7hS8vaLModTEo4jHTKdrFb+YtCi151d85NsmpzIUa//fOp6EqLrgfeRZakk/5+
Ksq6gOwDOXMHs4oY4LoysUPTkkct5k+fP+M82T68UBhf7AqOrrOq3w81dXE3RpDmdloHWpchA1lj
GuHffT7Kr6Y8QrB/jTJzCH9aW7OArNfQLOzwg7MPRq0e+wzrFwwe/q1X99NIJ6+OZIeQSygjhWk3
cg2OXydyVZf/h+Wlf3woD+8ol5nheBaZOSezHjNE281oJpDlbRSrUu9JVBtLWpeTBd6F8TBxyBS1
WDjY9k4npANrRcylzYrQb2RfpJEP0CvWrsLguEZn8O3IknVivP5JOSAd3EneRtcyz8Dj+4vSaXyk
VxNwq+EVFXxO/hWUw9kaFpOB+od4NUdV2c1Ye8YTgEJxZuPV/NJn9F+HTNk7Ek2hY4+5twWfcLnk
KRnAJ0W5CxICQ47gbuusbcN83SVpvm5pAt+1WmztufcO3yqfXV60kt9dCkaJreIwuE0fL0PHDQvc
BlOMVZIQ0B2HYSJXPOs183logkHLTUGxytWPhOfWRgwHbcv3sQ7ouM/C0m29LZFk5abSIftzj3FX
Wl1qy0zn6aaMjSuLccNGe2WgD2NzCekgrqXkCMhhgm2AuIp22XPv2FsZXfIYAsFB6G2xcmc02vUy
DZ9Z3XgKwt4+qEDEL4FbpI9yQNzCrR/IXWbGE5mj1EjOAPWrzCzgb0lvjRRAp/TapWnSePi7SaBB
VXlsBpf0NBJXbkggaV98Xs0hjKvySnbxmy74pl0sjSdSkd5UM/h3ZJoXZ8O8NYbNDKKnM4W6ppse
sLaRGV/HkVS3saL/zY7eLlG+Rds+SM0FZQAYR0qm9T4KTBcKPAZ0l4FZelexDPI3RPriUhQxL7FL
7RzhxUDf+zjtU7CmPfby9AYkryxBX/3kd2FM5Fo4LjOiqe7dyQDjD5woefEmEmKziqB6cv5iFExA
W9OymGqZbiNEEOWFgDbnrWTo98+hX9IPQ49B7yInWoJuF4Soc42Q0ydXy+17yOvZG+4EZNMAw6xz
RCULmqXVzoq5PRXore9NdMHx0oaAQEAU6r8Ec4uwLzadgjNZ4z27QA3KJ2h9BfakjBLwUwsSDZtb
6T02Vc2ym4OUlr3FETfhe75tzbLvFjaNt/CxzbWg33ZuHr96A+Jvb86gQ5mNZDHy+nTb0DqFFuD1
z7T1kq1ddm26GbTaiDZxadrTekKbiD1vEwz4f6pEfJ28svnLmFhbloauYUUIdfPQO1wrgeztgzPn
8GXw/OxFDRt1TzcgQuMwRNpSJHwJOwySlyow8j22Njn80MZYJnX8Br/CQ5YozT2/iNiIIBtX2thA
twhRZ10GeM9gOph621jjC3UmR19nsquFLgQjOyQznUSQLlmFpQq/5wCcuzyR0AVlSDiyJbrnshn7
rUmkA0AJ8VPraXDzPTL3twaV5aLSWiQWIt16dfC97WqCmxoS5isD9VT/tSP6cp/lEhYcPcUDR6Fz
E3YsSrQ0IOwi7S/6tvbWQcI6x40MnLZ0kidXlNNB98jXnaAfBZMq22U2JDhj0liIFmabMqnZFTGB
TNHM5V3sXZkUlagQWPVJh/lQj6EyNFgiKKea3S0b2n4r5nO3tHhuI4tfo0Zzr1xuP7i7N+6NCTh8
WQDW38d4Du2JQWE0NtSXzkMZpqdjsepzHt9ucHVdZG7lXbV5N3xrtJp0tqBhzwmtxL0RkqAxSyfU
xWajrGv2D0kC080UEb9k1PW4okvBLdY2O/fGL5IacmPHTnastDqvrrYp2DohIDGbmEH4tBwYuoZ3
uIsanIzpkA/fQjvHBDjNiXxpdGYwOs46Sq/MkvDgcDBdPkJWXjXVXFcXxtzWLZlMEGuw3MmEtUwc
3k7ke1ClcNpcH3fdIYy+tIkrvusDu1U/zxFbn8RlQrjzZWyrYNOPmKw4A5XEQtNa+zIO7E0Dj3zZ
F2Q+2hjlbvFSUct+ksUDaknvanL8fKV0QtgsXPyXHV8YsxCw213AaXDfl8EcIpXne3/qMlA89h4t
YPcYPBZ90me8c5wQNmYMAByAOF6avqF/9QQWTTDJqEeL7spNmnTXSLDemMb4NvMC7YLYoSszMvtn
LY6bKxph7YUfT0+Rbg6o81DZurga4z4nbLK1COYCBsyuSq32r9PkC1SDjASo8K0IfKgVbfTAen6s
ez3YkbKsrcMgq5YtjIkra0TixbEYbOkAf8VNmPhAh0MvIc/rTIvC9LHipryvc3YcPXPRY+qEKC7p
S47lj01WWk25wchLbLh74dwoFdJC1yKSe0xVt8ugsdRbuLwLA6bpsGgbL8YYPE3ZzGIueRVTJKa9
g/g4OcuHSvcWLlrhRZ7UWb0CjyWZNi3NKEPnQZ8H9RlOxosyMx6azMj2Q2Vme8x39BL6LGosbEe6
VSey0Uhh+anCkYdxMFSG4bqe1ux/RF75txVk3QH+cxyS7hD1WbjHW8PEJsLI/N7doxos8sXcZsaC
hFq87sBMvNp5a8Y4dBcunfjvpY2OUEQBcWuuU6KlHj1a05ib4C/cKPb10aXxES3bum2vc+nQVKCJ
RLx64wbxui3DGqjb7ESPqEU0L26iJwgmVXo3xKZCLi0k/U+Ka7RcpTP2+zwlEiUq9a+W2+3KGJRZ
G2muWMQzbAysvldsHP0NbknahTBzDa0tQPlCs4xxyzo1zEURI4bpcBfZGRXhaMDxr8D4ydohEGFt
6JDlMboQz1gEK3KIyLhYQODUV7ll0Oz3iAy6ZLkG34LUQdCWkFQJw1Z5lJaadob1s+5unCBjf4Ms
wKYfUJ1wW8JibrC81F6VPPAugfANFX20+984CRxVNu/q+NlLgORMaEQoSvDSe19hE5sW0MTW0x3E
O/YbY8DzJ+hwp3Jr6oSW0vJyNOk+LYyJuiLxaphAtWEfWjNDfCe8313UsJ94f6/44W2AAQQIBZfd
k0uuQ3OaNcDvU2fiEff1A4HJ1WJwyAVLu1t/5Jj7/Irx4Wbo6ULnamhZdM5n09aTF2D1dhbAlNz1
FUVY7tNKO0JveR4eI+iK36CN4kP5Pw/o2PCg57AD2GPvB8xrChyLkF82lGrQFuwSZNk3eV+u8Kp4
bTUsYRKi+q6k7Q7Xx2OHZi2QawjdZ4OcWcMVHJyymKp+qxrO9c/fh/mr388WBiLT2dbjw6W8VFGh
uVaX7MIss/Zd32RvhYmJ3mJoh0YnhdGi2CbaiYUUxqK9nL3EFiLhNy4FhTYq8VdKmXzvGoi3RoOb
ZxPRz8DprbMPloFHQl7HNYRluBYYW4E6HgOMA59d2VRcXNeQC/w709KtVziBUFo8/mOLuadzgzSc
A9gfVfqoR1H8cjwV85wM6+UwzV7pn78LMX+Lk9WBURbBvvibzJGWJ5Mj6BDfc3olu1bCUbG1pli0
Kg6WENeeq8jRiKcq0eEiEtzYNUQ9DHD2n/8KH+7ZYMIkxaHn55MwTU9+gxaLallGMPc97ttbG1PB
Q2kNv9sGPiAWjAJQYcA8JNTHOQViuqjr6SMW0U5aFM9HllJeyhaqELFyCzmzUsaYywME//758wc0
Pr5jShTEY66Ay2Zap9fhUSRWX6dDuMMYKfBRKCAB1Qiqesk6SuOmGOzxytOgz+TW+Jh4Y/VGWPuw
bsceP/i2yEN8FANa+Ysq7eDDBG1JOYmX2I76G60Liti/4Ln47dkcaB78QFz+g1f/Dq8WYtYdfoJX
R9/CKHjN30HVP37ob6jaNf6Bdw177r88Yf8FVZNQY2GF4iHMtCXIuMQA559QtfsPEhTxnpFo9XSA
ZH6Lv62DgKoJViQ+eYYuWTRk2/wBVC1OTiIwJ5JFaQCCFtLK08354PgJe6oUJndV2kBZQNcB968n
rk7tanuWbIV6Dm2iCMnbPo9JfR8oefE1Q8sX4gLXeKX96kR9bgiE9qT7KuJK5DSSeG5hl3wIjArK
Fkpf1laV48z3m0P95EgjLJFfmEByh1Ry4P7T39xtuiH16wlDOOSqtyLMtaVNmXY+9o4Oz37kZvzT
p73+sSH+3J/lYH6/UTKkpdN0mJnSAFu8s/cvS4tSs9RIgjmASp4XraPFy7TnbNnGFop5PF4qrdqJ
Wke+PeAuqJad1TvWjvjA3t/YQSiKM9/BHmgx9Q5vJZf+TCNs4SHTjIfrVuQdF75ZvpIaop221kxJ
jhtBnxRMhzNCJGTTLyp8ZOETqA56K26UvGtN9uo2nTiKYEfar4TPQ2SMK5ehPOCIAJK0P186bJ9+
3yA1UAnJF6G4bpuu2/i0fS9GGRn3tTCZBIPJ0VublEKjBWthPbWluKzhu0LoDWCp4fLq4fQPqKOu
9dBK8e8IA+NeCA2gI3Ianq2p0WRrc7Z9IAd+DdKBXbXGDw56bT9AcpUFWdBXWIDzG3kjDV2KnlA9
1Dg+TRGXblS9RhyK5gBrxzEup2RwtI10Rlk+G2hjwn1bQ812ApzTgdMcu7+d6hz9i5ka6ql0hdJe
TKPlzUWN4vcZubYVZ/Xc9lz2xIBCAZYaQ6flnAdMzjC/HWaTnOBqqnQiR/Q4DmctIohiUeez9B5L
CqiqSW6/Hvmq3cidp+9qfhyJFxeqKpI3ISDTtNSbipcUjRZfQVq0up5DTH/KnTXpdF1/8IbtyOS1
RFoKjqFsxL93hALzWXv69OJAyhCM32n+JM78crwqok+JIx4s04pmKn4iLV70Uw8rJAyG6UZzdTw0
AMjUbha8u6gYsX9cN/XIIkw9AJZFLZ3BWRW9kUKndAIMkCsxWzWo8R4ReEtWjMfdLIt9BIKT3eE1
E7f2xTgG8lHrHXE59GV6jXMl8aKAIzuAY8tdRkbuvOZB0sO+0GOF/pIpGw4IyPuhh88bxnNNT8ZU
Mu4NJW3ksYXjPWqyatobEqM13At7h2nT1w6vd4gyWV/prbLNDUkopKAus64yxYR62g0nE9TA0oxv
ILZ8u8ikSHgb4xH2AH/M4rdSDeo2mjkBsSSFY1kEzJEG1Sfc2ZlSDgGRz0P4CCwvDetXiRHGBG38
2PHmzbC4nDhnUSZlMdOmofQ1zw0RhLcuW3xNoIDDC46M0pDbhGb6wcZchkAu1XDf72Mwy9g3CEQ3
7WrXkX+k4KF0vHqIuYwCSAZlAaob0CDOabwXx5s9Dzqb+0YeJkZ9n0yTpj1qHZ7M561Ra/X1SEQP
fjNcT4aHieAT7yGy9Cy59fE63CGhrivAUNM8m/q5iJzGjHfJnZJ3qfSZ/e8defj0oOqdn7qQNix2
lXBfVogMfhCvE6Xx4QpsR+qV7OdF0dbouMjJmgn5hFcZ91GnwSuk+xTKZ5W6nXEV+2jtlpiMHD07
B3EZylnE4KZz+15LgljtHD+o45da1OijF3aHh45JUFXyVLNDiBDXIRjPV0WW5+S4qEDzvbWTBho+
yUcJAEL2eN9UDt+8TWtxGbeTqZ7czq+S77aTGwYY1IiBMZyx3jCuMs6fidSFDonzmZ8bboapQyF1
/Sw0SGDE53XG97Uo0HG5mpDbRYF7mZu692z3HYzdSdw5faDwgs6K7gGfMm2NqUC4ggrRLM0uCM/M
1POxIPNJgsmiflgIU4z2KnQyewfyIwfczOJKi4DRuWpuLACAHFfgcvQJvMRouixd/bGxS2NpZvoL
DPuIsFqElsSqtIsoHJS7E4kRfE0b3/muAtPHhajOr9pUnndDXY3rJK3VjSyc4MU2+3ydcUitKPvM
W5pu+YuwwgxeoQ7c5EyZvdBbp772gjFZOmXC7cTAuPsiKoP0wYgb4s30pt1MWgsE0CvcLmsUwzSd
yqs+nbJzG4Rj3SGsvWFbL19irwvveiu9Hhxdxdu6aqxNNVZqoVN3bvuoiO7guacPQ2Y1waZuczxR
OMCIsKqmfYpJ7gaLPUIiqgESX+qA3kS9Wdxz6JTPuQ1ddxVPTU6mgl48hVLOrzZDLO1Km+RVJAPq
spTKXBB+RP4l4XdvhNDUqxT7iZ0xxcFmQEB+aQeNY61C3c5HnE4oB1YNtsYAslmxddOKnHv6S+QZ
h8rYBLa4if2i3Ooq7FY1z/iMfhT0CcsueZZz/+rXY+Z0l1Vr+XdeGcqtRoruBgqfXGqxNrmbcZTy
Ugvb6sCGPe70PB/PBk14Z1ObDOuxqesllMxuWXVjjDy4kfd91E9/6XoaH3D8nw51Xnvp6vMK5UMx
h0clmJNzvOOT5X1yjaqKzMRQFHWnakvglHyGdQeTQ8jSgITx3SkOPqt89/moJ5c3qiIyZBCUIYAS
BuKyuWr6qYS0/Cl0wsH29hWKyS8YsrExlK1BjfH5OCdX9uM4+Jcgs6Lam1kP78fpw0J2jRf4ewuc
nD1Vr4nFnvU6tvLZev58sLnly+sUMENOeVlQwBstoAjcuynNk2IWRx/5AUfK2+dDfSxkwUhQxVGL
66RPnjbSq8BzSk3pcm/KUVzmqOmhueNtABZeHBoH5O2PxxNkUwimiS5xqjyBZmCzsWzTzN5Ps3zi
xxGUhygaligyqEYw8eb1fj7mydWbb8fDubrLoWLx8U6L9ZHA6hb+tLVHo0d15WizdIYNlRM4V6Cq
wIL81FLLev6sg2mrP56kNAJt3jMkO8NAd/h+8hS5VekqxbSj66J6NwzodpVAWPP5Y35cCoziCAxr
8EOGHnuyAFPfGHI/auQ+QBm+G1Fybh13/B149atRuFC6NoQ+uuOny1y2plHZGs9yZF5IZBNL9PX/
xjSxZ467CTPRnd1e37+xpKI7XOKGtTd83AIIEWJS9CM+q2soHeKyLRUSrc9f38f9iz2d3YTHskz+
dPL68qj3xyGV1p4sRfksUH/Snp01a10KXphjaGAsZDMxRT4f9+POAjUQyozgaT3jw4rwgPv1qbQN
zEUhtPqY7B9aCWFmitH9fT7ULx6RyQG1iRoc9srpZulgHMhQmYH8fRZcz6K/oxqNCHp27PkGp+ZZ
8/mgv3o+mJcwP3UbiO+UJtZjymGGJMLsUwmNJc9gTaS6G2656Px2pR9RtJ/QRJY6LkkEJ1rWMenm
w0qb2646+wnd2gbFfCwye1jYjp7elv1UYz8OdwdwkzJZDdR19P7G5hJevfI3gJAWl4uChiUWKn8J
dOpUnVNO/99NZJn+5rV83HhxzTGdmS8Fg0mcUs3yyB4iXNmY4RkQ9jLy8ViIlcZ52cegeYvYo6z/
/EuIj2sXkiGraoYi4bmd4oBBCl7ic8ah5tSodZVrcn9osawjPVNwZIalP8/3OBKXVZdWX/reRm9q
Rp66rRqjSrdV0KGlpUpCiI99TvjHhwPNAZiT8NRMdskjjvnTYa5XUPh7l1WfTS5Ft27HLyKgWd+k
SO4wLtB/B+N8mJuQCufVAJTDFIWl+36bqaJmLvrHad9bPjRkLIrQ9VU501TNePrnr/9Xg4Ebkfgi
Pbaa07kJm8PTg8ob9yqgtR7nmJtitcQtx9ZLroufD/bhU/Nk8LoR1SNDZjs7qYuyRBNl4+vjXvqz
tPOHhpmFyC3x84GME5M5qLBsl3PxAJ+RI/20MkJ5EilJbjsVRB021zp3ODRrbtMmDz7q0+ZQxj1I
yFFrHQ4hjb+0dMwaLHk+BotK3Yb42acLbeCyRL8R56AJEcJO1yRQFqiXudHTGf0YEJZM24Hu1XWL
EK/I/nQjlgRdEXZlcK5B/jwthaIcs1sna5q9MdHCPuq1sSqKtoE+euvPX9qHxc9QzAHcEOATOB8a
VHjcGW2v8G+pddTIhMPy/FVReWuUkcXBytVv8cP59PppYwTz96BKsvRpAkBAPv1K+ZSZoqptay8r
ZX0nCazfk07oPR4BEek0oDrVlNoPhVLGb3Y643SKWDNJE7ImQua5DcEZ8H6ZWSkcB6g28V5g6ZtN
uHASdYRzOSaA5JYOyne/oj9KrFVf0G++RHrICjQxo9gZ7WyocLQJ0LsMFHFKZrymqp35YtGRPoVg
gHlUI/CIsfMU0bXTjlrO3zRE9s6DkkSnOiEB+saOG2gG8/RKNQ6D7djWotz39Vg22Cs06toeFPLn
xqd/fEiOuvao6tGDuwFd6Atb15J6pYskuxlAGxC5ttpWWZG8LkahTdvCQeoDio3Rru7g/3oOLK3n
y8axO28RIkc6bxMLm1xkphMOc2M1cYGeoj3GZWKJq5Hd4Tghwgr74a6K0P8vCh3x9as5xTOr+odz
QFeKVPyFnjMBFNdi1ounyhkMRbwbXvcj1gxrR6ugs8kCiBLWkOeHO9kn3IryauKfHjXzx+KzT3yQ
Fy+d65qqZK2FeWrj/J4TJbJMRDBTW8daeYg+XU3dlmrKwmuISmlxngRV39408H+yFYwiVnchsjK5
LSYYLau6a0W1oSOsbhMdqnEgZZHcwkNo/iKUCQgMhao9fSc6GCFEXYkZijqq0vHv4gd5dPsVqS2g
JBncFq1aI7bO+9m5FUQDg91NlLQI+WWJydwKHATkqp0Qy2zdbJRkNJo+f2MHEw5S2EAwV6XiTrtT
RcTQ1WxmsPJ0mAPVIkzNhiyZobfbWxFpCBkTpkt4zX0VGzIxOvipwiC0zvoeqXqywpdIW05ljg+Y
NNjC7SlgBuX4FUD8dIbIObd6XxBTj8aamDhFBPhlUadgWi7Jz9gwpNxhF7RnQRkhAKj6XuQ2DgFu
ZDPB8hB69aUW1ZwNxzoAzJ7ZhysZUEMo6cLthXTwKSRFXblIycZCvXnt5F+jOYLZeoTg7LTjlzFD
Je4tdK+vkR8S5Nl0DbzsH8tKzqw9fV4zg4PB/2uO3qwGnB/FvVAipAvKqVgtjRZuxbKWNrOocuXM
d0tt3qvRzJg5yr/uK+TkgURouJHXP1ozwrVeUUfNhURgUduRTgLRVMQzElsDzy9KlE47/AFnm4n5
+HNkB8gYgl0hHHfoRywSPVLxBmNSnWQpnOKJhS41Og04JfBiydWySDryjCC6aY7yIYHVSb0pU6O5
zSdRqRf08aaG07FjJ8mtW3iqu7BVKu5lHOfWsiNbYPzuanQy1vDFDetmFCUocDhSG5usvwGJ6MKm
DUCufAhcwVyx6ObADLVa03miME/w2rDrFs/WRRr1JZJ634e3sWQLt+M9ngWg9WNqQiQAQZtQalsQ
3vaZriugNhDy1gUgm7o+Hn6c+P/pk/62T8qq+en4/ZiwEuX596ZoX983So8/9c9GKQ5E7mxNSzt0
Fi/8FLHiOUd1ji7dYy8U7OL/NUq9fxBAQl8d/eJ8dXM4dP/ZKDUJZvFMYj1AHjA7+sNGKYEj789v
3RNcgg0HDINfUCen8/0RakILyFor1w+5rhVh1eETILUVBpA+hvdClevEIndtQXB2WW/UbIixlmVr
flcqxeoxm6KcPtPYXOAJZnkFxG74emoiYv5ReFRXq6ERXwPXCB6w+nCWUSDtpx6/yQtc4tvracAC
fRMVsU2iCGzLi2DgHy57qbxyq8VhsqvbOD84MeZt0Nlv0ro1v2oDluEHulEKU39ptOd9jKf8g5n4
nXPeTNWETWkqBxK/rMzs/oqPzVujUfTGCn2BFfBmGnGCnsgTXJn/S92Z7UaupEn6VeYFWOBOOjCY
CzJ2KUK7UsobQlIqSTp3J53b0/cXp7rQfU4NarqBvhmgCqhEZWqJCPpiv9lnynQwszv6HUPpxKxJ
Uz5yLpwc7B52wqDdFby3T5QMVH7s2Jiet22Z5C9WRrY6Zf4FMiaXyKuu74GEhHP75LvaPvZAIPb2
LH+VnMu3eZBfy1O6HPgFsv5e2vnzAtHt3pdMMA/8FecMyDup6IqASzfUzqAizNHOdrCMj7lw5yg0
ZTUd2S3YKODZbwk0U045AmnbIFR23pYoaf9Ip6N3HgXzKGvQV54GjYLc+leRvK5VGDy1gZc8q2Gx
wyMxDMegMKz1SoiDLitzoBL5NoJM2xqOHcQFHiNeg5aQvJ7rk08V1c3QUgRPGHjKryebhNnwskw3
gx7SkJqoNtsGOZHork7d3NwnKdMZwA/gG2lDjuxhOixyWusN4tGYxS7dv7twSZKD21T2W7s6QETX
3lifRQnphzbUKcgPrmGGJfywUNcvaRhge9pq9tjZ2E6A+ft+z2xkMftjlnq04VWy9HLrI+3huvHO
lTTheaXYVr0b23AuLytGyu1sJiQJMIYf0a4fQ1L4W4gimFKLZqKs1AMK7zb0GGa+GPB0A2GOytVw
8qj3bLoT1mQEsB62UW0Ez8UMPN6zj6lWZ28JZbTShhfkzcXtVuq9vWIPXDM5BUW9qzmZvhhG9jBj
oIsU32aXrpRXk9V4t8xp3TFCSHbJuDyhpvfHDtjwdvU7gCyVQaeW5xY76pLtkzBY7wuOs9vewNdL
ADg/uUhJO9gQYOHLZT2aHY+m7ZdQXxb7Zz2ElDJYwC9gO4AwGuS4a6CUDCf6neSRU9mn4jRxUrmb
3nRMJjbrWplb8PB7xmdx77Z6B7uJ18eg8aEy6jjtDOpGW5jVcZpl397avZHJoOeA6QPhORNkpauA
vpBXhL+sl/S29maSp/Tt7IGuPg05PWWUclsRYwaazZS07vnp5Y2EdqEYPA7tEYOH/gaIsmzCzOHF
4WE7dBREYoF2ojpd6S/qOryz3lPnlI9FmN+uVsK5VJvUzqzPuT/sQRbR2UbzaC+gKq6VTfHfsk0B
5qvUz+JwdF/6rtuHy3yWtjEDQdbzTrXlsB0Thmlp4r76mKOjqa76jVWV36ULxdSuJ59UT6afcqM+
h51lxWKA6gjfmkUwD89ui+VeVjOTpFBYEEw4DZh0gmyhYNQMR8eJz1bbW2AzGMFw7uljIxP6EKry
aw0WbAK2KU4+y+VJKyZmc+LIC5QHCbHQyTY8FdZDmnUPI6ANI+SXWpv6Moeu/Civq1mhk6DF19Yb
N21ru4+53fmnpqUZmTeMIw1cGazS2ZtpQMPCVvA7I/d/SIOeK0relRF05gWsQyJOuNacbc+y/jA4
EzHq1RfHQgaPia8eGIObO5aJ8KaRxhQAhvCHH6wremOPQQIFwRnkRdp6jLuhGPYmb9TObDrNRMvL
Hp15Fmc1m7gbjGHjyuodurAdM5LD9F3tavqJAK61AYWh/WPv16wu2FjJZ8odLQUOP17jfmRuDtE6
Y3fokpikhtjncniGcOXvbOhCT1MxnVujU/FsDfIFW8uLB6c7Ko3xo1/Fm59SlaE9n8+xbqkLKiHn
2NMOGumx8eWeovuEV7FzL7aVdvspVF81bc5bT639wRzs5zYJCj7ABZOMKispte0m85JZzqOGTlX2
2atf2ACS4aabgD0iVtotqZ2friD9Dw8sLq5raWuE92Hv7Ptczo8zbx0u7zGlgMJfw59FklpvpRf6
G+UEPGqGy401GM84o7djV5y4HQ87b+xsGIEyhDrW5ozNRZPFxVKGe4zo6zFrhgMMgtOYJ8UekGdO
s6fRMqo0dmxmZbwmAr8wdmWuha52v4jTD1ferhFeltV0H7LqypoNVHemzMKIl2lstiANss929iln
tPXtnIPiqKfyxXLHQ00diRhXNlYpSArBlhnRQbFbVl/jXB9EuLzRHQp1iN8H40BTxK4X5DfjAlUb
1/DOBSlvx6nnrZcZ8i+Y8KRrN9SJWjde7qW7xXCWqNep8540un1EPSrqyGA42wK/YGUaK6e+T40R
S3ajoEEP7GsttViHpfHkxrKsdlfrVt/aYJtxedhcXrRJq4NjvGTGdN2eYcE3gHOM0LtMBHlfMWvU
d2bajvPGXUoX4/SySv1YSyM8ir5YT/PovLi0Ln8CtDHSQ1LhjQDiODnQ+0prUpHrNoC12WftLaSx
r8oY760swCTvTsNj79X3U20YXCCNh2rJ9B1Z3R+9cqhAnv3mRIPQj7B3y+c5L062gfkF4XLc2PBA
frK8ukDFluRDrpba4oNSwMAMewuTJ9v7JUTJMIQvURUuv2w/vos07be1GRrnFLfSKxm3KRJjH/72
NU0/mjF+5GVO+dGEwfIUTAZGEh2+O4XXxtR/Ba8QbfONkfj0ogaZfIZ9beKnQDwVQUlUwSH5N7vX
h4g3TEY0t8DdZf7Nc82Pl3KD2VbyV6uKz8U0oJOIevzh9OPWZBJ/IRXnkXxgyw5gQGKYz5VLN3Or
aNI0VXmD272BRaxdzgh1eoYldxiKpIhh6MNtBcXziDmig4gfZvqBmqTwsAZ+98NYxaEZlvl5JBa3
s0Qu8lhQyXJLSdivrgi/WJ1L4pq+2HCH0y+5tG782hH7VhD58TB5bUlAsUFwuQZHBMI582zkF6OR
Nk4LBzeO7XW3ks7WqBz65bYilnaATTRTgNJ9lWllxXouc+u+bUfriQWyxzBGv20Y+QMcsb1bp/gq
Krdg8+qN+p26eucm9eErlZwFX6+hnoWURxlecw2L81RljvWJoOJ/gvijBmgdUkH9NtEeZPMtulex
s0nU4XUilEM08hTo1YDDTKjBocKVi8q1VLVWFOeBmt9UnDzIlOVjSn12YqFL3ig8EjvAgOkThB+0
rDMHrbiC0q7EeiRl8IsxFnwaYLybinkZEbH0ak5p7GidPRGxSe55106edIdIcJPdlA2wnNnVP8fB
JQi1tjqqqRXceCU5J5V07H9FQxVgDUk5gR6Kz608OBgNokxJQiDmtE2Uc5GZdLAJ+Wpftn4INrXC
RjgwbyoCgc2Mbu2xU48qG929aX3qMuPAhB9iK6vkBdWpisoO4JHhUg6bte2m9xShFpkwvF3qbdCV
B9qwMXWR0ANxaFtXYGRL3Hvc4C/qWE7gLmOghDTYYRtfi+znJIZbnwM+sDteYmoHXvDON1soCjiD
8upm8glvSSvERDdzNMTbRk9KGrTsiWVzbBr3UWAu2VMR81XW+gVXDf1z/vowVNxT7MEDbowPkp6e
YdO6SwYM1FNnQ80jtGzDfmXoBgumrKqXeegRUMBjQ3inIVdaiiqJBm9IxkA1smWDslatL2Q/cUTh
04rzJsl/FcraWHOwEnHjUz6XPuXNLr1+c5i8BFZ5S+rMvSiXIKzu6t8cfiFXZ/3WkmsTZwb97rM7
YnXss91a6uoF7lS+Kcmp7gg7i63rctghRuBFiyHLM5140ECJau+E6XUXP0w+zV6lG1HMxCOmYn7o
FqyQoveteCkDTj0WGRazlZd6XvSFqE5cNd0Urz082cw1lwsBqpNhhSaxrMaJg3FkAC+C6Zap76+G
+wYlUu92uH6krb8PrF7fcs1deDGAp5brMQmLcYsrbV9mv42w05Hl9+at1cv20BXqHrbrTT1nLI9Z
F8aYF8xd23K9xUzn7Klk3NuNZ6FWyRvaXthApUniNXwBH+1ETr5+zIH+SnT62TQFn5/GedDDOWiS
l2ZcB/jZdfrTMOiv0IDRIXTThewEt6sI38KWzKAQzb5gc4zsNKSbEO55ZNSmdUsD+IOcOJ0ZvTTj
Qa+0RhW0hxD1ayaOZ8Y9lUljCD5oXtkSZMKvy07QYT1os90Shv1R8Qn+uajs2ynIrzgJne+ZY/cq
mlySv4Dqq/eykVWzzXOrurBluTjmGqfkgNeQEaV+sn6YsFUeRmPurpHcYi9zI1Vxa9PdETfkQd/J
umDTQ/zkktN2L5MOS4TObDxyqi6IuWf13hW1u2uXNb0hHe3v4NI8L2rFUd2IOxFqeQ+H0frt5b2+
WbPcP7VOqODeLcVJ0y2286BwPbs1+a9Q2R/c4eWZamou+Kl5RyhqBLjepLcOil2scbCfkYypAFtn
KrkbQu9y5LY0UiS5G5hqAE9OOQDUeL5qxwWCi/JWXTMzeT+kG7QNI8JRR9+jxl7cSmdrZ2Vy52MT
PgTl8knhHhxOO8C0W/KKcag917qsQQItR0+N2Ban8YL9jmNFn2FELcRPYlSg4MIA32eVYcptvZpj
kFo3U8GX7wWBS56d1J857nHr37k2pSjDbJOUQ8PMKAo8cm48BlWNU7usxh3LlbdlNV946716WxJx
l2R6uEyFj1oa7p6rMIqLM8v3sRDi2gBiFme2anYh4JuUbvbipu7rMGoLSZ9LEniRLmANI3lHwK46
Us69SbakzA/ASq1YqVZGOAlNIL7dcOob53e30oqIDQvic/Zmr/nFYnXfzhSX3EvF29gUcGBFQaNp
WU4AkQwr8pt82BT4uW8mV97nNubGoqnOqR+8NqHo95yvu3hu+fjDaN7VlrlPJ/SOcvC4y3jZci0S
40th3MT4OHyvTYuTcDgv6PeRWhIU7ititeOeZTt1XFEiEE0DCLCEmgLKCWK8xazKnpkcsqbED160
HoeW5QTbOIn1tVzM1ANrpGcpYIzj5xjIzzzwjqHb3c84r485CM8NV8gblujXNhnrnavnLVctPsmo
/PEw9kQBrdy8rJa29+E8IaOsbLpovri2rUfCwhSH6+06+kVMh1gtuOis9Y/ONZBNpmkKdzYaM2vn
o72kC7/ROGwLf+LmFU4klrgODoZJdT29FCgCGyvJp1MGPT3y3PqzHhrxIFODNzL09rDwsg2Ow/UF
R8V9sAoaNVsQgE5v7obeCyJXKenHHJQN6mmChebfQD5XSfYdWt2lX6EDhv4HgFxU8Y/BqvZ6CH+r
cWm55ubEfq1Vxn0lNp2sY0u2ckPI7Xc7qCIujeJn1hnZtrtK/9fEdWE3sGPXEK1klSLd1DVaAA3j
HFtIbstG3quMBTrutfLnuIXecwd12j4ZnOlBcaclfv+RS/nYQdnsNTs5hnda3My229b9XKtNNgTM
9X1IiNYNrIHYB+XHQawo9Q4VBwdOqb2oWK2gY4deOg3EYFV7l1ywiIhIqGNedgxAWNWGiNmh8iqO
xh052JkT+fBsEPjsd1WI23OnjGJSwJYzpDafO8LC8mFreAKusDo6gHiNvKRFc6DsxbzVRGA+e2Dr
xUD8X/QoFn8fN/9P6/X77+byUX33//v6hb84XLDOZcP/+fMf+7//Of1urur3n/4AvSEflgf9rZbH
716X/NO/s8uuf/O/+n/+r+//Utf5db77r5X4vs/5T9vmf9bi//h3/9DiiR+ZWDKu+cgrxeoquP87
X0sQP/oDq2XjrfhHeQD/899Fd8f8G6kknIWgEwGtgd7/76STEPj/rLnjBfAEgbkQe4MjcC9dNfn/
ZEdBDu68ou2LYyVpJQ5SOoYokOHZWCsMb96QmYehg11PenxgI7IoWoEMe+2tbrhLvqw0cHIgTa9V
jCyrdOgIa2GwWCTYj1DxKEleDMwOVAOsNlDgXK83SR4smmejtbcOIZyzCOjQ4qdkkVsydy4uf9Qb
U67IpLrLKTdTmSNI22DReCSaEdAXmsz7cJoYCF47kf5oUQ5wt5wa74pM92tqcfgxaSZLprr9cES9
7nCIUhwCFeO4YBhmwc9cztTQyVv00icLeIBxCjllWZwRcVn+GlMn9XeTCDjdmmOS5ttKg45kq8kM
7z0zBen/a//MkN00g8PwPZo40073nR3oLArScEovqzCAuDbFYqWPU2r6eDyKqnOjPK1Ia9s9utXG
yEzHO1ru9W+mlCwFb7Mq2nqPdImjhfpjL/KXjJUrsXoiJdYUrk4IzsO3UhialZ+YAXmlOv2s4Lbe
jcHSbBv6hVCIg6VrI/Si8G2FAG2wKk7zlpEz3bf+uhn403X6TvGJ7MZLwLGxjwszdQ4lHgfO4TCF
pgTQiiofsFOX+0pVJoWhIaNcsWvVGMp4xO12ozgVdG7X3nfkK/jAtAGlljpvYmMRycPoLzQ5tF7x
Bku2iIKyzmKH6Es85IX3bdSzfMRFA4RHzN2mFobYZaB7jwMVe+/SQzqhNopcc6DqYy7q4eQmBJ4t
q3zMiOM/jDNWeLyuaQB2uKOKe/I5ANTHWSzP1DKNKjKE6D+9a5dSRT/aZuaWfCxSH2rRNFQ3eOb6
bU+wJSYSVXIihlPeGVa2B4Yvvvy0QINUiZL3I3Gaj3Rk++UQsJjQ50M2iEFaxokGMv7VAuH6QfXo
1BNNy6+OXT5Lo7XffZoH05jivq+cfPCrH/JQucR+d2zpIDu52iJSzxSqOdN3kvThx4p6uBVtYy60
fKfDBxLfVq6MlK1scqOinW5GN/PuAOeXO2dcIRD4RJ4PimH0kQCOf6bG13qfbR1erKCmVdiehqOQ
BY1S7iI45Tf9c0/C7s6ZvOZQOJVzQ/33fCG5wlwrbb0HSAHWBdCOfANtK995R8v9PGvnRgP7PlDo
0F6K1YXzC38jiROVBqdcOet95w0jFxsMliRUrDFK2jDgVDEwbDbA8+4M4PDncFHOA90XPjlwHolD
OasE+T7M81PN5fMOGnB/Oyon/4GNgkohZ5nMc1uM+XnIiu5ZQzB4ArLcnkhJ1VtjzsU7iqZ8VaM/
3AxeI4wtYrU8mWuw2juryqp7PMvJsYUttB9WM8WXI8Kd6kbvtzdCSsFUtPyYJZ1UiJHHumgr6vOS
M9Ejyv90ZkbTHyOsOj3aor1ZPHNB1nQ4nLr6l64nbAJFXR5M3G5R7XFjsqyensq8DnZ2Zs6bdfa7
T1o19Y3ZTfmudCFS+LU7PciGq2dWhMuhUdp5wJa7vGngRV8kCMcHXpDkbsYJ8gMV3oLOMlUbnpNh
QyWKpCbZlfvWlT5kKt0UL22OwYK3nafFmLqdCIr2FxWxw34NKxSEOTGd7ezPFIpUargPLBySqJOL
z3RizGgw8+zfq50xRjHJS/JR5jKD6PBMI9t4hvB136IVXuzGTt/skOd/9US3o0wSCwI9UubZzwvz
LIZCXAymZw/LPGo2in4hwQk0eE9bwV3Z6ZaWXB5U7OEp4A1E3ipOpoGDKzacU9twrSANAIdJO/VZ
d8g1gcNSg+JJ9hLTgd251pO/MOCKTVCJcd/5yxfZt5n7onFt+tC9lIceatEn00IGa7I4sZdgNu4a
+6fk2nwsew93p5vnz5aS/WMaDMEF7xViFjWUGJOWonvpay2Qe4P1PHI4/GgbzZjWsqbHMm9Q9Hh6
gtt6mpZftCvKJcYkBOyo9qaTkVbjPumt8TIOyjnZpX3N23Td6wTE5372uAMslC3vnXzOHtjZ2ndf
6Absch38XjD7MOwYeoKOIv2FAiGvPV9oaSCNJrAqgOt7ePCWOSD28XPGwug5rVuFnCL44uNHCxmm
JNlIrpTWWQOPRuZ2r4muh20TkI0KvSqHO+7L4nft4j/qxdj9CFPIv1u3SatPJ03Dfd3NyVlbSXgz
hjV0kXlVx0yEyNIFiJrFZn9DURvKy+Ca4k6GVX8urGXY6rBHHG4MADkDPhPpFujVZcBtcqz1jxDe
GkgmtF3GdwZz8t6Z9EOb9uHtCoX623R0qa9YKLZrwHLpTTkNxnOWef47EAeWnoIBC+deQ9bXRbuF
BLMmyXYww4ZSuNq55MxQWZbAzBVhuViRTLxwHwyIZHwmJkDhtjDI4VpZE4OjCT8K7OE7M3c+SKA0
ZyOtvacQMTqyzNm5nQbhsgwu9j3mNRMQcn2+voEkbxxrvw4aqE6db6hDts+QiOQxtWEaqKxu7pvU
dl6CcBi3AJCRcbvG2xu+REjEnbvFC2gT1wIrbzROSxTX7B8Cmtu/hkyVVBYM7brR0yieqLVhLtD1
9s7ET/QMQy9zuS+27n2RdFSd2eMsHsqUBntsm008mc5tmKiJt71yTZwMSKQuZQFisMMtfq/uG14T
cH9jQQpOhi44MHxq477sl7hOlv6+Xcv2vlja7gB9wj7MDgLA6jFemaZVrPvEUsEPzgL28+wICb/G
o8E2rAz9XjWht0uK9s3rymBrSGD5NrWg/H7mwLkDNh+cmwk9Qw4SvE+rjKNf2z0BZ2RTegZw8H3l
raIBoafU+2TreeM1bG8LMhIfTZcrjSy8+4Sz6c7K2aw1HYKSybIK5MbpVs4fuBFoq0p1x8VXvdam
qu7IxLptnDAu2rPf1bsRAgm3dK5GRm4FB5tukrvACmZ2hSB/54Dmo/hKBO1uSQ66lQlT5ELYUWAp
qzh6ZWrFfLIJ5jUtPgHlztIjF9VwfB17EoNctx59pbJoWp3p6JsLeUJq6nhOMArz4RAB0uaaoUAW
9r4wWVYwv3CYnjmp1tFgm9PTaJbpi1k05YtrcwZ0MQzQ8JB03V1bDOJmLXxOK6mXHM2gxUeSAgLA
69CwgyEZJ0eQG6g1xBnlSQ5YLBinWbnmiCmaA3e/tP92oBf2sP4L3OxYBejCvk1G2p1xaamTVzK9
Ja7unBFJl4voEGJFkUPESLv5lNXTuk05+L+tqNzS9Z9TH26TtvML3n6L39I9VUVg/cwxAaNzlGXc
JdgZoqAiXbKO9nExApoVpszZdJqewNZZP1S2IF0YD2GLoCey0d+UBNORspnONEM97U3HAC8Gmmvm
inCTl1ZFpUj6wtvi7DRUn5ibqt441C5FRpnTfZk7595z362eoeQ8DpounKLcFEWIFliVvDDVxCyg
Qh7AH9VGOPbqE1Nrh/lbuMsokDgxdLjLFtd+dRSRUTpImio2/VrtLLJO8WrMpNkL7WzWhn6Rxq0I
HUHMoeOD3hjDnhEeMSVU8P9E4gV3s59RzODX+B35+H0YfbAlP588wwLwDy3kvhMCtnnOKjq/xnRy
Yxpk2Ob6LD/mbUD0sR/WGGe7Fy+uniLokumlJse+E4Vc7jyTX06G5TZfh4p7QqsGxEBcFv/p1vp/
gTH81UwNMsPGdMHcDnZFyP3wzxfDLEE+yHWYH2XVc60z5oDxxBqySnt0oj25Zt19tZylarZsOhn/
9Tf/S4yAW6lv+6ZtX7NRDmjfv3xznFxMQtY2P1pzo75WqaimzMsMUJsoHv/1t/pLiOD6rWD089/r
7fefw4FA0qUPJIFv1dpdveUZWchkL2nz/a+/zz8hsq7fCDO84NIPlMT/KyO9aJYFJ0qQHnWLbkyI
xz36mprlss6He6rp8IqOImMqvrjVR3slWLGq0HxqJNn1cs1crd7+6x/pn9/iq9MOyknAbALD0l/u
/tocwmzgloF7uF7PZqWWvSOvLAm3FHjlKQpSX0AMeZ8tlfwdSPQ/rQyd8y/V9M3v4c9a0B/6zn8I
Rf9/6Uf/LycnbDdM/X8Rj67/6B/ikfgbmDUBlMO/PqP/oRx5fwsCvHZ/IGv+IR255t98vAQ8TND/
eJ6uX+cfUpL/NzK+NgKBZZkhURr3vyMlsdH/WUoidsHexUPENJdQL8C5P68YyvJh53YpVA3PZEoJ
YdAfh8gF2ICA67vju5lWARAMalvydqkvV8dl1IXAJOJaaLm1gtx8klTxLVtlz8VdxgELyLZByl8E
aj+L3DnBy7SwqeVtt/FCsl08F8JliAC8BBqxl93QxtfcmilW06ixy1uod8V90DjhnvqcbJ8ESbB3
C06xcVoZyaZnKduveaaOWEv9s+6vUj3cciN2NNmJqJrohQzmZvpZVP7CnglyIXYyDSjSuE6e6iZ5
bDoXyl5uTPNRm59FsTYf2ErC81o4CWfDORzY/kklTFhJdwV9KncTlZnkGXxRmnGWNObxihk8FMo2
viY29t9Bm4s7R9bhEciz+k5nO+nirGqt+zxrNYxZRz26vTudZBGYBBjYFarYkfa3NBscDh4MDNxq
DnN40CKX1KzTm75djS9u2PCtwEdiwV+7+rjk3duI8PIopytuIwvHl6wdhichBmq4S2NVn1eOyRuq
coF04DGzRM+QGiuUIEIX1oQciapEtplzU/BEETD5tdRHR0ZDI3pMP1jlmUrouvws82E4iDUfdhY3
sK/V1OVtbqo7Y029U6EGWk2Sdb1pE6qVai/od8Ec9vaGAjimzeaibcX7mRZvuCYwZPEqab4aFTXI
aE55s1hBAsS68vlFZ8GQxkr0rZV7xkF6ZraHtXjtLXWzH8WQszejCjqMgGcayyoulxZGEvJpeK6c
AnAFnz0sjy79WK5Ye0rITQeytgVhKFuvoeoUk2c89XXGwcXhMAfVZfqdYzDjuDFfQ3x1SRCilVl9
n8NjiVzGybepatYNtfbgPVVYnVvI1re24VjcIasJXxMqBnMOTsDpK6Bs2+dGlLqfVN+5LaqPx9y4
ZJIOdbs6rO1KZoKhIXO8sLYu0CjEQ5osWTyFxrbNKowhy7jxlXfJSzF+1YFTHE2F/WiSmD43Y68X
vB7ZfLOuuAXJGgz1i2hk8mZUfmqccHZ2civqwPqFj6zXUWZO+nGkPjrZjkthvQ9ItQwF604/WLru
firiNbFoJ+ujwCzEyHMZlsceukV4cBnu0isVchrN7aWnn9FBh0gG6rYjnVjOqzOa2U0H4+iTgbFZ
RyihSxoHCqmpTevwpwzM4Fx482Ki6hXiecXlhvcLs/K1KL4cyw1XyWYXZnX1QZhEvCA6fxrm1G78
VjkQo/3l22sVFunespqaEtekfpMpI6q4VJLJDAqDeh8CLAK0t8n2GCbNsMEYxVl7QDu/zewZz8Og
HtA+BRJKzvPMFIc2RXbwbUjSCYAqGuw66h7LUZtvXByU23UauhPtPMHJM3s4Qk4mQ14HhJtGa1Y0
rDRBbIiWAqjSzR/t0fD2TW4W88YQQ0K/YqDMd7vI4Eq7LKajbbZLTOlqLrnbtuUxXZzugpmKRJVo
nOFRhbnLCxtU8geA425h6odTksUs0ccknbEthsbU/kQgBlzhEl08QHpNYQibS3/n0tf71XgBZtHe
kiN338VgcVmBxtKqSauWcN1xZ4RZ9xPu7PTdUfn1vri1dXa4vFFzM/WUXzreopJYJE7HWVokxYYe
9AqDy5SAiDGAsltm+5QWfbvhGDdhFFQUrIIw2fh1cHLbZYCOXKM2Z33JsThPjrJg2Wwst9vPZvXM
RV3ve8WpP+dMg/dFQSmBhLPUmF5Hfwt+YP21QqmptqPld5vG0ci8TTbCoDJDeTebsKL1jVt2fj1g
9J3a/MdqpMzHFy4EhfkWLtT82Rh9mEoMb5okgbxLZuRJW0j/zpJQglarVI9+VZqPvhWk9yyLM1eB
Yj1yjH9lzlk/diRWH7XVJ3Zk5vJauupT4EjaCqMReuyJVsziNQRnzSI18ViFQC3vTYjj93DYEGbS
yrtq4y4BQcy4eDSw0OHPZtlmt4vnaskv2hYaM1vQcQ/uq+oihcmP6xfGzuqpnIp6sn886gyQIkv1
/i0QKv8Oe7d99rw6wQWwDsmTGyr/KPNiemYWGJITG5muOqux3EEt19V+MLqGeN+SXETTtk84loNj
yi/+hbETlu+iPBp3O72bk279ycV8hkncGeshtcqFceOCJQff/7YbEg3nx2M90rm13tjDGhyzHC2m
muR9V2rAQZ3t3CUNxn8W2YKi9DW5ul7ts5qbtInr1b3yjHVzn8KG2l9fz2fVzNatkCuquGsEe9kp
464oxhFDhD0RzRBr9isZQGjlM9P9SHUzOD3PHJbTgp76YBdq2lPHKo6jpftXlTTVPdr+eOB58hdC
BY3C4BTgQ+0nau9JoS3mhvBHhhvCEd3D5JgVAxbpiBhqlbXNvNw8yK5073AqJOc1EPOxZ2MkDGZP
F1rtv8wmF19W79hNRGlc95ZjCftpTklx7Buj3ZNZNkJu7iw1fPwyNmm3dLzYMc1gl4+yoC6aI0gb
BNOmGCz/3W7y8M5eaEMdsuuiCczEzvcr9dTrVinbbp7qRbxBDoPeNGb0TkHp6bQVm3VoZ0i/k3jP
aZx8IsDbd/e+YqB5cAK4Z9Hq+4UHoszqzFvbxw+E+dCqTboThyxvr3kPXvnGXpcn1aWbmQb0Zedk
frBrhR/EGaipJJbp9LBaNh76QZV9ddCDkb15rePlH7bPIx4DCTO9rZpIRmDr9K9j7LNlzf/G3pls
uW2k3fZVat05vNA3gzshwZ7ZMzOVmmClOgR6INAF8PT/Bu1yWVL99vW6Uw/Kk5LETBKM+Jpz9qF1
31UxIQH9kUfWlKiKh5LZxHsTzW+UveoV2X/5OR2U+RLgKbkYTVwfwbBdmtKbNoXVFAevaeu11wN1
9ir16ObzGwfgNzsR72nnvnn92H8C10MFYUt8Pq3Tv3mBlu5dz8/vGyPfjHahnflwsDMSxsM+oGu+
WbNDPGRXNxkDdtSc0JX6BLIws4AHyxmzaY0UVDSrWiJqvfhuLzfFbM4PggEaDCrIo4W2unZu/3RP
f+WDw4kPxPN/54Xefv0k39vsexvcr3/pt+4pcH6BT82Gfen8decKBf1t9c5K/hfdAUrk+rjaFj/b
712URasEY8B36bA8/ztcqP53uiYcFj90Tcy/dTz5Fsc7CAN+sO+7ptzqNU5ZMZzJFg0GQdvAFxjF
jWU36VSeQffZE0spyC2CWe5yVGfLqe0s53e7nOR54XOol/z4N3I56ZnCumd1Pf675SYwr5eCaUlk
9nPSf7CXO0Ner49huUmCzk9uzeV2ya4XDb5xc1ODBlnjMbBuu+VGwo7bbPXBL7jy9PK+W26u4HqJ
AavMXvBUjccFgdWv1HLfseuKoG4LDde1XwWPufCLR2l27D+5K1vYkcgguT/dxpkfuZbl48Jj2zJh
5qKKOrXRRqs7ZjWBpzDysjWRL2pjC5shV8JO9tJjUXj3vKIhz6CKWMvM+HPhbrf3gGHEa1Nk/bTW
q7QOrXgwt4HwjCfPacSjo9x0M+j2EK80vVRnGY/m2W/aZ0ZxeF4N8FuI5AcM+7D550vZ9dlaN9Sn
TCkErtaQ4bfQhuTcJCWtaVk77UewoSPaZz7D55zM0lt/HMRW68R8lAWjoJUgTDTMB99b7MDooFPi
tu7NoE33Wh7fIbNLSf5WGdY5B9ES4J69PlbjWYmyP5eaASzZKFx/1UEmfJqWGzejDl53VCp3Pvrg
PWjs8sZr9PFst+W0Z/JkvSOVqI4o3bsnmNC5QumnZZvSrLFTSIHhrqjpbrAS69vGIK0RjFn5QAiH
9dRNdveGDTT/NjGhvJikTYdupkrySh3t1ko8yG4UG7xXVKNMjYL7pvWLD5ZMhi3D5TIsmWkjMshg
WOiOhntPKpqItr1jw4GdX3VqDec/aVYpDw7rLvbzn3F+0ToxeeZY1mYLIqVCML2x3VI8lO2gMwMI
mg4oUjGvCr1CYwhCBV20/T6Yg3+68rxwsNa3tiQmuy91RGbmDJCyjdVWGWQ+bQYtSM/1jMk8j2t/
rwMb/5qWcXqv10yrkyye7zIWLzWJCJH2GZGsX6yimJTMVTO6uHGYG/anMnE9zi8hjknGRBSwZBou
jugP6FP1V6lSdXaDTN8Iu+1vEq+m9avqZniQWjy/NXltOsyra3WqnSS+BGzJ7nzEINKvSfUePJpF
kIE0AsLcZI7VsWsZZoRkhkF+rYNdaV4JqJ2h23ZeRmFSagwdfDc6oPyNDia2hoMzpQRTYwNjsB6p
RpEaI6PihWOkvp9K9vtl3OgbOhtnQ7a4fuMJg3E7q36uTPqaDZN5kmnjIr6TwjZDt3GtjzktJMwH
pN6vbSRIUVB+Pz1RJVjxmjwCjZAaQ+wdNyqOPbGg5arQCHhYD1rjDNsSrQQgS7hQeCPI47nVWO68
eEbJJtFzq6he200TcZIkrL/movqSg1D3V71bqBtr9oqJj8ZJMpikg/YSDy2o9xQ2WISML1Ywe4yU
qjMlKWarKCLwK/m1ejBz3XiVbVT2a8SKsm62uVsxkboxGFwpRDNWXDB33UqiQ4pgHY+TyzSG1LhW
f4pQUU7uc+wVdffYLYMerH1gusrjXJv4Qdedj5uuDu3BzMYnmarY/2zHWSRKnLu5PjrPBab3xtv4
NXL3rdb3Xfpl8urayJDNGFJycXG5/VMH/FUdsEBe/rwOGP+1fy9qdiaSQf2v0r7Dl//7f654mN9H
qd51OsqZaOt/nKR65i+Ow2aHqTijTDjh7B/+DQ6nfCDOADka3MKrTu/3eaptLuBw/jgme54lhq1/
pzL4cS/BPJ5/CGKTzyPvU5J8XxegulVot7wZyiQaY2t2kfK48csf3pT/suShovmOmHN9ESA9qAD5
PX+CpXXVoNVgtOY9K/5mpbx2hrc6eGvkLd3mz1+KMu2nl7J5W7wlhld3fkSkVYSxNWlszXs1JPBY
8yQ7mSaabgIOmTXCbtoXhoQ2Mzv2Cm9e9Rcv/9PbidIY3h3tmGE4ForL799OvI++M7oma+5yvJiF
9+qzi//z33D5J/6IHyKv0WQiZHrg2bhX3R/wBVJqU69HRrN3jPGiHOulDYxq3cOJXOlzw1P6e1n7
Xz45SGY/vxzDe9iBIJYWJNzCrPqDcpM0Hhb92M736MmaI1IygwieQCuOmcNhnOMotq9RPYDTl9ge
Cy/FigB3UL1FJon2oXJKVp4Zc8kxm8oOWK2IARqqIUDpfo0H4rwlKshsDMCtBbMgSVF5wAZgfTLT
ccd53KEmWRDostPNlwle/SL664uQNs26FU0fhDAdrLAnmPhlSiN5Ttx4jFcWVRa47yYoLi4r9tdk
8iomgxIZVFw5d05XZo+ug/dhsLFKwTWO0aOVxorjOmLk2Tf08qTeD/08H7hQbvAVDFurKL7ZXv5Y
JfZnHKsPHePg9Wj7xbHW1ccYCRUvQfS85vBvFqAhwqyem13WLOFvpRE6bTp+lSJoDl4q7moSZsOE
nNSNbRb9horMvVWYCFHeuNHRjK0XTzOiYyoS0i1aTM7JMED70QJy59oknIw0Rf7ZxJfOxc7f+5SR
wRADO2bkpsZo2KM3jDYpeNybsnXWvUDgHwGyPDnoRLPNiBd5Wq6mOEALmeIFT4B6XxoPZqKgPVmb
PiSeGoQ6sIzaiIxtqaR0n+3S015FNsi7soJ2sPEhXV0qIxtOOanue6SmVNBSAl4CcClOUdHImyqn
GTfLJtsyF+ARKRoGM1U1rdOxNBj49uZ2SHL9xa4ygliGRuELSMz+rU90nPxrfTLOULvjSyIaUrAS
cositCihaNxFvpksxF5Ssc5RJORDPZfyvpDtOYIz8YaIo7vY2AT3KPKNG0NZ7r4oeRYYCCTbvivV
riysN5FJBztJgp0r9SxFwEcSPOgsInbEpsibOdaq+yWvzWSufYNys24YRuf6Vo4Q8ivXoc5EMUh1
r5xkJwO7PyE4ISJ2Fu59wqYhiiw4a1HnGUi9YrRimWAA5byqIT7aRdTgTRgf6il7xllJ3zCkZFbh
QTyxzSf4XgzQDHtGHuDOjZ1pMQpizpnvJzxeB6dum9NU6QuOKHaqu2Li3uCJhtQHHj3WH6yomd5b
NDMLM51uL041ErJdkwibAItETtmEMwc4EOofL2z0hleLMwvLQoCoEsMnUMeoFvD2ND9687OuJMI9
DnZxFI0nRUoVc5B+XLsokXeU0hHffYYRhAPTNEU9nYGTBSvLzcfjbArjvAx0tlEKd7/CKEnfkJSh
64l3NlmvgcFiLu46/TFhGr83B+sjmI6z5ufxU1bpDBs93mkcZ8fOrhBKRZlcQQLpwmgcMjxGEMnd
Ob3R2gbrGAuZEPrVFyDhMC1g404rP4qHQ8TwcWNo+gNOu23HAHCfaqgJK7YLu5moNhRZbvMMaMlj
ONeOWliTwrjtUWG9twOw70rU7qZVW6IlrYvj1MG6NDLEw6U3tPe9VluMoHT/kBSjhTNT0Gos9bYQ
WGzwqdTzbZRn3ZLYXk/PleHnZw6kGRVCgAzDdN5kxTbDDHxtNbInWEOCZr2lC1Lvy53gAmA1qbPz
jGMIqnlhlLdt4R/ywXzOCqSkZmSwNkF1Y0tfYzTPAjLKNP8mjrKvEWsrJqjtxutN+73X7fpT2lvD
XU27HhAoyXePI8G9SybaDEij+YHMULlnGpWF1TiPHyo65RXV0IL3Rak1rXOXLxBuPZV+C2hTXg3Y
khd2S/YDuDUX/UxgrI28SNtV5eQW+yXRbVxkTXxPXPWlKCZmqk2Z8zaX6wzR1YtDZOB+ChDl0azl
C51H2Ws4ns4m9+Fm9rNnn3MrGRuGp/NAy+hre4QHLm4i77NnWAyxB4IQwyZyUqxGvnfJW2XsgHMV
LHztCePkBA0vszFmuYHYIyInJUz1zt5hE3PnJgZhUlocf/SdDalh0y6fBG//INSzwckVYpjw6byn
/GKBzV87uoHmVOsy88lu3I0L7e61wxbwUQ2EWrrSnV/b0grJ3AAhk9ZS3vZG3eE2TnnyWAXt2RMT
fUe4Rsjl+a3MWnMVodPYIrhuD8TnjYchtTgzfk25w4a0ZN6ZS/7d9ar/p8j/yyLfcClqfq+KfoJe
3X4d//VWyez7+v76l34b9nnGL9yGpk+BhGvmV2HEb8M+L/jFQxVhuyznAD1f54D/qfF1KlXopaCm
l5nffzQTyCn+P5hXP5XfV0kQKivqFarwHytGY8Ajq+txdRjAtSXrrIydO4vF1O2cj3+TNk2gvGvR
YqLzYTKC4eeHfmJodXb+vlEePLhtt/MwAZ9lm/Ey8Q6c8Sz8Ff7zR3ERrweB04TRjfaPa+PHangB
N9VwivGGLtkoo15zMgHPAmytwCOXXYQs1lK+ccGbbl7+8Bz8l+r4p9p4QZHjjWPZxuge9O33tXGj
6a2qWs79WcJWKPKidTFhD/55MmbgJtEcvJAC+le/8k8NAK/Ku2Xh2FyetR/1VF3bpXL0PdwchaHu
Mw7UL+TdgO8MFuBh/LcRqxikcaPpvBxPL7Xbj01NqmuKsYQMOBaj6uQt5pJJdECmfItwnmhw3/78
bf0xzMqme7v2NrS/vLmQqL9/X6fW0Oc4UsO+r1RDCrAbAZec50ZHjDra0IQntny3fk6IlYdS4BGb
RflS1rU3grDKZsJmvdZ7BPpl9is5OD1wnlq0Z+5X9QFiz188BY7303PgOcxs+e7TKQV82X/4eUsk
mWTBdv3e8QjtuWiEoUanNs6ZZsfV4lRpYmM8GpWYcrZBnWNc+A5Oj0tSy97UcfYck9a3DkhHnffY
aqW7Em7Os8R6tzpdAc4K9oM4DrpJ/AyOI+O2AMlRgFBZqNK92eKZ02SCR3QyCbVgJmjcatIDTN0j
Iz7V2qQerylPUcLVuJrlUDmf/MGCNeXKWQ2gZBozPUnLUfcA05HXJ6SfBvtUH7RXyE8BWarSlDxy
UdpYCG/biWw/wkiEYXzlKVUIsA0iDhWy8GCwH1Q5jedSF7CYEb6MXMg2yt3rQSCngu+pGqDEahgz
7oOskT4hMk391qcmHj6pW4dfMatqGOo3n0SYex0xW7EOGjAmazwXy3xOOu++JDDsVypoMURkBzG5
fNRwVl2cjnT1ZE6gnwaOSV02BerNrToMh65twLu9ZgH1tuQ3ZQhB35m3cF2ZEEYv8BKg0/b+CL28
5328IkEjaRuXnhyWx9lvgpexIZ3LZXbymMRMCxtcTtYWqx54zkBpkMCvodu/PquCcQRTYioWxrWZ
ar/kabWIHx1+WXMa6nbXjqS1rDU5ZeIYeFFSHJYAsqJbudSA/aZDsf0qhjF48WvO07DLeuD9BTJP
d8Xm0n6vWh/kbFzz5W+IFA8mGbzUlFwU32XCk6EyDMg2LQu+4CVOzaordY/wAPjq4Jq8pXy76zd1
TTKKK+D19LzXOCzYTgdy1EkCGiHCPCYjGa8rf0EKX99/W3Vsj3vf3ojM80LqVbY5TRnot9c/00XI
dwrYvZwbs9hr/K4PwuuGcIyDYNs3LQ+wWL4eLlEr9b5t0yg64Wsi43doxx6fvPIDgEeI5K1VRy5F
D/sDKuBtR8+Hcd0vMlM9IYDWJTiDSkXDNk8xtIE24i+UEGj0w2h0HoF2qPBgvrYtGLbdpPfpGDYx
LNLHui6dfCUqSvhVKfouOptzMOGZgfkyTFozIHBo5+R+RH49vra8/fQ3UGp3rYlofTUjqIebBMq2
InZjpTmDw/vcXmorEhu1SMqiMpi2AXaZRjTqwAQFCISfWreOv/Quw7inQ1W0YpW6uJisrth4PnZt
urWdzAV5LIwPrW42Ic2Xu8JFZMBLEd3jKBqaxA6F/cfOzgKb56sdLUhXiToNnjbsbR/DzarXsSKs
9Gq+9WUff2lajk23SLxjmQj3ttbLgNSq2Z7OTOgL9iRqyQwliifZlfXcfQlotskR0fo4CXm4A3yR
nSrhuA5tQB/mRS9W2XZlaGj2MwgAjTjV5r00PDhodPv2vkHCQNidt+RPSX3JKJgyoJGCaL1hxbms
HrnmeJZNkqxI89QibumZkAqU6aTBGF3wsvChSPKOF9KrMwzq8Zp1shhob2vbqN8mfOU5SLLxXVXM
/FPH5cCszAxbpJ6+pui75vU1lS7SW8IvPAK2/DrQBQ4o8r65RitmQ+SGJRjDWn6NeEtmke9gWJj1
4HVua+NjITVtPszC7v2DVUgcGGujpvezpIF2wDUt6xOQAsfdyDI75kEdnUetju8xqQhwz8HFE6J5
yTv5PhVqOf0T44Vei9x0DIS3tGOc805tJEcEMObHXovoo9E9YUcMRu+JDj7zwmQYDw4b3CG0xgb4
njC8kx1V0t8GpVneqd5U/XbGV1AIvw4r1bKZGQoxhghkGsRLue0MDKOi8pbBjf0pNyz+fM2NJZ8d
EZjRp8AfEzDyTR1V2xmoYg6IJeuxR7SZdmZp2fPWFTj6586JP0yej8zOLrG4CEsHqNmRjmIAuUJx
EbVv8EaoRerO8c/WiMMnMwY+1iYgdi1BfcNhYeexZDXcTocJbPKtpqbgRRYMDkMtd9svwCCDs3Nl
7WfuzEPT9Dwpbaz7C6pkeZT6GFVkLCrj1sJ1BT7QNTnTU7Q2L4PJT+N2Iji3Ix8NtJCAc7AgiAHy
whLhkuBojFciW+JrlBUH8IzqhDwqM+O8l4PcT2LANDiQQwXly3H9M1MebZ36Fa+ccpmggcWWcU+E
H98lZ6Ql9Sbu8UrywlY02+/zlHLgX49Aj45fbnAOL4/+qJN/0Y2lD5a8Hu3z2Pc6/bBD3JvstPZL
aRFLTGYWi3Vu1oZQxJz7sU0czuniipaemgqMMjQQj4phsgwCK68/lnFlXzcipZKItAWu7qFqOjU5
7H8ma+q+G6h9C58EJGPOMaKYKHHJ8OonWJo3RJBDP9dlUL2NMEPFneksKQNJUfO7jsPMS5aS4ekj
9uscZ1XtMnlhmC7iJsuZUOiD561jZZPJk7UpJL/GmZ7IK3DeXGFwsE4SESrOLAW7J+/TJYbNiC+j
h8uFc5NcNBuvecu56BlPeaXpx7oX2rdONsFO9GOgVvzMVDmJRt6gqVBmkU4nucmboDMullwymeMl
pnorPRscdqyS5R1tcLmCOmGXve5rHz4s88CufIqWTzRNLT6mfoHg5y0fo2Y0dA2dOeskoTs4MhNm
DU6kvxjahMKD94nS8sm1Eq1/Ql6du1CyRhEL/5GBSeByVaEhwPLjx82UbKcMPpDxnPpUy/FOjR1e
LsMh11Ov2IjqNgg34LpJ2JF7uhrdydwVWkAN4pmErWS2FLdW0Q1rKOrThv8xGLQJ5crTuWaIKprH
igTnQzYI7YPSguSodQx7h1Zw9Ux+sWfoB1wAc+A278frzMQNSx1Ln+4FJ3tqo3VTWA+xz5FuAegA
Lh/DmZ+NAg25ag7VgEAh7nLjsSRgkBkph8QqHXA5guvvVp1bZN/guDtbf6gitNEVErWuIYydb+AI
O6z8ViIth8l6Fyh7PPBcUxj0jX4XdLV+5xQo9AY25247FXtmLs2G2jh6Um6PnI9LNEwbAa/Wtu9s
vbNvMJiXD3za3Mulyo/cfAVD0UzD12d1a79wN3GQ3/QZSZcWb9WdDmfhGQp5zwjNtG6rAdzEmlxZ
CkjV7PIgZ8443FuF8UjlV26Qi+rfWCo7R8vC35VANQpIGkBCCXDZ32vp/NVpXD4Qu+crvGW7NYqw
6PW8otDWBvYQ3MDtasL2ywkilvkr9xWnYZdWp74x8SJa4BFu2iznIS0Ep03iSp7IeVhYOxEChPZ+
ysY0QXvCzP3P26il6/h+UUQfhUOCwYLBCOLHth9fXBpw49X7ml02Rf+gdNxzEU/in7/OT90P4ShL
5BJYAt23ady+79aIRej6tOqgXCCjQ2+ND+jSIPXNV7YyFkDM0rpcj8M/f92fWn9eFxUVSUh0pjad
4vevS0ueW2ml6r1Kc5coetjLRatIxhw9wflFIuX06LpiwXuwR/+rVJifFo28emDSFfMF54f4MYQc
1S7TE8Ot9kAo0d/grTMvKGUA9HlLqh3SFf6r15K2ZKm8TRt95D/yvP83OI7lLhlPfzKx47IV/wrf
sx9J9b/+xX9L9NxfmKQgzkOrBHjeNPiI/yjRWz5anRSxHzbz2KKY2AV88rqpM/7hsfzN6WQ7vyxE
eSSsOhmALOaNv7WZ975/xJYt8mKKZIBlMia0jR932Yyd6tZVnnmeKabjeZe08dSxmjT1VTG1Nxq9
9qYuqBJWgw9eZYXHcn7TzBygoJkY+5ZIhXPEz76ZGq3YxlQPrGnm9qaKyz3y8/7oN6MX4sJzT1Vf
ak/klbDbLWN2Q4lvrACWuE8DWheuMrwbqx7u8c6om2pVLNe827YTgbizsTURx+KqHyILjTSyGX5u
yMJOvM8SceNSMx/NAH+JaKKHcW7uVFuFqB70lY3XaN+0tbXyKXOJc3GPhs2yos+CkOLiS8+GO+zT
ul0Xg0zX0iqnG0AgeJwg2qhB/yw0gK+knmubKE2N7aTP8w4NE4ncsbnTSqd8DaYh3bR1loQA+jdg
QO5kNtkbTnOYJ2ZnbXOv8Nc11o29VVA9GYXB5mtq7LAr/WA/tX3yCIi7CgvDmPd1ZgbrsZq4tut6
2MddeienQGc1m81cZBC9EM27K1uvrY1AnBDGieZA7OkVLKO8PWaJdyMMei6ajMdAL8ZNh1EsKPp9
bS+rQmgOq4lt8NrmzoLapu+0JGXFIKYXqCfTeuiWXwLDdtj1VhTmUx+vpaO5VCv9p6JlD64Ui2jQ
Nqeaim1tmWpTzd6WwPN6C7O8DDGigUZlwrVqHHcfgLzu2Buu/cxktzxH2stkJdWKVtvZtFXtr6we
Dp1pA1zVQHkczAoILvYV1JWGP4QoxfESKMPBHqVNYat0G7oOIAbHp/DpXXwsFhzCwEg/AuG2Tw0M
P0KIIHc6VhP2uCwABsc7jmiP/QZmuxylV5Y2l6p1X3w1n1Nz9Fbx4NpbrUz0DWNBsfPq4n0mzixt
OnuXVpGkRx+BNrB9OjZm8NUGTBF2RAKEPBPL7mfljjwSvowfcB+xxYuRUpvkG4DV6NaDb8xru811
4AjOgSGY8XGyZ4NVVHtSWvZpnmy1UbRVmzRJp71TxsV6nuEGajnPAvrMJvTimlSZ2e7Rjk5qTfvS
hJkhP2hth0bBUxHOkxayG0FFO3Z99qYCkbV100JuIyt9luhtbpiVFVvL/xQHrU6omdesndrVLqTc
YM8ggMcOvTxJHosBxnzZuvoqzcS0w8AnLwhM/ZC1RPY4s58I23a+aVHEb318LXTWwt3OGWIJB4fm
plQYyTpT07GMyXmjo/zbYDgSuO4AR4jOYgfqpe7BMLHYsDQd9qYZQ6oZzFOr6X2omaJ+Bs7Au+iD
szVJm1m7cTCCDYawoDsVoQ9Oqj9jNATPpBku39xm3nai9tZBPxuYQrLyKQNpDXGh149G147OKuCW
JpNMywRBG/DzVUf0BETJbGPR32/5Ufuzh9aDP6idS7rTHQywW83OPiXs2BC8LrjNBtFgzygm9Gbe
z3punb0HvQkXj/5NRYI8xpE0vEV1vErd7gmC3wGah3v0sXssMv1Hl9HmZtStCq6kIhOIAMvQZsSF
hiH43Hf5YzKp+8jo73N4J0QmJ8ZuSrSvhT1P21wSBNx552Tkz7deuaOsx+GBU2frkYq3pveow2mp
FUne8HGfJe9NFUMw9eenlu363luGI3nmLRvfvltTaE0bM6lwJoJLWeuxK28m09v2hfkeNEunARMA
h0XrPEWmiNeFF2z6CbIOX7WdspuvQ5vTUMz4ahyZsoPODeMY+Tm55rk5bABxULV2WR2y0PT3dPF3
VW5+dN32nMY2AQmOevFH4qUJt+jWZJa7eE6T8hIEw2sOBiRk1P4Vx9XI+h1lyhjnF9PoT57dydva
N49JhfjFqar8JvcIhtXlfS4Yt0SW8NcgJ75JCZw5CeAoOHNf7Wwb/W+ErHTTjF1+nsD8EiIhfdRE
UbDPEQe1lvgIDCu4TDYko7w0TrPL/nQwp2bb+fkQKp9XLOf50lDH34Pmh0/NJcS4QK2ykRU0+J98
K3uHRO3CeapZlDN2bJLT1LSHWCIUxdaj0fhA1mShooeiaNy3PFMfxqjv994EYbc3wcXGuUAH0I07
VSptC1PdWXvFEJDvzZQ69pBo2/bygwPib+i1Oqa8UKYfKxDCGzZQW9UkjMNR6xwMob32AVTRRlNf
rARYsJX3/cEfZgKVkkSiRI7cPedvcgTwjBBK45TDeomMB2snPbBp7ZLZcraxN1pAM2t8W3Zt7GIv
fR2HxEEP41+mrj21TNjB7sffLK32jnmZR1vNy+eVXbvG1qk8CC52oR/9mvagArHNALCKtvjmQLP5
E0rpT0xlyu6ZQOgIrQ0RZiSr7RUOfhgouLP8anyhDyoA3KdMZlPy93j6Ch/0tgyAlHjCzJYvGQMe
p7X2jVkBD1l7NfFZz1Y/lhb6lmmSLfJYp604vTOUOfWYoHw3I+fRsgvPlW8VNP25PEpraL1gnVb0
Bs6qTHPaZEAKtZylvLnWjP8sxP9qIb4sUv+svL7L8ndRFd+7X379S/8ure1fbOTWHmFOBvJSKAJ/
KK0Xk4sLUtIzCV8C/PG76NXylv8HesVvwIHfymrLgi3g4Pen6jeXv/e3WJSOsygW/9AXG2S2LvyC
wOAnMIBy/LC1ldyhpXKN5mh3GvJuYPidGDqUfZ3/4IhSVAcniDWsWOj/nU0mSVZ7Fp1DspF3nTMq
TSIwWxdFkEQ7DdajvPRTk58QRCXpfQfP5SPzEu/Nmd3yKDh3Tt2YmmGwzOUaPUmKI3Iq9B1ZMFCn
pOU5rRuteitFXd0wrasJapv4Go/zsI5nYZLUMYwyeBuY+Pl7Xwe1ywhhcj8Mo+r9+4kwLQR/iaBY
qjp7Y129b0EM2+19WCxx/dUdV8kqi7f1QiI4d5jVu3ir5YVOjhubC6FAECS+Nd4C9GLlvEVoM9e3
FVs3bizVSm/tlRPha3vEaHgtNoDJdSSgpWM7Pl93MwpMJ2QtVUS3vokVbqSW5f0EEzQV/UhEhxPo
lPL4DxADkSaofx7HvIX6kwnCewENoU5EMVpy8BDe0AN7hwHQl2wasRJC81XwshhhCH+GzxZiobBn
0pqGGFy9RH0vsCogX6zm9MscTVPr4FyBruWEQ4xOk8GaPcQ7M1ORvPWKTjvopAHck5wZrUAzgdRE
ALpKW1EehKYNu5hUCGoUt09WVkuyz8By5MHIiXNxg3p69+oU5WTe5+spm0SY4PPbYlnKzlJLrF3V
2gWg+67fZeUAX64pKzQBQ74c7ArLIIj+oiir0HJFfOeYAQEeIlehi7w/tDvHojiJqz1pLdGDLMbi
NSo1OFdZBLd6ZuJ0l6fuM8jo+AFhbnsPHNp7oCEY3kThK9iCiEVlLdQDz0O1nYYqeaEAju5zs5pe
mS5rRIT2JNREnhmFYJq92yDIohcBUGCvhKvdaYooIjzPEDIHT1rnyI3ynZZqyUyJSev0Ui98ey/K
3efGNcqndgIkuQKZHKs1Lail1kkhPbWuJkSzJaUthIGOFAzM6N1hBPW2G/MsfmEDaZ2C2Vvm3bUz
XuAG00z6NetlWhSZfzNG22VR6c24W+KqLDeZWc0Yd00H3CveXjk6lxSpYpv2trWyAZ+fDWZ/YMAS
BtyrSPbDXR/H5gm/Z7VnesTuMCVKZdXnrXwQuVu+SKjJuyHy6k8j+1WjgSjAetE/8kkXm6kmM2Jq
a/gaU64eIrcVR3jr8hIb1vyht+YCrP+ozM9pJfWTNpce93hjeccxV8HWTuuv6JujPbqKZiNURhoj
aOmnIPP7D0Ap89cpm5NXa+wSZ+00fvbaaGUADJ1vmKt1csfO09wE3thtk9o9jRWU6sKn7k3x89+V
QekcRwU1HYBQltaI7wIN4zgX5uzMqVgx80juSyJJkWvWSq5xu1o8xWyCBTSTfJUwlQ2JvZk21djj
4Y5wlvG+dCsPdR6hOzoNcTseKz0oQ2tyzBebcetdp8nnZJZPaa15X5RT4WFHbIxtyhnxOK7NeqY1
lKl9Klgyn5neEoyVtlHoJfEhsFvvZhol8+Wqb59mMKChI/Xqs9tjxKnHubqn1Js/NQuYZGVoeKGC
YqxPMeXocyzIDnIbyPwL/BYk+BzEN4xz+rcOcHdZ5THUrIJUhIwefZ0qeeyTOn6nZky+5uT1rNuh
OZs9OWiOO6pQDL31wRRRsrc0zwRvPY7T2VQLMRXOOPkS9Ed842yh3xoNNZ6sDI19oe5XD1nagreo
OyPYXKUBQ5sQqUs6HrskgdNc7c1FglCNNsGdWTxaT0NHIG82FgxD+6RnzeLnLGEQKU+Pthb552oo
nffekdUpcCM2G1NncM71uqXuYwIJgZz7AinoCHTvf9g7k+W4sbPbvsofdw4FzkEfcf87ALJjkpns
KUoTBEWJ6A/69unvAlVlS6pylT23B2W7JDLJTADna/Ze2wEQ+UA+bnt2Iq+f/agHvCAMC/VgmyAl
Llw85BVgqSsNV/QZs3XGJWrBwNWnV3Jf1B3c2vki0sI24JtGQZQiMLRYXey72pyutE4SFIO459Us
G+ut1Myv8G/klUDT2gVzjU2KXdq2blL2vIWWnUba4pNnZNlVrOOk99PlNWZVjUmR+bg5TY+l3txj
mGK8IJoYDiA7loRedpfgndjryeLd1qIpt5otY4MefGwPkUYsTjZEUOWTkN6nER/ZJtHm4wfccb+/
prTed7Vk1RCTKPIQsXf0RdxUxzGllW2Ybucnq0QvbrVqOJVKjw4Qc0gYswu72yNYI7y4zAo2It54
k8xl87We6GwhR4qcssd0nyI7NI/8hAi9x0oFpcVwiM7MKm6KUCOiRs7lhcB/GOiQYzdzqydXGnBa
31aq3Hf91G/Mfuo+SXB9m9wtwdI52eeuFV/SmmCihePxiji0CNNcO8Y3plvTt7QlzJ8ilsFsTO2b
wAC67cXc36e6bW2p/RlmR262Y6fvsrTRwnsK6PZs6063Hz0mKXObNNeIug0BxNdDDYGbgACxJtYu
xv4SVEkcWIrMO93MP8N66XfR6GZfiUcUWxCRfK6u+zl2828N5MgL1BNOoDsZYmqL/wVpzvNnRGEH
DDX6hZ7mZEsnMPFZtIqrhdTWVy91oUnksbbvLIieZhvmt2mXgyeFxL2rurQmljEiswhfyMEAbrpz
JiovjYZ8n8l4uEyIQuY+mpgAdULTNvq8dMFUlcPWcFr12lljQrJe/oA2n2yhObYP42CwaLROi4ly
RLESYtTuyV0prNdar257qEG+YjoTmCl50o2uEeepPQtMzn4c04Yl4J98O9ftbaaXZ6dqbh2ddW9b
gzcoenrEbNzosbpzEfYeQZZHO9UwDquZ/Pp2oiRQGPQkSx7tQjM/GYWm3Xkt7N/c7r0DpOBoAzP5
VsvUDRD6eNcVRG4txOsEdj7fekMvNtir8z06h3LTLThazaikbYx7hMqDwRJTc4xrjQQMn2e784AE
KDkQFFAGniW+AT/UtrTLhZ8U8GNkUlkcZBnZLcrob0cG3a9JMdfsnbn8QJoe7GlQt7ZGUAohx/Gq
vADS4FX9xVSg6sOhSuebLO6xgH6fJ9ZncEyP/+2l/i2Ov2Ove6l/vaq4i8uv3/7nos1f1NefBMbf
v/CfAmOxdku2YXu2/O4U/F1gjPYY9RyTnd+Vx7/Li+UHvoIGy/6n8fD3RYX4IEyE6R4WNWn9J0sK
WCA/d1MmazCkV4AFmGugDv1VjVqzQ24KD/CSxq3qp3NcUubwbNiifSm2ibSex2IYTiACkL/31XMe
WWsBDhO57GFgFkucbSqKZu6KQjFb059YvEecZDlhqaWJQBlmPtkhwslZcGvOLp1hYrqtc67ygain
SZDxPTYvnlGc7JF7URv3AI3DTddY0MRGhEPweFyfluyt1/vkzKwMr4BTsdBQJUNLjUyOiYQMP9GX
y9LTb2wIKr7XjC94HSbfypjEmDOW9i55a8HBbwojmrdO6Z4dY9qPOLADEFJvXgbDVwx34WSB/UgI
EJXZqZ+XGzMlujfib3Fw+lOcvMxVV25KuLQWz5Z8EK+lYz/Xc7vjIZgHDXFnH8PaPJAAa6NnRl5Y
tit5gXxC0RnP2ZC/OGTD7/RovNOb7LS+A12B3hEjwVtaKS1oWUzsjBy+tlGwVujXsRTE2ofIGO/W
1jfAVRhdNLn3ChrG24vYPETRfJnhb7lYcjSb2tjyxug6GT3JUca9hIGLQI2iZazM59jIjtGUvzR1
+lIu1hkVEJWLbbZbk19oNJM34uduzJzPaja6Xe1VIOLM7MiEHFdaF3PgSWpRWfJGyRhIL3MiQNwI
YbdJtmZvaQMJvhUJK5G2vpdx8cJpCIJ6XshpZP2ChhPGq8lfgO57M7b6TScxmMfLpXAZz2uDflk5
4LuGLH4zcv6aJZJTlk2Xkg/nACmCXJ6E37A05yc4EJw8nZ0zjyQdmIRkxnOJm25iz1yuGpDgtDJP
jVmHFM/TQ6Fbm2lWY6DA52zCMnlRCDO3uZyw8y+XA3HqZJA1yTmrnedk0r+4tXHtYU8LbGLMZ2B+
i9U3h3oaHhaY3klC0hkg70PE9AxWhMtSosPZ05NfYZdzvB0x4IMyEAbCUK6EaeloKWUBGb7Vn1Qk
Xj2aCH+NWWXjnB+p1R7qpn8wp/yt0CGH64heN30xPRgh8NssgfRNLwjty9biQCDZDd7fd6FsOkHz
uaxVurNN61xZpsOpxdfxezICYIw7GvZz4jQzpwmXoyamc0Wh/BnQhBfgZZw3FCbDrWFz2eVTFFIx
UrbPMLMONfGdkLut4aKFMXExDRqeH7TQBFRVBSCoaoZCnQ/HAlFjILXceO1E+3keGvtKuFm1ehnL
hJVcQwebbryiNjYEcowvoVPihaL/zxFCmbV6ylT4VEx07pvFJAEXOQdy4Tg8w936TOc0BIgFWebY
M6C0ZFN1c0NAzxSjf0FjwKpgaqKjW3apbzv1OdfiG0X6yHbUzKdSo6ZsGR/DNbBekDeTjapQlysi
u7fkU4BuIIKpWjx7V3Aob6gSwxs2Spi0FJf/ksrXEguy39YFi9BBD+xJip3hcEDzU6wiTC7DmsHI
ZkIpgPjF6feT5KKbM+fZ0WxoXPV4EQ7NmzY2l6adfeekfo+n+RMnwx88BWgZHLwhJrc+E7Zf1QxJ
apuoYskkNAfy8wzI+Bj8pnNi1aclFPZ34cK/fLU/GFJ4NY8DzcCkbULF/cW0gdipV/bsKOp9lENY
5wDZG7FvU/j+zSv9USOyjh8pZKWug8F+P71+cC+PjjMZaViVB9llL97qx1wfx6kYWY6iAqeUH2d9
98MB/ifv5c9re9zfqzXfxe9juMJb/5sT84fXjAzlxS5giMNMbBcj7eEBSWQeaAbRpRq86fX3zXMW
Ri1Pt79+aYM57Y+zze+v7a2uFCRl+BF+mW2iORmXdHbVocXnvElpCm/m0I7Xx8UlIVPZQfem17El
UDEbh+GYDiTCNx6rtSYm5wDzf6SWyz5Ci8Rm4eB5BcpHQFNkb5HtyOObGS2x2Cxu6jI9KbvZFdZw
NxXRk27FQPgm89y7qCVBXnp7CKzVp4jOIUD7Mm/++jf9k0sI/B7yDHxYxAnJXy4hmSceOl8TIYMk
TLRE4eUtN8XC9OBvXufP3lG0F6upC/0E7I6fP01vFO7EH3Kterl50U7TzUwbsdVzHsLK9tJN62an
LhLFbT7MN06nF7csiZLAXKK3euC5vJYqaUYBIeR0GWltSJ5P/6B59tlohj001A79b1IEUUQ2dj3J
6Tmy5LwvIlmtGvLksteb9k5l09OETI/lU2Ie0WcUrJO68hKF/1uYsHJXWf6OgS33xPm9heXy5KLu
W7qWw7syDvFsHeJYEYZMUDQOgOmSZWMeyH65ceba8KXke6Pg/9xYrMcdQY3112/knzxhmOyvZAS8
YahqfvnAFpqR2tQMdVhG0m0oJyaebExabR8K0+GvX4sK+w93gaVzTrEEcjB4rH/+wx3YyDlxyEBR
BysbQNgmx6L8uwfm+530wxZhvdMgGuP1Wf/5R48SynjSNHRdHUpvqHZtQlihGS5AxOUrW7l538Gy
zqR58DR5HkMv3joqPzJe/UiAyBeXIb0vUbWwxkuNAzAXDlmPp1M1FychorfFHo0tVpDsAOJ/QXds
jEyFlvYqT+wtmpxHt+Nf2+zMLsh6wYVrUbcg0gMTgJBiJxtJeKpXy30/VSyrZfJmMSsEK5qdhimD
3RDNgWunFKhipPqF6aCQ4AeD3t2VSpIkYCyXf/OZ/Mkdy2fhARrhOQzSRP78oSi4UFM5F+ogchqF
ARZ6kAC+8qWW8TvHvAMJ5RaiFvdcWChsw7Yh508U113KtRxm5PDYqt+N4TIiQxXlpo/15zGtjI1L
4oGfDfY57B2EA6FFdrxMGTDyJKrKEbVROj/pcnxdWt0niux+MqgOAfyCZNAmiMT600whRvxfXO2N
HGhjNd5Flt37KRNs9qQ8+Fp7gOygmemmCHNvL63lyaua4fvK8V8ejH9yk3BmrP8RBqOElaL944U7
RjVqrnFQh9FVG0qcyXdGfhwT60tYRX/ziYAk+eN94nIK81jDvub+4Z6sTWM2pNkT3SlbtRU2wiw3
TI8hJ5Un+HyWkktyIYQKMCyPqTSlAozyk51RABJLavulAsaRoPHYejZgJPT9HTNpl7Q/ccW44Tr3
kK/E3upBUqWxMar2tUiXuymfLwtnPYy5zCIjeyGihyoVdmu6kC7SAyOYShlQrm6HLnV3HR/pe3u5
mJOxYWMEB3j1XjCyDNJqHHZV2HekK3bxxYQ0/70JChXZ3GOXlUfVjw9JRyPpZhGBczWtnrWMD00X
6f5sej6ksAeZiZtaS9ABU60Jp98kKptZeSB5Kfg3eBy5IKse/JjZtNv1Nmon61w644MdrQ2ElWnc
T9is8ppqSQ/TE8ZFd8Ngqd02mvVcpySKY0atr8h5esUtuhl73mDW16cEUBSuMUpxMzef03i4GzFi
BkZpAf4ujoAgjktB+l0TcQN3XX6kKd4XISdLEg1cmNwd9tidcmF9juF1HTNhnYcWq4hs5mBtjNi6
ADQFYHDpUtnnnfksEYf9zXls/8ntTa0DmAZBLlfUr1h2RCJpLU2rOLTO/Ire6a7VOfcG2iwSuNPN
Wn+9t9pl54ld51Hpvd/zKu5289iOPhjCV4U0HfSoAguNBNAloMvB7RDVAQwltfWmfj7kotVo0DLk
RpGZbCEHRK+1lnunqoFksWAU2jLi8pAJ5VT5jnGWGs+YtJufBoNyS2+MKmA90gdTBKYud6msIxpD
zsPYQL2URpTZTto/dANPUBSCd0ClO7RL+Wno+zvTQt1d5va0TRqIM/W4XGKzeUjDApOn0BZEL/Or
3ZL801TdnUN3gAbSPg8cIjSZ/YMBQHCt5jvn9/P1v2qFv1ErgMcS1BL/esJ2X/aIgYOXpswT9ZNm
4bcv/X3G5n6w+FbM3Wyk7D9yulzjAyp6Cop/ShN+m7EZ1gc0wKhzsRLZJpt2qsPfVQuM3zjrLG4J
1AsShfp/MmeD7/TLs9pzcO/rJiU9Pwdq+1/qpz6RmWrSpARs5Yhx60E8YgqhEkwycO52hB6ZfQBr
0L0lwAADjExUch5tHoIDXEwyn3HdcKEmxkd2mfNNaUt1P7R2+BkbP24mbG3VwRkX6wDPnEUNICjr
MlnbM9KvyikYp8wuiN6dAHnE6CvIg6JBPmeipF/EX2bA5avzelt7SQT7eZ6p8jKWPWTTIXF4awt2
cr7jzeYu01rzOhYp1nXSX0gaYx6w1WvNAM0Pa9hHHaLIdzJiGV8MU4syq5ztkwTuU/E4C3GkFoZx
HBcM0zw1dUWOez180gt+qA02nu4bryIwAJkK2RfZZAzz3KpOSMtk9r59NwNOIa0LAoKuzEAUjsxh
dKq9rbHoxVvCB37AfYYRmsA18hOWJPy62BZP4EyM7UcSDhAxhPxkH03WpB/VqGd38BjRBmLSvh77
UD1ULalhXUsM7uVUT5HFSojplg/Y0G0BtuQiBPdZE3m/xJV7S0TvvK05PHhOiTAsfN1IkK0Bu3YI
yFyqzyJy3Zswp5LxeZbrYhOiHMeGSQbFziEfjePMuZiqoromPtq7saDVoQYBTHtoef92Q1l7V7md
sNuI4/Eq7lmUTO8mN8LQynshavdWo4+gS4k5iWbXgpHGmcQZIx7CMjMvEjbnRy1PzAtSD8vrrKkH
7X4xi3lrO6k4srobgzrHMMjZLK32sGhFx+8sjB05BfWXkfPrU9OX8mOlz6YReIy+7MCKsIIKrQAI
2cUdpq5x9m6nKooRg5nePWdUdEt28xTx4EePEFiQgBjgtS01s2bJTRdr44u7IIjNIGheVZXhRLt+
1qEpTalKDqFTd8sFNmeaqSTstSsZasMYjNIptoY+uYowKFCwHZESmYUUc6z6OwJxLdaZUJFuKlcT
BmRz235UYjZPMWvCkVSO3GRd6KbshFhKC+ygpHjOZD/6WpqO1exrvBGYCK2kdD/hiyKervNQwAAM
MkI+H20cfNNjwDJuMR4QxtqIRfYHzJxad+xsRLEXeY2L7KOsWq87Iosi6llx+TyTCaLds0NnRJaF
J6co2JsNXfsxroszWZHRVU5F4b2mEM1g0UujKE3tGBW6ozYOsMpHy9DZey1rzsXSLdsQu/lOJ/TV
7wzi1eslGp8SVsAEA8TlCfNqjW6+u0t7gcYFqqjtO6kULsG08fhk22GENtGOtQcFUpcNG/q7NbWt
qALdFdWGnAqA+9mEyqiDTvDVUvwMh1lPoIUOvew3czdNlxpu7guyD63N7Km7cnGvOhQDFynbTTbR
5XQcE6LCHWiajJZjtJUlA3fN1L6iZd/WKFHJAVv2wD1SpLgS21vVOWckKffd0kJBi8Y92S7WE0DM
md1DT6LI3JfXOBbvhGFIVgK0wlpL3RCZKMSHnH27W9ns9BQpgqmlLnVVtd/S2Tnriww/QeUZ0T3W
+b2yKW7ToWzRAOG1NfN2uBF9aOzWFDdoZGizTXs5J7ULPggnWxCTNrCDOy+QpPJVgnkAZummrEgT
XD6VIQKKOXeul6o5dWMW4siPmVYaZbOvQ/LBUlvTT2y3x2u7RQmUtOUXj6ftXiXC3SbhHO5wxKSs
2C1g/gL84FJSzOTDQL5CkYhLIroHjFnR5zKR7YYAYCgwzqw2gJlLCpOy+QjEbDzoRdQ9Mu/puDBG
bR8101vf2Pl+jtN52zWjeBiEDD8bmaUV5H3GREulZgF6gi7jorfpFnBRmNalwpO5w/CLG6xCgbWv
cOgd3ZB5w6Rpzm1fxR7SVY4mQr8SlsYmK9fBXpzz3NawXQfEMenWrZOOpWodPnk1Fm3DKkI8CX0M
8M6tv6gyK+lNpiR7rpy82ImeZjpMpLsr2s7blwvoiGoM9Y+sw7VtN/Ss8ke1nNGTlYh+R7xiGL1v
Df7ghMlGu6aVfnLgJ+iB8MAfR+1inxtQWpPPOj8TR2tKoysvK1yPGZlVB3mX9A6x7lSN+I/RRxGe
SrIK1lgCMoVxNhB5+EsRkxyqVQpPYBm6eBecjEj3KN80BEKj/O21J3yRLTKvVtWbpEfzohvNqkUv
bxn262cjzdTGhfFm9zmXgTnu9Em2wbQubSQqfZyfpgaWw0m/GWzRvvUEKBOGAeUbt0iIuL4x7fmo
GJMYQTrXgH2tRDyWIGfvYuRIX+HsRtvKI62vDuVnzevfkkRFz7a0gXrNSg9a03pUpqWduKeygOga
nPuC59wy1+Fj1Jh7BqyfQ7t/dWVt7ZfS7PwlRLpoJPPzPMzepsuRsTsOeT2kcPiDoV9kKKK2jZDV
tyh0Bj9LNeyjrpEeBuyeZSDxXLCgCMUNDJRmm7VjdquEfVZRp64Y8fXbopOoFiShCYjP42astq0o
lvPqjsIQ1X7t0/iBNQSlFPUF0xjB8mLID44Ax8h2EY0K2X6Qv616LWZqN+jo6vyJU24bq5D8gCx7
0KTN/gyY2edYOsmBKATnG47/u34QbwAN8ZMkAEM055OCJoxUAvf3lOnO0ZvD5arSe2SHBlzAiF5g
8fojsOqQZ2dVbQcYiBs3GoxDOs3FhTFUEJWRFaS2eEzGObvKueYRLyDOJleDUUPaxQEMxn0z5NWx
7KZ7c4nbnVhixWZzhTqmy9eO+jPojL68Z2yPdxhpAn6iwpiZp6gB4VPZ+bNqi93UY91uNPc1jOQz
yQbhJ722jGu48TkSMwtFTsd1Zb0WshAXydKzaCOR4bJS7ORwtH5zipEwZvGVqWcdo+jMq0Codjy4
VUjUiFmZ2wQfOoY0O95TsTh3WKijTZyP6U6neryWyglviMI4NnzoZd7sE3RW8dwSRumgYE/Z4AEX
mjA+iBR7f5U+Tllls1WN+z2acKtHzanKuz4GlpHSCjpEslhIJjFdTSif6tbetPby1KUJ0Rvmrhbq
unS6KDBHjy6vfAOKjQKdsOhY06/Dsb1eCDFH8d8GDX6HtCo+sxdFAt9OD2Pb31SiQ/imTlRrWFvs
hUlbF07BPENsDwfsV/BGEdy5BKJsLCOxWFU5pnWlUte9sosaXrPd+HJ2AGIy5lpuZKOy72Oc/zZ+
/0bjR7v1d43fH12ga9vHF/4uVbc/oFwQtsXWZuWzrQP+H12grMQM/PWmI1Gl/0Oqvlo9TeASJHkS
aIe+8R99H3hmIGhs0aBzYbumk/xP+j5prH3dD3NmeFJ0j7ou2HOwimWn8/NI0NOxXoRhrV2aphhu
4fRCKzEb66LIl2zrVKRB6csg74zcHvZuaS5bwUOX0GaXqiYrxwfShopLo5VFIOrOZRyhD5aPXVIF
sFvhdoK/JzknuotYEpgsn/3QbFBamOpp7LObUfI8Jx8JNRlKLZ/svYnB7Do0K1Zmo5lB+KzNXN53
Cqx+Vck1gyoqzuY4tA/K8Kixnc7czIjQv+oaqd+u8cge6s2oEIc7YX87ezNFJhzUfT2SbOQbaV/c
JenSH7EfAjV1kOb7E1ELe2RRySbNiVOYR9u5KCISmNJ06Y5mE3q7ru15emTlYoPy0PVzY2ty8keT
pL1hojfynalmxTjrhBcsYB62emVSZlm1daU37iHP5V2lC8c3GE+dikxcqnAqGEMiHI7cDlZ+DDu0
rt1w14GYC7hgyi2paEBTogzpCBU+Itsm4MMqLheQPDvH0pxjwcg0CInX83vTqXaTJCLrMCnA0QgU
6WyyfLmvLU7+cY6faFvlI3oV+2IyneGTEiWxDm3tIYczyvBcNTOhB3kJfNMLVpKtfjmo0FjuVYMG
s98mRHhrr1k+CabhZd5ry67HjUNZrsp2CTDnmTQjZocoHTPDfAfHyyX+ydM1XEUot2nah5rJomyB
kjkW2RmFohhLhEnUbKG6O43lFqdIohVx57tLawxoDhLryska4gAFpdhWyxa6WMyXPGBRZmdnbU6M
SmOIOk0YmMvvNp3yN9dO9t3EwzdqsfRU3w0+Tqg6G7vPav1plncbkNeWyeoKaihU0/E27LKCFPHS
daJrFOJQlHYwCPR+2ZvUz2vNSMtnP47vqH1tmFfuPsEMeeFh+8SLS+b1b4j+zH4n9o+JmuH349cC
5i9yuP4lDubb8R32P7+D//FTQ5LI1jyABGp7GGg92OptsiYGxO/hAfI9SAA+xkRcOax1hHs1fUpU
L2h9ZHin0EdWoGOsmviHrIqfwu9RBeksRVCsCQbLMNogrN6DDfo6RhogOqWO85p8UK4ZCAjfiUPA
IDjfN+8hCUg1SStK1ugEa01RqNc8hTwiWaGGG3Jtr2kL3UDuAiAWIhj4AfTTorcr15SEhmnNakjW
1AYbhuETpkeaM6deYx1QMBLxIDzSHuSa+xCvCRBu5RAGYb0HQ0QdGRFCE93i62tyRPceIsGaikAJ
8c661duOWom8iXpNnnBq04/FYF176RA9hO/5FO9RFfWaWvH+lP/vgfh3B6LBOvyvDsSHb0p9a9tv
334UGhrfv+q309AVH2zc36st6/1Q++0k9PQPPJMM/E0utC6Xf/7jJDTsDwgMCQ4wJVqO9/PuHyNQ
8wMHJFkyKEus/zj51XT+sIrHtMUpaOqs43XyAjipf9yOOXMD5GW01IVGQo6o9gMjkXTYhto4SpJr
GDxwQDlyvOokYOKixSsg2gnmMG3GoS7MhFVEiBmFOa44t3Dt2UHr2dZmiLiJIhtA+tgY3Bv29Mzz
qkZXbVjGixcpcSErHb66ZzHniiOTzazztVdVdzEYbbS36Jg2EAzqQKDCxR6O+2cedJ15J2pnPEZT
u7MY0wS5ciEmpXP5bOKjeVFNW1z0PBh3emLv+haGnt6hDRrSJLomC9k9qDnJH1DHo+ynz4PMY9CV
PMeir/dy0JYjMOp1eiFt+0voOlXsTwW6Sb8AknAqm7l7zNLOJaVp0e/6sZEblTu3iI+9E/Hu9cYt
oByDoMHdQFt3WJx+QJZM8xGmerNveBIfxgQIGNKp27Iqcd1AG9vZZCH6C23QtXK8Y6SyjVVO2Q1g
cKrxULLXmUd3mxOX6fdg7+8b3cC3Wpt6oC+mSZ7e1F707aIdQm1hdpjF2pGFcIXDp16CGOYOph69
PNV27MTb2tUA9I8IJgTgrq3E03cVhYW1x+la7GRNfB1b8eW2GmR7ckib87NePthTMb3OjJ+37Ygf
JnSy9nbJaFAIYcl3NlTRDcYYLBhJ6nzpqecrNX8mbK8Fb0Eb2g/gIyj+wqfBTcodD0D7q5vY2cy6
XKanyCrWzVE1xcE0dcXWLTAgJ8zYD7SrzQ4YGWR+HQMPPGC5Vg8Qy+bG+0L6+vgWMeXcLatnn9lV
obbcN+atyQYM33NaPSIATx9d9uQvGroXFCaEHJ+0ErK+q6323ELnQ068uNpWIM19LLSQ+pmBHkPd
VteGGMoTVJrHGONP56M4qg9uX2a3U1lrR1cB+pYovi/NOqG9r3IzbYKEEaxz6LU+mXcNHIvB9zi4
cSr003hkrrFLlRw8Ji2NsYvNyg0kXeM6ipPFYe5dhk6LR8Yd2wddBbmENGDgXJSAnEiPpS1P/Eku
xY2mISeygLnGRLmeGlu+lHnthFe1kU/xJe6Lj3bSOHcFloBQc4V20Sa9Gcp9DpMgc/zBG5X3Cqmw
RlgczguH5dTetL10i1fkS7TcpkKN53b9o4WZ7YaMsJhBAY76BzNs2Sc2vdgSwukdx9KRhe+FLSj/
Kraru2rSihR01TxEh8qkmHmU+WiSkGrpmepgn9lOCTCxtdxWg8OWSp2qw+Z9L4Zq2YV2yi4Bf0ao
f1pi/OuBjtX6TBYv4R/UGbJutq01i1tFKRl+TUMkjhbWF58nHCeiqSElomvnyrXwMIICQWUAazQL
pmFlRumdl35xtHDWDq4adKypZU7UJOkUfbYZ3imda2tsnkZSK6AlApDNBGo4v9RnEeEx7/TBV/U4
3ajOMb8yfe+yPVP0gWXPXDMaHrSE6gHXUehtlZXxkpgaGhtJqS4ejGgBu5q1OQt8nSDTPc++lW2U
hZiUpNdiooeQnmIuSzxVXsPXk6UNnLeOje4ywzGpb0qyX8DxTk60xU9hX0NFn3bWGlSt6/lAQK3F
e8wgPZwfgFHLS+r2tvEzbGAYugpvRNhJYrbyzPoiSzzu+8kKNxZOnQ7tkuHseyHjPdh9d1+uGdyK
MO4FG6TjN8IqiTdb4yegFezKsSPAG4OPw031HuzdrxnfXWrLo0vst7Xmf3OvUmaKyE62TVQa2k5f
s8KdvEq3tmyhgsB51XyiwhWi5768cweHXa7N+sl6jx+XhneJSdfw87rB4TGZETIg5mb+svQQRop2
mV/ruf7CGdWc2Tbau9EJcVMN7J98qdf6fbSIcAfh1n2E+NPempjEOBxUDgjeaa/LzgXrps36cQDp
9rrQsiLvE5vWQc/NozM8kFmuP2eOSDYwJt1PAw62EkyorEiorqdLZ3GWE9Ic149qwuCqcU4ZbxlM
N+tyOIOI3THsMBFp60vKOCkW1KqDYW5Thlo3iN1SSK/evs1V9bg4ZXcx20O/F40CuzMUFnFrgk3Q
0mpwU2lUrh12UOmmmaR7mRg84j1pWBv2i0SJ8vr3k2davhSs5iI4JTfVHAGUwA+wNVMv2tv8AhiW
0bv7uEFjHo2L+WwYNSi6wfKql8GV3YleR3xjoVDurG4xthkZJQe7rY2P2sTrSa+MNhVxGjsYthWA
zi4/Z/pYP/Xchyfm3M0N9nHvCv2oCpinpVeMJpM9jeJwzkhkCCykxYd8GT7XrplczZh+PobsK85h
KDy+SWtTCRQLhj0XiE5ZGPq5neKiCxLu/Bsrdaa9J+3mBfkgjCA72xjMdG/RfU6kSheufVEwh7zN
7FW5Tu/6ZWwj8j2nQofQQV57rEcf0XnYTNgYS+cMcX1Nmw1MFVnjUncDAFShvjWxQJ+sJNEvDa0F
3cnpDzOQ0JKNyZQY6Y3oHjXZdy7EnYj1mQlx1cN8BaR4smklEZMGzNQxyYFNQkBWuGhafT2zRcR3
00d3MVxu6mboNmT5WC9yYrg1mYwdfUdPeRI0TUaiCzCVOXbujSZ14QeC3E2i+KG15yq5/W99/+94
iQwGV39T308v7c+1/ftX/D7pMj5YOreYJzzyRZ1VkfDPSRdVvLFS9F3EjC4F/o/1PWw9/kjauIyg
PDCA+k3iIK0PJJgieDbpZ79T0v7f//1J69b+8v//R/XFTZmorv3f/yOYn/0860KEZpm4m/Dj01AY
vNbPBT4DYm0gEwhscy2bj4NmOqRMz6/uJPPzIjSs1JpgTo+a884Z3VMLkPnZHtL6viqhl+lNe+xn
xM5rntmJcBjtYg4NO9wPZRrfUHZoL7AJibSxS70+mG6I5YIKLWpvlGPNBg/bJKM00BjoOxeLaFx5
xgOil49tXksoxAw3SmMPfauqTm7V6E4a6MO4TBBmvKEriEUPs9TcLUuks9WoxqapH3NXdVjYHcXS
/whXyCaqFFpCt3Vi3Wx3cW7K6tiZ3GgsAAjupGmYaF6YLKCTE0ennHFfz1FL4bRgIMBmaYaTu+cO
na0LkksssnYy1K7pAyWC1q+w5WyoNxCty5dU/X/2zmQ5ciTLsr/SP4ASxQxszQAbOZNOOrmB+ETF
DIVixtf3gUdmSWRkVXTXvnYu7k6aGQxQffrevecmwU/p5dRhq4USoI112ogR+0+3bWtICUgu7XkL
3bFAbncNhL1usKmQLTM3GeFMPX3rw0j80xivDbLyKGjyUyWRdc91RrpTWds9yTlzADcpcN+X0XV2
gS1T8lKzZ1mWUIbmIb9t6difcmt6zRsICTk0jJ1ZheDhJknCZlvJ9C2bM0qCZczOsHVvG0dfU0AF
b52sakhQ3YNdzXAv6jFEDiK9H/2cTGCAp/c1Z+IJoAlnh32Wc/E6j5DqFjBIlyBwvktIRLGdFMPz
Ggwd1bRRHanhX9EhE5Htk/YDYRvchVUfOXs+jWv26pXWJ0qi/rp2DbVYIe8o6/x9NfTvTdVdqrGp
T0WfKXztdjQTWL7rFjz6iu7hQWNHSmXV7AqreFXCyKKBMUdcVOMvTKPebeWtycMUQoTAO2xQaG/C
UkBuBeOEozM6TIdJtLFy24vGEVyExAzO5GJMb5Kh1LdBP1mxj6fiDO8jI4trdXeDITlxdm3wHXv5
eKxGN/sepO18mdHgxKp1DTq7iwNaQ/5K7KS5d43+mWHV/FxXS3mkl8myn6nsVBewGgjb8nZ2s1Dl
1C75NLSbz6wL6UFrKzzIymVMkxrhcfSmX41bVGeUG02UsHbs0FZmpELN2feGQy/8ZGLDpcSLDOeu
owy0SVKqSRtzVwM+nBhL8pe6bBdY84vp1mKny+LVKJMzcDVw/B2iS7c33twlETu7mPNL2mLnM3B9
fdr45T+IAaLniCa1oFZnJ2uBzSH+KG5ApA1XDwI0hHsdtJENDw5DmofHYYRj6gI4C4SMdD4yzAHJ
bRAFJIYnJEOT/1w6Bd0wYVU1ZhxcXAq7zIEJbxAnHPmZ28MvZk9jh++FucpjljcW+lKpiaSwe16N
GwvYA3LWH0PZAlVOxvEBX40J653bQoZjae5IS1t+topFNZa+s1yGPqvxp0zLFB57bi2SzxZPzPuW
d0vUVDf1n2bbkh4kpwSh1zwM6Sf9uZBnbSISgclXq6Y79L3de0dljfgjddL1YI6VuKZ1WOFRDNQ+
bQ3rCA6eT1YgcVxy7+inDavEjJq2EQzJXYbhOAPWDVva2jE8hvLIgDDbWcH6dTad8NXP1HxX5gZB
XcWbtWYCyn7RQD5EumK0zl0urCLSJUkStZH9TLpAR5mlstdK5yABPBJpby26zABDhtWOVmCLDyi2
voB2KLAmhzYqHqdsLmYIjce3x5sR0dgT1lPjuXA6/5sFBZuhBsGBnAx0jrEx5TGGwmHFSVPPB1QO
4tZLCHXskx6ZQ9/3d2WXNni2svoAWXqhqcFTi3/Fe6zW0T4kLWBoFDspHO4RSBmK0mzpTpMpUlKY
Nq90G6zBDgtN/TjZy3s9oMp1xir8oa3u0acImnZdYY8EZPVfvWVzZAv66ZY9np3SDEDiIDThdKV6
HBmgz3OjN67L4KaHYPOA14I8HNUAxl4AMmMlN1kPguUuw55/vxpivF2yMEdRPcCAr2drN3d0oUff
+h0KATgxdGYKNIvUiTwfdsrUR3I5MBXY/W04sGphRFhwVjL7F4D7z31Bwe1N2t1Jc3oaAlh4RYAG
rtkM9Hy28NTO89FY2vCsxZggJZlpYnlh9WPZzPhigy4Pm0GfsrxFvLG59nFAdS+Aj4BPBkimGQaF
Ude3ZzKXARUZ6nNu/S9EDjTxiu/lIDoF6m8hcttwGKGk9QxPDYPixSjanwg/bpmvDlBbSoDF0yaz
sPz6HheGANHBF1uLJT9MG4hgRXd5MjY4QatqdAVIIfeBpL1mBHzmoQBDZlUF613rfawb5KCmyuf4
0n9YTVFcXZWA4VwYYiX2tOC7yM0b7gHCODZawlQUn4NXhodZrR+QfMtd8ZurkC9ucps0ZoJ4KGfp
L0L5HYjpBPSRs0RSWMk+3dAMkxOMbO5ANT0h36ESfCKx+OX0WXkoXQqGcXbeKj2kRN91hAME/KpV
AyFSw9x/6sFB1t7hNHZYRHf+xokgOy1/DK1GncVvgkSBw3cCLDFUiYhYTGF2QlV7I9CUDaO3n7PM
gywkaejnMzbiwcvK79ZGrag2fsUA2fWQj/6yhy5QH5CQVzeYEcCRLquzH+3le5cmC6J/z99NIe9h
SosCwmYbvHbCWh8KG5glu2mI7yj1h7nmgine/tgX+TuPfdGjYqoDgiRdftYWzCuG5EzC9bRHqi0f
B/hwD26f5O/AJp8BPE97KC53jtV0J3sIJCS7NFdY5xIuNGJG5wuyvGk/uwzTlz6InTXxLE5Uvtzi
qyeQMBudJPNGFJ+ysVCbzTWaMr7nnaXM5n401/4k1tk/+bMbfExFJ94HqCi5Svr7VdgGae1jOp5y
1dswyr0R1Wc+1xvIlYEo+FVcsiOzTJTs3BGiemqD0H3COdiJPaumQYlhKWvvwhH97LQdcILucsl3
iiGx2S2+9o5KmS6PTI3m9ISqg9xwaDBetEj7GafzsGe2dkM+b/61Az38nQTtSzmlyYqFD7xjK+2f
MPhcdGeZ9QOQD0is1fFo3BjZMJ/VtFFzsiLNh2h2l/mH2Pg66jdpZ4K5k7B43o6pUR7D2nuASnZN
0ET4gNitZj4hW8+5nb3R/5lIn0gWq/OhtbvZG1Rc59YcMjcCRVXGLqM8/DRqRb3UIqJsert50raj
M/QQorubCytAXJg0AKJ6NYDA0AEEVBp1MIs2epE0dX5IfKhGW4sqVrwv+iOeccxpn1RHvC/ZG6tZ
8cYWN3wtp1k8079OTiL3s7NwJyrepPUubT3SE85w0sENxPL/Ki3QrNfRWOjrram+YLnigUjFVMSK
4diFHty4T6vZLHazUysQ8FLEzMH0Y7/O/ZsI1uGni43kFHRNeG3yvL93ZKq/NLarC56/Ju8ju/Wi
onIBVlFd4f3RPYEVHB+6CSQUK+yecxJBtGuobBxDpVrGOMt5Hq7IByp6xBsxa0qC1fsqi42mNQYz
O2swOCEPooa5tWiSmGOncDw6Q0X6PvoTqN7GH57LtSb1BzyZccv0O3un/V0fmA6Qflqtc4nEtSaF
I8hlsHMcgh533QYOE8mcPNKUYd5csbzCaHieKmpjdGbD93pDkBmpj9m7X+VV/4aU/eaV9dVYveDM
wD4mfOs4bWCzfEOcLRW90Ea25V4Za4nmWCv3MG1oNNTfWkfuypQ7x5kRj7k53FT1OuwcK69PhBXJ
B4tInOUp8HPd3M8yZXgYylm0XrEPGDpRLFRoAhcyOofBQvn6k3IzQ5m2K/x2cp4bskoLUjGGhaGv
7k55mJJWOZHXvl7L2TH2zLnNGGRdrSO7S1lHMdzOlE6efepTz30jxxZT9jpJ5Z90wbP4PfSCJBK0
zORNNo5Zi+hY6Byjq5wizyKsnmGvz1gpJeD3ZuwNdRrIWX6a256zgNkax9X10mjsF6DDk1ZnzT0Z
Db2d3aicqN/EGvzPSjfOD1FvClGdoc88Mp156Yowyd5NE7V+5YQTsjpv84iuK9K8Lgh+MXqWJ2+o
KMFNJM77lrb465pPIs48Vuc47KC4dnQjvwkK6+tEy3dXcj5ufCWODb/2slpt/6hUpr6ms1M9TZPp
XlaVTXurclTkpib8WDOt7FgW2LVIjaU6aIsO+RpYTq3z5s5xWtr4vMcvHVVkjFQ33K+1mceSvY7i
HHLYbOk+Hkr/jLhxjBoO7k+IAcKDLoT1zXVm50T8s9qRztruSqQcOz9r0mMm7THSzRYNk1UeX2+X
Tt/LEOgedK97e07Dn6IGZcQ7YdovLHSw1nJqzRKi8jDIGwz+AXkgGMhRT3vtQYWzG7docDHirxvD
Oc/SeEqqNMasm3IaMYoPRCpq14R+dTKyxIY6xE5STx4I56BE9mUIY4ESZNuHJnHoYoW+cd/b6/Kk
JrJB0ebfzgXiUVfWtqYCN8qYPND0l1Kec5skWcZC20r02wbPbsfCP6gcKS+Rr6smq02jqGHTmZZH
OvHh3TjLIkac7p0KLyMOucQVILqmuWTCfAiCatx1XTeT5r3xy3xsEHUDppfCrg3uCqPVe3qDRWyW
ibPLy9B+/93ptqctSavK0urdUN07FDqmLDTEHXcGst6o8acgpfAUwDc5L5Xe5voDbMORkDRseXLj
GCKGzn3pRd5afnNDO41Hvq2dVc9fyVa8ppLAv7X9CW31a5cjH2LMI5qY5GTir2bbjr2A2RSObJKq
s44JBMjBXUXC9J6a2RT7LRy2JHuVPU86c3sDLKzmbun8oykKf29pequllMUD/QchosGZhyAelRjv
up56OxeMk9qt/TMHnTqHbVvGK7k0J8wu4tdUc0TL+3w8VU4/RJPRWo95j56kUPpHn879xa8yxhdB
4V/oa0VpuiikDB6xMDhPL7gBRmaDqTzIrP3OeY1SbKmxxzlrXp3rQY3FXuKSf0NN2+3o99za2GNe
KaVeMqNt977u/Wvq4cVp55XCsUnPCZB7dKWDoaN6HD5CswUMs9jEn1uvtcGSl48OMWAesXfExgVv
6WxWO/raODpEMDLWSNyXtSkIvFoL61ov6U1m1O+98jt49Omz9sxPYtyp/xaqo1qq+jltLMLvCOu1
x9r52YGEi4TE/6+M6nX2A/tTqQo5kKwDD8gfuL09iY4D8mSvegqWHg1XI3OC5VSQfIxiQOI7jyNo
jXCZnlqgemjEgwT5Mg2I6eB2OI4p/tGHOuUMwWuwwyf6frAulO0y/8mBKg7oY9Pe4EmoYk8UJAAg
EpnWTM4cdZKIr0r5twWmyPvRo39NuIyxxQkWIPQ9C4JjPAY4/eJBpOrOMoGG8Af+qaiDT0taT07e
sHgEGXl5ShSXxWVzNe3pR1IoRuOFUciYSBkkuD4RP245X9bML3jUzVfNlrQvTZiag7X1AlWNhjOE
P++b3pZJ1lPlofDZDL7OXnYWS4I3a4La8gYM9Nh+gOy+AASgH58ppMzSuE1CzAZrSZYNhLqLMmHJ
Tnbhx37hlRfl0v4DG9btSfaF6s4pbp847Y2W4yPZXz+ZOnPHJ4uLy6V+bB1QYDRm/HPtwFf0jT49
cnahgbhWxj1ivDfkWN21TwzQ3drDzV/aREILJeOsqUySUDicaXfoCD6Vgs5F39DId3+ihA8fB0PQ
hktgqaXN8lFITBZWv9gHRp6gmXr7e+KO5vMUuEXkzRhNID800y+388dn1j64Z56r975oh4smzz0Q
qAfNxHBuSw0ROrKzzIq1KIpT6NW3Tl92+2S1HVAo2RRi4oCQgL5WpMWlZX80SQ46FNmivnVm07xv
6AVY+ca6/kBmyEDeXArjW+NV+t4XpXHK2fA0OFB/PgVFrpGccURCdZKnEdGTaIkdGdvVsnynzuLR
kkQEZEiJ75vJTm7XPh1+GJn3iddmUbswNbpLSxv6cZ2RALqZP9V7lYmJubs7PFhW6qx3eg6gtUx+
1RzpglYoJHrmKZAnvYPZZKaPtyWbI4XJjgn6uig4ncgjHZEYdyY29nHvshmcsmR8WaT7hQrBfW4T
2Rxku/QnngOcU7pDlh4Gr1MA/1qltfUsBWrqLrXvA7NLvlUz6J+8SoK96VtICkoO6cZ1sihqbhjA
dbu2H9MrNUQ/H+DDN/ClMm+4ODXrz87rhcqJZ8dBTpOoTHcTvTBqmsozdzWHG8q7qVGwy71Gv2rl
tFe0jQEUy8YPxW4Q9PgWlQPxYV0gOJPA9jvE1+Jl5Bd4UdAO69sA/2DHY5zQNKJBzRCvJpTEHhSw
fu6elkH4BJ+wrTMogUrpiA0r3PWEt1ExLdj9TasnUUr3WyXEKvNeFZ7/4eg04NEe8v6kgpT8KWNu
KVoDB6CfNMoRlog9P7uD6mk+CaThaDoIhlOWEb6Wv51GKdDQqJYJUj16asvTUkA82Ns8aPHabihI
v+PgPVts0ZSglYpGW31OlNcxI4LHxaCsXzuPFLLC6yNXDZDXs6R9nOVoveWb/jTCRlpxXnfNh65t
TOTj7Rg8da5mP2Utax5KSL1vhpMNFztt6ctUTNdu9WL0bwRxijtyP5ajpQABcHjt7EeUBf5TyIwf
Yb6ZhFfDSK3vS5kVl74LxmfL2jzpszXwlDY1y+qucgMIhEGX4sxyUXjuiatixxqY5pKDpbHb39Hh
J5cRC45dQruxFvfQe5PLN13lcdJrmUdz0T2ssmM+yIjOiiHyzi9i9eUlRwOxR624fJaqMt8Ts6NQ
Wz3Gh3Q6NGgFHJ47mWft2+C5zWEy2HVl47CZcUtFHHayWMguPyoDoxXJbNVVJ7N/HifRx+TZFDfK
rMmeY0gtbhoIA1/6vO4J6ZjJ0MLS5+w9TQiMnfXGoypadQfZIjhVcLTjblzVEdyXs7dVwV1i6Km/
DQCxfKV7a7CJTepFUN/d6KadDkNP9U8706dLY6RPeJjGfRBKsgKYZeyl6qrboQ9/GKOJMsSsIO+m
bh8Zy2reQvQg2DSHg5G19rlJzeABbBr5nYs7XjzDh0ABFxleM6eOgYpxT79ZX7o0HG6BZxY3gRd+
r4PZjMcEulAeLN/kUqV7yyGFKgly2opmUtEr08srzOjk4GszjZXFANvgRj+mhMLuR+S+56Ijs3bf
FPVi0Whbo9SezQhhEIJLF56CIVb9nkE62XNUWE+LnoGC+Ca+hcBv6AObYVlGtWuN5dPspqiSUjab
3N2cUwh9ihvDR3nsMr6hx4rieWnSg4kfbRcSGOoWK38vksfOnpf7qa/pA4/Fa9hZX23JYo1gIs7g
N0R0Sr6FNZIRoOlZNJGLF3VGKSKiJpuDZRbOaXJIbZM50bmKo4Ljuvjp4WpLud7D6EUtkbdvqmvz
B0/ihDSsE4VVfxxXZ/wwZsYgFuhOW5jiIFYq5BlOw1GNbNR4l75VYd4+TkP7iL20XHaiCdjaze0g
mJbGPaLEZY/hJz23tbBugFv9dAx/uG2sWu806z/MrxWSggP7rJ8wl8hqvhmVmqHjtW//O7b+/xpb
u8Ji0Pvf+zRefxHuWff/Mrj+42f+Mbj2zf9ADEqMNF+y5W3Qyv8cXPs2QQOOLwhh/8NswSv9k3/p
/sdmnbCYhf6nnPUfg2s8Gj4AMlovpAqYwnX8/4lHY6MJ/cmhYYWbRiT0eYdoZrcZ+b9OrQNzHFbc
vpAFA87TVZoGOzAS9u5P1+Thj9/35/H4Jm7906tsIewAr4hD555lOP5XvkYyjK1lIzM7DXldm7tR
hBxg56T5qPtxfqg83z6Xa0vEQLP26g9F9b+M6v/82tv39W8vDjUcdA+Xzedi/+tHJI28nG2iLk/S
CRu8DbojOnqGG1Ahkntig2m+ybBSId0l5ivInLJfs4F4nSrHs6MSjzMhiViyesr6vd0aLVGh6IO6
IN9qnJIQFSh4uPhYEm7RwSZPlVdO0d9fwP/yQ/iICsyNUcKN9Bf5sNCOIpNgZcixzhYZk816qIwK
d7s/LV9aW4DFNwufNZiQShJ4ZvVO4RqgbpUL7y8LNyKANT80dGk4CK4YzELGbCOS3vMMz4SRzmS+
VNkA0KRegQgaFbbPv/8MyD3+7XugsRESWhHADPkr9axz7GFY/Ck80YqdIi2QHs1sFJhL88+/f6V/
IxFxu9FvtlF3uIH7b1prTgLdNtgIT6MtBSS7li/PC9qL7u32UbjgAf7+9f7yEP2+vUPC9BzGydtA
arsD/4TsskxitaGk83oy04+sKIjmBvIy//5V/ovrh3rcsV0OvTA7nL9ANELNcoF+Mjhpa8qwS+Wf
yg6zU9EFL3//Qptg5q/flGvh8/B58FDa/HVRyCU6m4l78GStnMtXv7PiNOSeWRa+uKWytzZM6nU7
oiKKJ4QTwY0qEYg5ECCekMjClXHd9lEvHh5qb8Q+qEycW1hvbfoepUoupCDBNeDe/DJKwjn2wCsc
lJb5tOqdI3mRWTlWbAaAozvL694mb81Of/8h7eAv5jQgaAJnGpfT8qlpQvcv5rTESkqwq3o+TbDH
afk0TJYlVHlaVcWhKToOjXbzOZfa2DSbWJEWPz+RTE90EzPRAy0aAqOKjNl2X4PT8WrxZhLVeefi
3fzwp6p6Y3wXa3Oynk24n0jNppIeJcXXiyWK8JCuWR1xDJq/pLJG3i6z5UjMiYnJ5IPlrDh5veve
y8GCpZQ1pHAibjlVKqHeReR5IjiBCGI3q+IUSdKxs5vgRSdufs4N+ga12WJ0YgL+I8Xlh5+gALam
EGio0pza3bj6zk0VkP88JmDa1WhRujpq2Hs44ct9b5LjUZC68tp3dBwAFe042Bv3SBeXn8uybBiL
tKcH29tHN3Go3HMvtQgxUF5Ehek8uqktXvD3VW8EEBafykwblEYixNoQamzKu6lBIN7U6fzVD1Dh
+5WlT24Ylud8yeebtQ29e4984qgPsjrc2VU23dOywzqfl+430XaxMYf5Pk2KXwZTg1t0TwYY8gyz
lK8vVcUAkSTJFl1+uCFb67smUcnOmmuOblLTHTLIOeOUebNdT6y8Oe4mAIJANQlRMCv73U29aQde
VZxlUVU3TqKWL0ZZ9NSllVjvTLLOycvdzEKC/YWj7mQfYdMG52F17G+azI2HnOvE2FoMyBT9zn4p
nAMxOdwRI/bmobXtbw1cq0ORWkYE05BYrK2y+8JBdKBqhsc+JjO25LmRp2kZDmlqP1pJNcSsbeMZ
Y/qyW4y5D3Y6tX4iXKwAwZrqcdHlbZa4KRzkEZW1LAc6NIUm4qEf9lpwNLSIEBfSoQsbzvIZbc0t
PIyPFBDIKe178ZSY6xLn2nuje4tsoa7p1nT53si98LV3k+Bga828eR4mMnSKcNeM67yvhE2EXd4a
uKmQdfmcWliiiIM3q98g+2YDZsjwSHu13i/4LWj3pgtvZk4ORGw5e5BATbPToiVnjs3Ij9iGiM+T
gQdQbcpQI0nPOuquM64ugIib3kC1qpkYfss5VT0OWedjW1sQrUMMzNX9ymyAZaoz8WEupnNmWF+e
TDsTJ7/hcfEMRKoFwY307YbYIkWFYXAK7LZPkz0a5vqHHh35NScz76fnd8tXe9TTpaLNQHp1SGip
VM6NFoY6tijK9xjzx/OA7uzeWOjYD+XCcJScPb8zz2CO/LWNzNar4kpI4BPGOn9xRlEfsDelZ1EQ
L4B0xIFxgKYqtMF0mV5b32R0vukT0GcgF5SkpXog9A7zQ/u7cRh5zbAcDQ8nRduJ4pDk4/I59npq
7sQCpCGhB01W84I6qUHZoiwwX5lk5zDXZBNsDyqmI2zFfGJ98T1sohNUlchKxYIJFKwDkgfn3uJB
vVsyGmdRkfToEwViil9mTo5eWAqObXmuf6RMyQ5ek/mvKSf3mxqL0oshqC8YnqT3RTFRnYyUfE1D
XBKRiznvrsSjtBtMQTEjvOKplE77lWjzIirEOpGXTl1ouAoCSWHa58lpCzpj4fDa9B28FzoHP1cj
FeTrkZ6daz5kqyi/vLJJLivCx9Oy2OrOTtfk4ncQ5JbJBnxElC4h3c0m5tYjn5zwqHsUXiRADrYV
t/1qxQ7S9fvVV/TLGX3xM1ZYdm+S9uF+0DbvpBhCcRxHMs4TXC74CXBxyj3aATfGMezemywMzJtA
gygy2Rn/euU+9IfkQq3i7lXihUi5Sn0ZPe5X06ZTQQ08vmajZl1vrPaSLyQu7ahtLCYMVXskRMm9
MsgznhZeII0MhulQKpgtRu6Suh9T4tKDhpPbPwlf8SfEbE9agLDRfmp+RdtIiB6QGfq/zbHLLc7/
1Iv21Z0F2SksCqYe7DsiKeg9or07V4Xl7ccyTw+NnaRxU2Nf4lyLoLLPAMoTy44AEwpCHUK/SOV4
1Gpc0iOX3y9+aCdo0xvdVe3I3UxXHeUOcS99RTa9tkF+3IRMgBUr69IhiQwsJ71DwzVX6/n39v6/
Psr/l4+Suppy7r8/sL796vr/85ppCULtX4Fyf/zkP4+tPqdMaHIhk1KXYtPml/7DTxlY2CwRWjvY
GU1HeBaF6j+PrQIlNs0MPyCHwCbEnEr4H8dW8vE4s3pbURluSmwv/J8cW73g36ph2/NNzsD4PVHv
2X+FfsvFmUr2rhQsuz9cm6AmfgxMa3e1F7QFWGxYO5numE+dSX5KJTEDoNONMEhPpyLVqGaSZPAP
ug/1c4hni3W3DF8zDG8o0+jH2dkQNtdmdluc6FWPp6lI3TNhBr4+DPmQ4K8wnInGUeCW7s4pXGSv
Ieunq6r51BLDg10SSbNekLTJKpBfII0A2hpdwmlDL/8aTtOr2ZVwSPF4LV9WTMioZcvlkI2GiHon
Hx7l1JiXvqnxmMxgShAGbj3k1UjaJxcv2Q0/Aq0KLfd4REP+mCUq76J0zqeTttvmdp2WGi2PLd5W
rcdrjpTphTLGPiy6Sx9wQEF+D1Gm70LSarvYqrwMf3iOx9B3Ifym01I9yxTVkGXPCk0X/8wAxbyG
ZvYFgBE6vKAfbwNn4fBY9nujFU0kgYZJIp2c/rlQuf+A3Mx+TCBuImigNWoemmXYJCaBsUZYykLQ
8yPOSMXI3COGEJUDl9DuemfvNNgyLAPbSDLb9OsLdcJsc+M7C+vikN4zysLTYS1E60Q+ddjecScm
6aVcHWoDvcFF0SvB/F57WDL9CQ8eKaAd+9VOZasZG6NFVHW+2DSuu9rl+3CHmzWwTn0u3iGAufBh
kA2y6b0mNaalcNJfyMxzYMyJ+kOj37iYqfJ31QKsAuw0bdjejcpcyqfOIfwvGn0iZIO8AsZfE8jK
Va5Sf6eqxqOm7zx0aEayyVjG90Qn1iMB53nsYt+9WVb1q7fI6aCcWb04aTP5sE55d5lDzhC5Z+9h
t89A8YDylKaXRMSfJ4+m3X/Ftsqwv/eLc+rpRF6nHpva4xzKpv2Gq7b7wD4EIwlE2aNXKfe6dXqe
Cw8usOHWw43bda2378eKSzapSt8OlviYZme4MxhRUCSJX05dcbSZoIAhzmnPY+4MzM6J4AUAZnZR
pZfgPZDp8LIaG+NmTMrYazlnIXpFKHkSzuCiovIgAmAJmqaPFJOeiIiLymigAMDhkJBrc4dX0opd
H39qBo1VPI7NSriESMWNakMfhZ25oA9S1sPkmu9rF74LPVA72mGsfaYiTPEyFe4dCjp9ZP6Ndlha
3hu164tM1C/BlBqmGta4mP1KnFxYY8E9XgKFgiLYMjA8C2I6awe/Qe58VDk4rrMrp8jpPONn4uSL
rnxGEdBN1m0Xdqipg4QABmoE9V5lhmIH7hd8fKI75MaQPEDqorhtC3W7jKhIuhEj4SCYUzl2ei7o
Z7eP1oof9DQkuAv2UBLya2ELwhqzTnH6mkXj3nZECse+zZQ+rRIzblVPK99naGoqL3hzdLW4u369
1sI3TpIA0GMRlFtlYBkHN4GhFoplOtROjhh7LouvswthqQKddg0y/+AA/wAivZhMv1Gd7Aqdu48E
qSJD85ipexN4xWCkUM/biiKloHneDAM+dhDl+9Gs5O00gpzcD/m6vrSlcM9uH+jbGV/M6wREaShh
wRcyqspOkeInmyDG5lUdcnX1lvkrtk4vanRnnWcIXLHL/7qWLlZqs7Rb6g7HmMGVAKMQFGuu7Z8L
bwxYqXT7aDMoeqERhBOTBO4odVGA7Re1Lphx0Qruw7Io8FoAQ3Fmf7oyAKO9pccPjpeECo5DSk6O
H+qDBQt18zDclatcPmkNMFEcff+QutIpkQApUi2S7gf6a+iAPgCyXerVZtRQSp+ZiJT7hjz3m6wc
PthYcEf25Xiq13biKUVhszJunCZO4lXW/7BqdpvYd/zuxqkAwIzSfJY+DRfbQPeeUcftdR3kx9KH
VUeP4tQhZdmZbLBxja0GT51BurmuxVks1KhJWKRnbyLsnaJSXL2eMpsdOzh0isHBABjyOtd+hu6p
fEo2DpTfSf84qRDNGk6BT+zToPQWGly7SrH2EgVURrS52nMLShuCu0QxLTZnstlszFNrc0I4y22q
ZHaXwa7aFyX4aCJuwsiFNnKh5ZYcGGxcke+1MeLV7qfbaDwhlZriHG/NTW9zXlwHJz3rNfwOprg6
S5dAu1AO8VBM36uKSHphLsyoBrYbMvjOge7kaZhKG4p5cDfSa6I5AauustCgDaP7yCCxOmgyBuWS
Pw2iMx6nNH+Yua4XsnMsnsbyDpHoepiJr2VrzKTLcWTsvIO7djpyEETXO3ckwlxTn35xCrTY08B1
fWqHTHqXNe+X4ZbUPNngzsRkBad2Ro/WC3vBVe5MzSJitFmriNMkVOsz8ojQ+Dp1qL+jzPeZgXFw
IXxvLGowN4SPliU4hv/L3rk1p60sUfivuPIOpfvlYe+qY2xsQ8CJk5Sz9wulABtJSOiOEL/+fMMl
QWA7TkSd4zp1XH4yeDRqjXp6ulevlctydUt7wScdrK0P5eyaUCajS3i4nMvQGUU6XJ4wmfjAIeQ0
nFYg21ECh7L2XomUlnsV++n6UQV+/RhG0qpnUtmD7myR3SRVi57uZWgimwQoYdnjpFXi+oMFNli6
+W1FLuNaDvGYFpqxTgUQ84p4zu+RoS/USx2A0QMAUzQIRB8MYiXXpmmXSAFZswltZa2bjMLTh6yy
ki40PGjCABRcXIYL3Os8UTEQVJGrLq2gMxrBRrQd+aJoHs/hPrNDVchEUSe7ktYUr8qoAJ7H7sb5
JCLZ3U/jAihcrqT0wMJCVnB+ZOeSujpEBWh5VC7t+5kJFmw9D9xelcnwWKytbFkAt6mKfuDOW6Ty
EpRYpRGwoEtJ1ex7WW8ZeSfK14nXnesJ8lSWvabcphYgZOGVoQnFR1Jn5Uv+R8tNkwffJr1A113l
dSL4VUHYj1bdFJrj27Xsrpb0o6yW0qVUpWZ2aUJa8RjAj381Am75PvQtod/Fw/+KYo/WBQN9o9Ig
ANoZkg0UYxelyv97o04W0YUxg8wXjiMvAw1CV/9Qq+h+ExEQqNUQbpM7zdOkR4gZRf1XGqF1WtC0
0KU/agHybp5LcHLm+Vec9xq+ycxADkz+RjkcnLGpSxDzEm8BZ5wLRA4E9EAN88KvaETTlU6OIEPc
0QwXRaMkszgpz13aNHR3EOslbJiAb9+XhanfGa4VA7xXIdvLgrSYQw+wCG40wSJg89B6NKoly6tg
oVWT1chC956Y+wuERmZ/pNFBL4gKzPcZtGDG1Wgmz+wBmlRqR6nMr3moZo8Vh1cSBLpGozinamWl
S3epUq3hpoKM6i811iDBzehfpIZg4gcCxR4E5NmmSmvEITzxZAd/6vW8soU6JCQpX5ewrVSwgIQm
wvGJ55JRhA71csaJlEpHrj4UcqRCwlciNliZ8+u5Bim1vSLNpgMj66/NZQmx56x8yEAa0eVYrjrU
oKEogAXJgYpzlaAFFmld2aNN6zKW4/Q6QW6gE4rGGHWUJwg/uEZXWUrmRKEC8z7OvPXQQjzqU1zK
MKfiz31avGT6UBZS8HUmS8GMg71vo901G/XQApF6UjxKQDrpSV9KZsZHdZ1DBUwi5k5ZI9HbWgu4
ranF19XClIn9EYbU9RFJRDN357jmcNEtjVi/8YPW4m4lEYvH0C9/jtJA7bak9DqPE//emwHO8P1w
OfRNU+njJJaoGri8LCYIxgxt74EK1qrjthLoTkLfQFhODqGVWlYJ1B6C9yDV/H4MJOAabe6EACoP
xu7c0Ne3KPOWoBEKg/xUVE6gmXKtThzYq8FSUVZqt0y1qPv/8/+rCtYGWlgvnv+rKITSp1aw3v7P
7uQvS1qbl442eY72FEjEGX538pdlmY+AplHPBtRmHhz8Rb1aUjjya6YG+4dIF+zr1VIblwcgRrIg
fjfp0f6Vg/9RqY0qri5qYCiFKhrK16pICxyU2lBnlyGqTMphEU5mWQBQ4tuBNT6clqpF1eegVH1y
AVFbPLhAulKDMF5xAcunP4ikfGE73nLo2TRhTF6+1EY1pnYtSqFCxZIim61runRU0avITgd6oMkD
X6f7DzHssKXw9tL1ZinzRP8781cza+xCvptLVCuUrLWm10ivvEVPUnEF4STaMsnNCKQk27wZpTPp
BgWtYupZkuWF74tUy1paXzLi9V2Q2f4o/Wz5JHgNrRWNPldJ3vUVT+9lhAwffE6gNPPBLrGAnwSZ
Q1rxUlJ4ytJAU/GyXKo2mLIgTNz5p8SGwDalZLTgmHvFJNjXgfhT+ITuu5fKsfelWgXswqMEomGy
0EHZhd4jUMO+CYHflQ7YZ2jJcJf/TR6fBtwWlAuXcBWmqPfqmnoP0iVe9/0cwOOnkmZkbXGtLmcj
Gxo6cq20UNP0mMJ59L/lNXbpzysnd6433uBjMU2rh2lWgPbf0xWITzc8BZ9pKcy9vPrVL7080MX0
NX4IYkUZCrRaHnIzqc1kXhojcJhzMZn+8U7T2iqyrCblS6EqBGnau4sgog66/bhF4o9MpK1ypsEN
cKkD8zxngJfvbWvJl79Tm/s4Kha5eAI04y8OfSre6XV3fzTCj7tXbRgvqE7jZ6XND+Y8vHvbxuVa
Kkyt2tY62wv+523gTNhQrrwsT71xXrMBZYTtg9mCdb4vzF9YA1gB+RINDQ5I88TPyRqA/EOn0wC9
gY2VgFf9V1bCs1agoaexEbS2wnEb5sLdo2bTOlwKYl82UIxDO5EEOz9vzgg6tfvXvQ9Hdjx4H8w2
DCtUJGR7c4/iJutGsNsG0QqAuZ27eGsrAVZloolGLlG1CKYoFFJBedoIko4QEAAhY+t835I3kGHZ
aXj7mtmWyDLISMRsb//IJ8oSa0AT+Dj1DXpDWQDDmj1+ra2hv8AS377n0sn9G20kKgFZWm/OBSga
+dOG96+pbY4WhsWLtN0NWFA1H6BI7e+o2De2D8CIpzR+/dkNFTqFqLlu1z8Lqnb/YiMwLUWhdLsx
9Rt6/1X6oBo/f7OtbSB71Jc3P8cb4eb5GxRtIOESP7/wFrzCVN9D7I7rBZNNcO1Ns6fC6+e+sA8t
Tz/fhZV3kz/eidix9kVR899e+0fs/Wdto9yEvgcf7kPhzXV2/767wdNL1661v6v9H2+9aeoA4ak2
H1S7aQ6dkAD9X4HzzQmdw5gPs+OTfszkj3e1eR68/z8ZOJsfjSvwro3HTb11VNfR24ZnzQeeO4us
TmBHOpjl13TkjhN4/0TpEVhjG081HjsKotSZRPtZisW3DVKajwxb9zj3xkXtREB1gPi96eBX08Ap
nXS6H0lM27JEY0XjkXenmIvonwsyKUX4rY6RQdn2DKsQ2FvqTerLGz5kfHnT+d9MI4A99ZEJFImF
mo58i8U9bz+OsDg85kJTpOnAdxPHrS3AXeag8bgBipmRl+1nuJkyG8MZ1t/dYuI5R14ENPkZnt9d
VNYfHh0zbHFNbdE/9U2GrJzhfekzs2I8r/ZT3BhZbL/7PzyJVvseAr+0BbyPgOyemNlWrDNsLwPH
W9S8h+imOsOcB05aBc5isr97YQ6EBc7xCAdOljljt8imeV5b08jqaOcwiTd2vZlTz2EBKDjDGz7w
hHJDlNdWtsIp/QwvzMDLMvELI0zN6DI9ePs//P4aFKNHtCbvR9o8T5nj5f4PDYamafDIhyjbA3LT
l304/ZY6R9ETqSPwlo39yHC6dOr7FuUIkeJrPufy4tYJ4wz9n9qLyfiCs/cc4/emaTateSq4wYUi
1TkGH0xX3ri2jTH4OXb04bS8+CtK5/tpbpYgaNczOO8hsppPa0tD3iaf7QKnGmYMr5whJLl3vbrF
NVbL3k6//2bezwMikvqpRgGwfAYne59OZ8dlgk1SpOkS/IA4TkZfgHN0TACyppxh3g9uNJle3GUn
e5tJ1rm5xT/9VOT8+YrTq2KJ7QVOF+JeTK/h8C9KEzUe+xla9Ibjfskdd//khE/ZZaeaLsQX2uEb
TvjJlgVdPcf6e3TYdxBgrb+au3xVU4v8tN+ioV0evWwc0U5Ui9xUA0mr/eP9fVf4+DxW5MVZP5Vp
+l6dPc0/7auuT/1bPbkmvjEOpk76578BAAD//w==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waterfall" uniqueId="{4A36DAF4-66BE-4805-98DA-CFDEFE3ABD77}">
          <cx:tx>
            <cx:txData>
              <cx:f>_xlchart.v1.12</cx:f>
              <cx:v>Profit</cx:v>
            </cx:txData>
          </cx:tx>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cx:spPr>
        </cx:plotSurface>
        <cx:series layoutId="regionMap" uniqueId="{037FE83B-DC9A-4557-BE62-849C3815C54B}">
          <cx:tx>
            <cx:txData>
              <cx:f>_xlchart.v5.9</cx:f>
              <cx:v>Sales</cx:v>
            </cx:txData>
          </cx:tx>
          <cx:dataId val="0"/>
          <cx:layoutPr>
            <cx:geography cultureLanguage="en-US" cultureRegion="US" attribution="Powered by Bing">
              <cx:geoCache provider="{E9337A44-BEBE-4D9F-B70C-5C5E7DAFC167}">
                <cx:binary>1Htpb9zGtu1fCfL50amZrIN7LnDJ7tZgSx5kO4m/ELKtcGaRVcXx179FtZxYHR/5HLy8C8QI0lBz
qKo9rr327v/6NP/jU313a3+Ym7p1//g0//PH3PvuHz/95D7ld82te9YUn6xx5jf/7JNpfjK//VZ8
uvvps72dijb7iREqfvqU31p/N//43/+Ft2V35oX5dOsL074e7uzy5s4NtXdPXPvmpR9uPzdFuyuc
t8UnT//540t7l5n2xx/uWl/45e3S3f3zx0f3/PjDT6dv+tOqP9TYmB8+41nBn2keqUhxpY//fvyh
Nm32cDmgjDyTMqJEivDLqte3DZ78/k7u93H7+bO9cw4Huf/847lHu8bXb3784ZMZWr/JKoPY/vnj
u7bwd59/uPG3/s79+EPhTHK8ITHb1t/d3J/1p8fS/u//OvkCpz/55iuFnIrqe5f+pI/E1MbefjZf
ZPP/rhEePdM6kpIIRu7/0RONEPkMyoi44l8WPSrk39nKt1Xyx5MnSkle/i2V8j+2WE17+0U8f4FO
xDOmOWMRFUcngS888hJKnyklpFZSfdHZ0UOPqvk3NvRtzfz+4Ili/ufD31IxF59v87/QVYR4xiNN
QiboUS3RqVrEMyU1DyMivxjDUSHf3ci31fHw2IkyLnZ/S2Ukt3Xxm7Ft8Vc6SviMSaGUpvrbwYvq
Z4qGLKRfVPZYL//enr6tnK+fPdFQ8j9/Sw1dmdbf/pVxTITPCOeS6lAc1YMU8iiOEahHSMoUF48V
829s5dta+f3BE5Vcvf1bquT6brz9/Fc6jH7GpRJCcvIvQphCCJM8CqPoW5nl+/v5tlq+PHeilev3
f1OtTD9c3c3Fp78wuXDxTDDKEamOKZ38yVfUM0oirklEH/vK9d2/s5t/pZc/nj3VzdXfUjfv/G3+
RT5/ARKDvzAehorJYwRjJxFsQ2JhxBhT6suqx5T/vX18Wx/Hp0408e7vGbt+vnU5qlX/l9aP4TNB
KZdhFH4bGd/Xj0pERNBvxa9/b0/f1s3Xz55o6Oe/Z8I/s7ft5x/eGn9bfzHef+Uy/x9rWvK/uPbT
Jf/XLMejO/9DloPrZ5LASAUPv4l7tH5G6FZR64f67gT9nDAR/3pb3zbUk8cfneR/ieb41+byOzu0
u/W3+3ta6SsW5Omr98cF1XXy6FPs1FF2F5//+SPjlKKO/p2u2l7y8OQxYm959PLOurvli0F+9djd
rfP//DEIwV8RpkItBIAtSj0UetPd8RJ4EnwThYyEhFOGK62xPgfpRZ9xVCFIE1KzMOQC6nZm2C5t
7AteRwiubCGLqt/5vFemXsC9/S6Rh79/aIfmlSla7/A0x4G6433bXqXQRJIQ/JmOIhYKGsG3uk+3
bxCGcTv9P6y3bcMHac/1GBQ8aS33e6xiq+d5OsrnM7H9eJNJl14aUuTDxYiFXuddMDZnVUmXKrF2
rJs4r3SRhOnA43SwZcy6OUuyLBXFaz06chZWLY8z3ZfJOgfTdVbRnO/okqZvZ9bKX1Q73tZ0STK8
6u3Yp/LGV2Z97ax+a7qsTOq2q0RsVJ26WNLQxZaX69UwCdnGURnRN04ZHvvOk190RUsVB0HB3rTt
VF06O/q9aaIiUR0enFQY7IUM5+tmNm5HA0rfpCsL9o0L9G+OWUPizvB5isdmtRfZWDY2FnPV3fKR
+v06OZ2swpXxvaCqtY92Nsw/Qv9FEgQOT090tBeysmt0FlGmTVI2w8ValSIJ+YAHnZwc27G2W8pY
NbrRP4/l2mdJW0fkl7Dx65XqRp1IptfzhszruZ+cvRiDAavTaJritgyWgyu8TqbC8CHOvbYyFkXB
qnhyfD23ZTQ0O9Zlwa/DwOVN5MumidXA6QsbOU3OJknr90tVh9FuzAb6i22ioIirmeBtdZPPL6Ou
Dn5b80knM+/Tyyqf889B7ebrTkbR2f3+3LYrWLZd4hL/v2C1hzLaZh2TUIXtdCB2aM+GYRkTE3Xr
oTAQsosWv2/Xccjj0BfsRRbRQeXx4KtqeqFYmufnaU2r9VyBb+aHXIZVccZXbkxcpmsQt4GpLldh
LkYrPIt9OQ4HX2Tsly4gkTrQbonIGUxlPR98A1uIuuqyHJzbYfUi0c7JYi9CKW9Ms9bvbcDrm7yz
yy99l7sXUcv123Ido0POmVW7vun5ZSuH7Hnai/zncul4XOtFPg86KDtSZaXiyssiGQ0OWa4y2MuV
ufZMEi3iSvZ+ipX2Kp7Lbv11baflLBJOn9U1479Nik9dktqmMTHl65zvMlYW1UGXxOfXVW3wLj3U
3UEZxSaWCD5Cw/FoTVjufVa5N2mjl6tinaqEm6rYrZ6kV41qijkZsyk6o17Tg61z/r4eouqsiebA
xJXKdb2bfdFEZxUl7sYb8Yv09fCikeTnNpqXMlnGfsrjcliDdT9W9VWTpatPHFXqUERrmoiQdclA
qvYySyPB4mKI7Mt1rc0rp9bmtQu4OkzL0ryShaCXQ9bqmLI+2zehEudrqPyeabFe5qKv6rhiE0+m
WvJ3M1Ukls0SzXFqFRx1noZYuAqOwdoCRjWl1aH147xnxos6Jmm5JsPkgrO+4+5q4Lp8OUe8et4G
k3zlZcb2Yz563Bg6MsRZU6dlHAVavKh1Xwy7aSbhL+MaFFcppdmnxZYlMoO5sAtUv3a62rVoSUxx
SU1exkvJVZsQPHO79hpOH5R2bs8z0/Q3vSZduZ9Gmu+HfORFHFTt+m6WC9mvZZ9fj7yzlyvpzPtA
yeWM9SFhe74Exsc260iwb5eVdvFYe7Fjeev2fGglhSvLicZDPZHdqNTyfEo78zqfV/ezxvn5hUjX
ubzoGhO6nVozezmkZZ4EixrWuJqiysdNKwucvx+GZM1DQ5Ow7Wxia5a/VWFG1mSubZUw25TPR19W
SzLaIo9JyVQRc9W5xOpxPstJ1ibT0tyalfR7WyzswqR9eG2WIXhbVTWC/8Dy9aCnueRYovZdskar
fWWjqroM2zHamQnBnKkRUcmpIf31PrL0lU9/03NTXdYGHsroSsnRizqFoDWviFF2aqKdCgjC6sjM
iKixIMNYo9qzOUN47tqaCbjDxN5QuS3kczvvWuawk3qs1quJTGMX51Og22tk++Xa2cosO2NWv3dD
u17ZiMrnX7dxHiXZT6ZbbJHlD32z3//877emwX/3fZ0/vtzabn/8dfWlX/fkXWd3ZsMa7vSmDS79
/q4/OkgbRPm9nXQCeo4dvn+BiJ68+AguPQKHj3DPhlL+NVg6wZhfwaztuQe0pNQzHXKuUK6h30cF
QY18REvgZJ+B9wOZobkEgxuBSn9ASyHQEhpOQMfof2wo6gEqUUAlzkAmago+V4PU/c+g0iOktK2I
XqNWlLNQAbUxbOBrpFTT0rZ0quRdRFM/6D3rRBfUCenGYn0v5dBVtyKw0h3afnGL2Hk2y3xOApOS
j1lrRRskhs1VeKlzuQy7Sgdtfz7ppnZXtWy6YIlNNcvuo6x8OZtdoFQNM85CoLa7cIa7vanzOaxv
o0h26Sfe8F5dZ6pA+IsbWjhsRXTSNi9zSvzU7rJa2qqLzSSb5gUNlx5bzpqGLs9Zw9vyt8CNBs98
pdJv4MnHaFIoTTQTGnyh3ih2ANTHMgppUwy5yqO7dDJt2Z/7RtTivBajs+H56jJfTMladOD9a5IW
LD08vTwFufIVmsX6AMshZ4KD9lIUm3m8/lryyCmiis8lrXhVJN5wyfNYaxb05cHOU2b9zuY+E3kc
iGDt2leT4ItjCRWrmvilV4jAVWxMzy291jLqce3pTcKEv94joD7nIoIJKTTrNrN8vMc5LwKWWx58
VoEdCdtla5iF/aGOhOcEuNIr9aGSJPUXT697opttXaGRnUFMMR3x03W7YTGhCXj0OVtgcyoeSVe7
X3KRsjaLp7IYipdtiqEDH+e5AX0VP728/tOxQ4H2ZITsLkF/hZtYvio0MjkWAZlz/jkI67DniZyI
krdwpMBfmLUI6+sioIZe8apfhpvKEbLmMfiiGkL5T3cCsloJJSOiCSrqk5InD/O0LhdiPws1weUO
C1UrrQ7SToMT+yJKhfpgB4igj50C0/fBkGW0ej8WhnTTd7SC8PTYGiQD+YQJBnRmoRp+Yg1eFaRc
qjb9lOq1lfbM9F2TLvsgbZxezpbIzjCRp89PQQyfrKmJgJfAUdGe5Kc1X6bXUurOBx/zwoZNcD77
fHMIVEQ5RhyGqRSrSIrGLayLZ804BCELkg83TafKJWkDatsb3eSNbXe9NJa9aVAWuo9Pb3OLp39U
piIEa0eEIOj2hIjhXJ3EkmFKI0v6df44WxQDJCZDRaAfMk9cBvFs+RjcdKzqN6fxk9k+ii4bvqOf
PwmLUhUKxYnSkeACoe2x3UY9c35BffmxrWWAGF4ieq0oDxfiUQvwVCLuu2yw1W1TyhYR1XaNpfI8
CspgrOI+R7TdIv+S46m2WOvx+VZPmuY7YYWeOhjdhBSCG0AhT6RSJ/lp5lPb6XblH13KVNDsS++6
enjVr77ogOD6pcfmgrAZcc0sfQMcFFXrEtxMXZdeOG3rMkuadSXL8ybvW5/GrSYq9ckgSVC/Qa2a
rU3CuJ4REllQLrS9JKuu8daqSKe+/46bUnQpHhkAUzTSSisC+hZdcnkSMWCZbT+2Y/chlEaWMulI
JGGKaTpobRO6hgFCe7oco2c9CFwb7sNJR9MIl+bJc9Ufhol/34fEaRRHBxJgRGpKGcaT/mQW1Vy5
Js1N96Gz8KJ+z10ViSsGXmN5zt2wQBw6Hev1PerpZQnjIbdTnycI+JN6k/VrGpzbRpQrqtDBqeuo
UBtAmMXY1PqsGuSmHuO4hgktYyjHN50tq/X9WqtqqmJS11vSKiB9KMi0OseXHFh1fR818wzdcVku
+HAryXy066Tj7qDCYdNdNWcFAEZ/v7yOsmCZ4sjMJV5hAB6w8yJoN2zgO9lUt7NTbd8d9GjpeCM4
oPMLa6vUxoD+ljVJkKXNfJ4JJNdf26hNxfuRjBRGFkYZcMbYtwYQ5enYcBo1If2QhCEoUREqyUGC
PUomPF3ajOqu/rDSxtksnkGxdSgaTWnqCz70EwLF0yueRiOQY4IwiryNfpv+04rOEpdPDZ9+5euw
GeM0iC38MRdWSN5q7KX6kJZ8hRFObPAuuwoRWGCnT29jg7OPnIKHSrEQuUIywgRQ8uOTr3wc+kCr
5n0j2saD9DKDDO5Mn/eIRnnlWrq3aWiKV6OLMkScLpcm22eRZ6OJozCc6jH2LOuf12mkbmZu62iJ
3UTV+MZHASmSXq6zeQ4jImABiEiLLhapopuz5wR2iDIM6OIiLSu/ef6IzvFLdLvCbol5Zfk8nj19
4tO4FnEkqK1bxu5HylATPD5xpdK8nXoXvhuHlgDESmsZQCxqd9itAMgS5zmdZpjtXGmOj8zfI9tA
dZtJ86GcWHqTzmozadYXa2PPi47xLUT2qyP00Ndj54qzVS5bcZhOzYap6RI18M6Q9nCjp4/ETiJb
BAQUIW0iqkGDFE3ax0fqOXgyU7bsXeRzDt/yXbZtwAd82Fz33o8xfLdgb2k+by6OWLmFFNv1SDRB
jlL2OQXFgK9MX7nqttZlKM6Lqd7k0C+TUddpP+OuIufbEZesUe5QBSFotS6yI3fJgnyB437naCco
E0fTlKMvDVfBSCbw3uOj+bmiYT2Y5R3Pxi1SedvDtNZ6LcwnT6KKtfHiTb++D1m75ccmMBQKmVVT
Z8t+bRT12UHzYJjeAaVaiGMKSw7r4+OKaNIWgYaJianutug2IGyeF6wDpZp4IBIsWPiU4C/UWBSi
aDIBUXgf5oFPZD2UcIlcsxJ/HeWzhcLq9mkhnPhoBLgAdBUyGaHsJH+CunRahVpUH7wdm9AgOhzh
LcujeQRbF7EcjMrTK7KTdLQtKTiAPUFaIgqo6bHYSWmAWrs5fOsGCgvxi/cwKOR+yEeUnTByn06B
mV2sar5A4PWYtoAsCHqQ0mTn2r8KlYvS8pB6ESEYwCHHNxbDOcgATQDH93OLRPWgtqyfWohyrqMW
vgIv2tSRVfOmiKAsKD70UurxDTGNwU5kVSE3VcpvderTZxea43BfIUUcfksCCBIUU1t/rqgAB12Q
kXl5m+cLegSxHyoOcnUCR3it2Crssu9zq7oo1ozpMo+t7Yv+ktQDn2XcAe0Ez23WBOIqbfKQJ/1k
5uwTKWpyPqWDULsqbE39WZT1at80RjWYugY9Nb0UIwVDv4vKVssu6YEf3XCYJhmN17bP09mA4ScN
fcGJpXrXtlbTpJz9YNPYzFG/lnHegsqek2yuRjjDuNppqeM5kKUoD5rRQdyo2i8iA/dIh2k46/SU
0xT4Lc38hc9DILMkXOtpXVHWwhS7i7la0iHuXVeqw6jDjO9kE8zr20mBA38/iDpLdxzsOU0W1Kdm
iVXmnd7pgoFKzmSdnYeM+11vyLQ+T3VLyBmdaM4OWeCinOy7yjTi3SLHrAreaUPm+e3sZ+6vAufb
4A0yRjh8llYp+24Nx6w16KcYmrvXel7r6iwtwG4cViMiMN+6MpzlSWhX10cfaVNG7eecdWacdzCV
pb/Tg58mklT15Gh57tO2l9EOdYCs1VnaBJW61jQMqupsVB1zdX6Xg8UH853MlEdWXKF1MMKkV2pd
l7/minhF9m0rui68GHRa5PWLVs4V6OlyzPw0vphkmhXFIRXNNMg3act4f6FKkWfRAbaieBV340qQ
1msXFZOOs0Co3u/y1K7lcjFlLsiLs6lokG2SSk8CAXbsikH+YoJBSXcB45iCNJk4YAu9HjqgLh37
hUezelmjFYgPf/wyKIoa14hGVW+T1TjRf1yHXrPxslS2y9g5nYMgDJOllNUQns1tSZs6lmLc8iKR
QYHjZFwiqdzO6aKITkqZa5m9XKZu6sJXZRqUU30IKx6w7qIaFh2NL1XJZaHjXuuNkwitl3n1PszS
NFifC1E7SCpYeoTsK0TtPkczhKc2rF/Qoi9o/aospzJK91OJQJDtTUE59o6QtW1pGYMazDfJ8qXo
d6SrShvtWk8C2f7CMtZivaastX43ZFHfJxalNyTLoqFABkmoyreXYP+ALHHf6w3Ti9zh9EmX0xZd
hzKfNonx2lf4MC73wU3bhFvIF6PPojDRkzcwgLUF3jhD26zBfd3xqLmXK8TXlyH+IZe4FKvVOUWR
2dJiUw/tRM7kz7SeNzm3QpfgkoIhsFBF0FZRLu76HgVNf7BFAaSVTBFdwj4polwOATQohn5478t2
KFrIK8hXc5YPq6DzVVSG25YLaLpbbxQsCytwXOo/psG8GZiywaZ5uQT4rtbNJppxpLgVKTbqJ+xh
bB2WTR7OYy3n/UcQbjm+k3Nn1E0lRap5IiYNAijuwhwtl/2D9aSr03hlWAbb4VK/3AtjgNXY5AHj
arnK7S/uZHXFSWGDmwdRB8fbvwj5eB+YAlZdoVnUYAO0DfLxY1WorrBnRcsXHLpnK37sEmeMZwW5
QQGeGR3Lo6LMOnqYGirvwWYXLdVLKmNa5eOiXupmMJDSyJoat7AOHJtNQHOko44rsmygN2vQPoWP
osvRf9RHCZoOHoS4djxTzgrUaElnWjXR82WItuqcHFV7NA+VVjXko0SBJ/YyrLfDz2rJYacZtdsy
ucgVvlxMT8L8HXpJYvCXOCnfxHs0pHVYBuwSh9zeQgvr8BwGQTisy/l82/pRoME6rfjD1NyIcB8Q
2VblxcrQqe7OMgISieynYjDwaV1mG/PhJui3GEPWf6Qqa2E+TgKx4vB2BNh96cBlby9k4/YhxizC
R92SzR2aVW77bweV5dO7oc7qrDi0WYT35j2nGT+v3BJS/5wfbaUonfbh2YPIdTlabGcueIWXIAMY
LF52RYU8P9J+VeQdkFsZjbuuD3xbJMRlKRaXZY5p752vO3CbNQgDUDZQE4YKQpNt7jwgv+K7ahlU
GR0qgMV5ueTa1bM598KQpklqLepmjFOXgTakmg64P/e9wwdAo6yvm37A/5dmAm8nyURBFfXg8uvr
Ef0mkAKTLbE6zTMzvldtOqMKSJd1s/1JI5SXB3S8GSJMZHM0Tvd1gxTb7OegTbW7kBqpav6VKLS6
1CGrjamq8wc6ufR1bsvDkNeodz8twmEe5Lwrc4jjjN/7TG+iGgJz6VSl63ueR2by73o+5ZM698ej
zzpzEBHv5rXCiaoMXcC9WglFlPNWbOKjc7dZDfiqzcSP/GnkqgkSoAPbzusxCoAPCwPH/X0B9jGI
i3oFr6wFq9CQBWWxqOaKd9TiDrXQrYYd5eBgV0eSZaWytulhaHubsoss7dHejtcj9ZaiLAdr2EtR
gaJMaYXSt2lQO7WJr0FMyOcNGs04qRdTARI+qyKPUMlVuiDnuQWRpjygst2ENxR8owoYetTg4su6
zfC4XWqc8tcJ8CwNLqfUWVtca15uJKUZkO6uwirlyr8WoLGWdD+nGInID2rqZO12oC6oEnEIEkh9
EBkGb/oYyVBD+WsgVpxKtc2WNhqZbuZmmaUwvqMkS2/ARPOCFHy8nFbZpOHrah2m4MYCTINVWLte
qw+It7CvYOpWSKAUZDtD2rUBgj/Ky42lqgvgVSBr3Zip+6D0kvf0o5hrVV8r1XdLehDMOB/8NhW0
nNM9MhqvZexq8N9BEtU0tO/BSE6Vf0uyvsyyJJULz+c3Uwhs03/WYzH27FeXRqAmzmw1jI1OAra6
6v0qBiZMPCA7zCj2KTXAlGEo9UDR99ZNqVky4ssgHONwQmdq3j2c5KjLvitBECcY+l62Y92Hm7oe
t/inl2yLJkD/m/MWrtnuaO/Z+7Rk23eSkgB3LNmy3ZhitAh3oHLfehtFnXZw5QxoMb1e/UK7fQlH
3bxSN9uVB5MFpkQk0hLNHrQA7in4LZwGWWLnxfIQAwWWRK+GPMwmE0+kBWEvljXV7GLq283Ls2Dd
6ECHPhE+BGCZv+hXAvsWBP2Ha/CW286rAp3GDw8LSauR0nqYSnBzrNjaolzDKi7bbhCvq2PAqo5E
Y49fJMIagrrfSEhnlRVi12RNb9I479UQ3AyF7HBmP6GLN14WLNtgXC5mrBGO9bat4d7hMNKCPBKn
cticvGNbm3HXTvNmkyFGk6oilrlrm2aflzW88XAUCHjgLehV+OEk3iscDcrnOeOY6fkO8XVS0IPL
QXyABWMULVSY8jgp6HOPHgL4anaTG4yi9HGYZTO8YTIIs30gNg9Cq33zrrHot71/p7p7XNtty+OH
awozM1JSrH9S2NphNsHkQlBVx9BYggPGLlAHwJOeXuqEQIc3YQ6PYC1QVvi/2sr6rzpUmJnooxRQ
8ouNkGo2Jum7VIiXoUbPChFZ5ZtSh6KEho2wAip7CI5P7+UxhSAJZvbxH35WodAOh52zx3tJR85A
35bZDX4pgzBWSLrhceeikO9XA+j8PTn/eUGmNYgDFWG8ELo+4RWr3BJaNyR9088tEgUmjLS/CJcK
Ye7Bs58+IN1ouz+K9u2E4G6JDCmLGEU76mTBuS5F1vpavXmIGFO+bqT9ovgi5WEWLhoPZZeu9vUw
8aXcNUO7xXNuERoCtwrko+/s6LGlY0copSKN5BVqiR+8nLbFFk2CKVx4/6Y+OtUEXAcfn4cqRVwv
orGACnIxLPBMzZEcAC2CfNtI2fF+WJOxR2V/kA03ksQzQsuSINT3uB3+kdLrYuGoJ5Pp2M/qjmH2
6UOcqhGKE4QTiY4JpTQ67bIi7/aezcF4nbtqi0zrPRDqnGyH10sQDeLFf76eJFDk9k8pdULOhjPQ
CIvIcP2Q9uYs78uYYCJNmti6IvuPqDWMqtKI4odGcAwOV/1TOOATprXasSivj2kJIHnTRohZRr5v
Xb8ljKcPuMWXr8wUBoH2k4AHYh5FgNE8CX/Tss6FXWV1HraBrWQSNk3IPygLh/meC/55KagO08AK
Y3MoMk9DXZOyZhkylZ0focgowY7Ajljf4OPpUz2MYnx1MHCFWEpjQIZwhBD8wv5xhCEEfZmwyN2Z
XRnJ3Z7JeZtGGPCz78H85tYWPfTEuAzcqo6bdEW1GGOsztPmObI1RnCyxFQdmJ8XTIB7IK+aVGaZ
OV+ADaS5TueiovOSpAwtp19dj2nKbG9LJtp+39TDynyCsS7lml1kJai2F3ymhqtX+tjPqxSKEf4y
bRvaz1dVlo8aIzPDqAoKTqTEqMY5Co2waHZ1UHZQxQNACQM8lsfVEVYAoUdIFuo+jB1LjWoiCN1T
3jCEbpSGGwyYRhYA0BoWoU5o2YAbALHUEF5zV29gLjhimw7NUXg76SK6Yl7W+YaucYsp5bbYYbq4
Lof4C+XRI21ilu4IZO4RFDprE+SLieEtiYf9CGYJtUWl2L6LDJZsKlQV4yVBt6LIknpuHOop8Pl1
Wb/jgL2aX6vFa9FdlIoEGxngRguedTnWYXpaHO93eTU0oF3BwIToMsRl7iOTJsFgsok0cc8xPcRe
6V534bTPevzWsn8rFz2u5i36DVtHCxgQ8+zXxjs0Ed4WHdjmbIchJIwTHHLbU1omDQXo/G1B6emi
S6nmiX2gcl58dA3aLO1et1qXFduXrQsIKmEEjtknGHxHL33fmgW6xfglWzE6TAIwE2MCaEZllCxi
SacXlXberTHa0VOBalpHFn3RIifuTJDaTx8Vaaol36UCgLuNm7Bt7C8tmJdgiKNjy+0hFvXoh2fq
RdQgbpeHNq8VG4Ci73EWiO8NJy6t35LO0TTqezTYhnWFks1qTMRgKtMS1VBEssyE2AarKhZPVTD+
X/bOrblxW8/2n4hTBAkQ5CsvkiX52m47dr+g2t0O7yQIAiDAT3+Wkszszj4zs2tq3k6dxyS2JVEE
+Mdav7WSfcUmPqfPcsqC4TC2rGZ5U9fbM/Mt60rfbuLYUhvftGG8n0bl7A2UjPkLV0lUuIw197zV
QwjN2KqvAjf1Da3ZvOZYfc1Hp+TwVoftXLqMCJxFh1gfcdiFpARa/pLK8NvcYzlOm0xuk62VJadN
g283DNSh445W3dyah70bdFhhKtdV6sMYtO2ajD8aaZ4jQuVF0aC+jHbVFVshQYN9qW/sbLKyybb0
ictmga8v25/tuohyaGSdezpNJRPZck73aDx4McEFniQDjtunfipoN/HDhj95SnEe+1BuNkdwD+Ln
kvXDsXdk2HOfdezQdOH8LCm0+XyARLPmQTzXL5vb0+9DMDEc5c34dUujtgojHZ5pmDVtPgdBfEsh
0x2UXqfPtePiCeJhC15Jx9lPAqsH5xkiyRcbdU17kH4KKrKO+stqKQQHbAXl6p05x6vyPVjjLS0E
z0STvrU2yvwJBIL5sUa0I9VspMYxpx0bn9uYpZ+pZnwsAxGo85gBRygp0d2Ts3GPc9I4X9iqyVKI
tJm/h90qbx0Czpc1Idc7VLCrh1rb7ewwzt6FvLcnqN/Bue3jJipT7H4/ybbFU77vKWlwbJbB+yaX
7XMJAldELdm/r2s3RyAKJPDBfV9x5zaDHHIQU8qUEhS4OyemXuo8JLK994RjI8aRqrBbPMRnpN8G
eVZuUYdImujChtHlUHpf2eZ/hEaIe0qwfOxqdAlpMWzz2o2Wl8zPMYB5Pd3Lhqp3Lx1mshD2dr3m
pgcD0Re8rZnMAxPT73Cm5zyOhuk4QyjIo3DUT45M/dPaeN0Xvdb1y9L45U05OUb54owrBFGyyzu8
PziuKTQ3LDzX7AV16faYRWszFMgLdN+7Ue45TJ7xdZrbJZfSkqcMJsJJRiotjArFmbYT/b6mibvt
oPdb2A7U4EWFRiQlWHAiNfVtkgZzmyNikH1XAYaaMsV81uWsW5fHZEv6Azb6JCmyduc3GuT3Izgd
sB1bo16ieZJHaxw5dtIm31UsXjack1/2ZUTUY5EUQYhlrD89Lsix0dyYCmOgf9YqYyJXdIFj29c6
DxtrT0nWy+OCOZTkNV+zl2zS2UfsZPy1U2L+sLvdPw1u8NLyObqjAAuOIZ4U5eIW/Yz5MsjZNtnb
QK39tz2cp2M8EAEyC3LyfeNDimeZw44Udm0KPYj1yQ2HMVPIdeqOPTPqBWxXjPdvozMJp/jQJfH6
Dl1uecymRt0QP2TP46j2S712S+U4tlwcg8f2fqKhPitDt8dpFeqrSlP6I+4tNodo8fae+hGLB5rW
A4m1uTjFt1O7uXiGbpNOR5GMtMTxGIQlZI/stAdK3ArRqKc9SpuXFNLJ+7Kn+ise+PUNFhu/20mg
wTAl7WHIBLuFw03iQo+IMaS7R6goBIt22OtgfuwhwT/WbpZLATIkPKitW96lNrTG4Xrfb1VGzQWg
Ug91YJy/1vGeIbdUj66KeZ/eEHh+hZU7fUhtHUOZV8HPQERg0G49o3ubFX50mHVLbiBpp7c9iy3X
VYio1KARDJHidgtk/QiVZbgPqJ9eB62+43dqCL0teV1HTDCd4d29yzrgl0yS9pzNMvpmAmG2Ymi2
8A6oj3lpI2uXYxMNMS2yhvALFbNKD1k4Ttl5bFJZwselOxJKzVam2T7yvNt1ZvMxFtP9HMDvv/hg
4bjWSbhpdbtkFkYPcYpsp4ku40PsaPDEp6yVReJUM1dNJtWXrm7tWMHy9c1lbPu5LQM1IbGAmBYJ
jtyu6/7Fp5MyzfE6eoRltji0D/W4avNW9+ceZ3I1FIRjcinYaIS9g1rSrUVsSP114/vsizkcklvg
eoKUG8GIeNE4iOtX1uL0p7CPKKkZEkHIHAArurE64WcWuXDqvu6xF5HNvVvCzJwjbHbhKaVwBI7L
4CdVNnZl5jkL6r4DgVMPmcpVIOqhLwKauec2BjWTRw0dnmZPgv2IBA7SLiFfovB2yzo3IQkBHf+O
D9hOSwByezlD2Tp3kUZ2jPD+rAPv1u5h8EGS7TEu/xS6sYROM/ZXSktGbHzQmnapLn3SJUMEgX2d
sR5S2JuFIT4aK0rM0Nz2DdxZ5DMg8xa7dsuUx6OH8cNN199MLWVzVcMovOtbyKRl51p3E9cI75VJ
GjYcklinyKmvlYQdaRj3ebTB/U50pO8DljlejJ2ga85pH0OKg2b3SmSgftoMo0mspI+O8yxIXNW2
iUxUYIRrgrmANw8Ubct5k3zxAZ05BjOT+nYosJNq/MAcBi06DrAJLWlSNXKQOasX4rKqHznhTSUj
NzN2RwKbmBeYuaO46ZaUfq+t/bbvTf1SN/JbnUmGRM2yjc8b2I5KpEIdQzw8QmwSiYL9xffL4KPh
XsWtOdhGZYVc5C5zDkxT5uPIxmc1DUmpVOJzk7YU+6vV4w+NqNKBzwNsvNqJOziMaVgQt25LueNh
Qx+ztYmfOQAiVbYWWg/uB9wwOXi47SeZZf8kl2lNq5Xz+nadp/nZLKuuK+NqK05QjWueB6PLTuPc
LYjwLcOhv4YVpz4kVaab+dILFtxFvaOXSMK0nOsV5nWGY1EZRcJ+nww3x91F0TWWhIdwGWZ2WStJ
kvke/OCmT1JtIs/WLXTF0iP5SJMVAZaMjAIMKYBIc1oTfLjKQ+R+3oVqfwr43suxg79WKizKLd99
r+7xlMfDv036oWw7zBd4C+ILnjrtwfAsKcwkm9eurck3KG/uAGgnO85hNh645N1j0IWqsGPSvIXT
+DJ0IMFqHNwOPBLd+7xFes4ZMnnvcSgQO4picc1suS4tWoijZyEjfOg6hMLdOlvgsBs/dDiWnO1G
2h99E/NvvajJW0/i7dbCuS2ZXOZTDMn4FeJ71F/3NCfzuAuXu0SIGHMrNsfrTUh/0P56GPbTeH1q
u2j9mC2yi9WQtDBCISbPyWliUzsXq2qdhte0zxAL+daRIh6wj+RJ0HbsbpBr9NE0je7zaMB7yLuB
N2nR4+8WkL9wTzRestOYmIiXGknYQWHW6uvzKGf9m8SprSl6GcfhNzx4N5VnQbrZm0D3SallF9y0
C4tertzAgey2N3nrA/nAmOs+jE0lHg84eR5mI0BDzYLFt7Du1EUiBzZcM2GRunWrkR99pF1brJAZ
bd7awf3Q2mOtYFHinGYkVMyfFq6VzeHI2WrqbHyGSF0DmWrdjmEe2OgnBUIqDiNv9IV6nN/yAOOI
LgexBKwKlhHMb7hb9qrXYXjn0rqiX+O1HMJgCe/Nxskz3LU0AxWEGS5P9NYMxw1D1Rm737RVbmkQ
j1tchtETFEcw38fNRoLCiCuJ58eQyUpJi4QBiBTcRAVtxqajvT3UNoGVMvZF12NIU9X1GGsL4Rfk
WAsWT2J/mxDR6h+imWxriVOF6LGlZcm8y0IRUw/+GIRRN9EHRFtFmvdkaePvA7DRYCpskLpOHGCY
IdZ61zdzMmcFTtuOytzszbiaguOBy3zZwL9KB2RQ8ZT35WS9GPuLT0UUh8VqcACTj4OFOhTnDph3
Zg7KyKV9q+ueznW5YanARkEaJ55Ubt0yJ/pQY1abTqYxwfj7uqzOsqoB/zROFVvgtT2LMIL3cpQA
pfRUKk+DsHvsjOzxPdAAuJTpQDLDA7DA3PHxP8cg4yGu49pNvsxk49gbg8vUPP8p1gbyajjoARHu
5yAiwskLujCu1j14gasPgnW48581FaFLjuCqd6y3haxZ+27k1gRNPqUQugKcbEW3JXhEYDvWr6aB
oJDeagyU7j7sstDTwtSrWfrjDncL3xYeed3cfcSpmexYskEbP11ig4+352hQjKK1APQSj+I51ky2
SZUAVG3jc2jM4mdwSK3GjIOzQ70cpEyRGwemN5c9KKS7CDAXRneZYcf0WYshKqXHVvPRewkV1kJJ
bQsgVUhI0qqeHG2HSm4gbjJoB9Oc3u4Y/dJKBEMi4IJZkUmTE7pktOJ+j+kRvt/4KlMzvASga3Qe
zQif5dRg7VSgTcaf4YQkMVyasFF9NSdr1pRWgVNx+R4tMB/3xPg/KPtz1tb2kYGOvYEO3N7OoYiL
PkrMXUeQhK1kPALWskhexzIYnrvMbfy0YITjeYwcOM0dkurTUekQFKNL5TYhnGP7n3IPRY+tlY4i
T/AcNaWOd/9lbYPNYUAIhgoTKE6IopOMHVVC9VgKJH0/gl04L3NSbwv5kvZtz0rUhE4/VAgDO187
i6PBtAcWpxHVIbeKcUKtN6Zhvf1ZB+6quGCijqZi75v6gJyWFcFhNCQFnBMt2VSIkM5zRX243pB1
5u+DHShZUQAQ1XMBQbFlOKFyv96PaRKaMgqZ0W9AH4BN5EqCsivAdCwWAxKJwBVB3LqvcfIec7pg
Dr9zMNxcvsU9r3ifDOegXmeg7IYhXAG2To5ANyJv1jKdWAZLKtDNEbkFfDHc1UEeg627WeSAugED
wexjB7CAe0NkTwZZUnzOHblqIt2jx5dd0kykWdWBrfgMAC9BPOxkfRtgG16/4XC5NU+8G9V16oqj
9gYTTHJWCJG3H9giY3+MLe2+zFss7oBJ1j9rRXDl0213wNWEgTKy763LZRtuL6lj5nFDKBsfATE2
uMN8nLGb8hFhhZ5lXwjkQ15m3bydCESLttzAxvy2xRQ5Qtav9GaiXQc8UbHnRdTzQUdT+JaoleQZ
B4fYqGEHob/uPkfkyN8jUxm1ZWRWi1AXOhTWPGttZk91okCnrdMOHLQWm8PbzYYrGoHTcCEn7qMD
HCL4rGitaNeytrHF1hsg79DmWqLlIY/rdcFQMPn1LjbS3NYRQfw2ZLXkB4AQ8uvmuAZ1rCd8StAA
/BtVTVrnIwbwhyW4TrxrStMpx0zt2zzpRQYcpV/apsQDvQN5BbnkcR+hAOR7ImVS9RaAXRmHY1vt
i8Pv1Aw4HbCRUZZIWP++rc1URWJ1xaaZf+fYLezF6UnJclhs+mVlShu8HGMLDgQtVKAxmu/iQUSX
tBl6DkxI+DFXRGSXIGiiDz+0/dkFcn0Eq9cVYMCi70jFmAk+A8980bK1U4il09aXZvPdmg8q1QIZ
8DYdsP+qeLh0JPLsoJONvQaike4eylWPADOdR58PciTvbQbiIR8BYtzPIEzCim/M41CQRUg1LCJk
YzWSrvnaM6e2As9NTHWYz8smVkt6vW7JwxZvkKHjaBb36TDGbwsoizq3ZniP13F+UxrtCahdgvYI
ohKgVG1xyw/qvQ62sMZs5QKkxndypwziPSt0l29TbYKT6rCoS9X2/EEbPZ81W5D1ULy/hS7AbwIR
pq9QjFuO26BOPmS0x5Wj4frFKkTE+3XWUdHZdLtOa+EIdGaCxMPXNb1Z42ZCxj4LMDiNbeaOE4vs
8AVp2bZUELdKhVudFkvMTIXxhVwmPzdgAzfy1gjv3jKhSS5XEyI6yfpqTAfxO7DisKSM6pcU4/6R
UEE+ZhDobyF+heWBw4UD8o+qC5reOZj8R2k1Vl1qvgNQ1o/ShF7kqZ5DgnWwP2Z10GOiIXQ84nmg
Jhwz1rhMOeAU/PbttkQKjRAjKVOHg8qC+pU9dw1Bxj8d6HPXxHQsKFT9k5QTgRUG0rKP4x/eQP1X
VS+hB6kPPKD60ZbwwJFiesOJdh7lF0XXmbIH3TULdvk1Ta9sklqQfwYkgIKGcYHXAMNxfqAeKI0/
bhGyGlEZz6HTzSk0zdjtJ4DcXr+I1m3sB5vo3N90czpqWgiqQh2UqWV0U9i8etAs8LTAR3QZaROU
DeiF7Bgb09C3heoTFbqT8Q4qZp5Ejh0onbb0WzJNGpvKIvvBDdjHWBOyEnMeOIUSHQR1DaCFgrEC
jowxHlSVRxYaiwYYO2VAQRs5f4ZL4K/lBZD1OVg/ufm+gWPZ1j1oIVmLK0SOe3CBDVJ39R4uTzZO
NY4wbewSpV7ndBO2K2HEpjj3ITLUuu6+6+bVzOW6oVKaVKGMzbp8mH63xOf4K7L1xTZTjGT5Lhvs
DDcCMckuK6BYXz8JTeowG45N7SxffjNBvUcsb0Xa47+BheeJuwR6xYH50vlVDEnhwizl9vAv7Lm/
B0Rg/iFAnSErC5MTmB7Ah7+bcxNKQETnZPYDbQygq/50vaOkZ7CfVDzWoD231E5jEY5URTznakAQ
KR/go6yFjifHX7o/jK7//n393V3G20JBVYK4anbte0Tu7Z88w5Z5RJPqlv/sZ3nNNo1/gh9jn6EY
5RjMsMv+hVH5d0/++oqIceNqXLPDsHyvVQG/MhkQDVMdIi/xOf75ivZPqiZmk4I1v/KGGkBwNnQB
Ih9tB7Pyz6/ir7qpxz8d0T8rk37tU/i1XuH/5TaHv9XS/drmAC0FN91/Xefwj0rufzQ5/Pk7f1U5
QPf6N2AdaYab5VqacC2h/Kv4iqDFFQlVMDbIB2VgWHEf/aP5CqgRirIS+FmgUX6pc4jRDYFOgQxI
DNAzjj/yP6lz+CM29ov/HV4LS6+VgIjLoj0Ci+3vd1Y4NjIE1R5c8NBeuuyAGonUmzdlMzqpcxeO
HD5Dj9qspjvyFTltdhtnwwjXdETCneuczZ7K+nwdH/v4bgqwmCFHYRStww4T4KDa9Wj6Tjtx7NOW
te0tqzeLsWnHvxXmBkwlXusFp4Zt2eu8NqNxzS2xIwYA6OMpD/ImDbYCYhqUtDNc/Bh+RrwNrcdk
IGz4Hk3qmv5MNCS9Z2TZkKiuUlpv/CltnGmyh7bV1YYJGB7imMLjLpiZYDMNRiE8l3MfiGvkY15S
+eey/f+r5j9tO/zHCkCN2vVG+6+Xzd33dvr8dZ399Ru/9J+g/YTiKMGSFMsA+92/t8WRfwvT61bI
CAEFc+2R+/c1g4pLhv0YtzOgjivQ8R8VKPi/JwCx4uBmQiTRaJT9jypQ/r79M4rQQoYa4JBiIsEC
/WdAxYOfirUP9ptZVB5BTI/gAgr6/+Nq/LXb/lpI93+/BDx6tCFgteEtY3/4+6oUmxmC+lp9Zq+6
357mgUfFW4JL+r95leu7+IX0UyJzmDbxKnz6tgbfZvep2b9Ipf2rD/JPT3DeznSaLV7C7E88fPJt
uewf//2nIOEfkNwvmxi4HUBeoJOiCHcGouj/dLnWIZCASxZ1g2oC9WPm8HsqnDQjHCPw0gwRhi84
Molr1E3A9w7Nwa2xq5IONqZ3dju2EoMU6ptiUrT72pVK8yf4GJbBT3HbbaZgvM0CXk+s4f0SK8Qz
pJ9rf9touq++R10X73gHq9vyIp3ltxH2VJemazXMBMwDjkg4oTchZEeCHF3AG2iviAr3i0E4rlXz
JVGmOzUYAS9huifvAYAOkjfMN3eYD5MLsgm+2MNgrRqEEC+6xi6Jqjo9lNhGza3Jxv2l1fjHRjY4
cPDlRxKN/CzaEXthsNhy5ft4pNF6SyGnvrjJ0yeE+sgxMHyo5lh1JzqGGJ0MoQdo8FATnCR3adgj
HhxDhXCRs19irvFHwLHfchxDq3lPI4ABfiV30KexHroMdYezaZ5EZ7cfmR79k90xehaJgBvDbYfX
a/fPbUrEWyPRkFjCwdxfYDmzGAMs+VTKIckHEEP/HizUNYUDvPGaRQgPHVyi6ZO1If7Q9QIzSu5m
zyIUfOkRBp5nSTkiUnELoSvWCBHVgLbZxGWB99cXGdO8MEMX3IOf/4THQ/PN4/+90u3uhe7RZ4bs
4ruLWF1QE7RvGhTSKfQLLokCsn6cNvq561llaNFadtg5IciBQeJLYOiFezUh/t7o8D4AHPVXNmJ9
bTHWg19a+GVMTXMnwQRVMVPkaFaIKdsQdad6inHuUVIdNtCDR3St4JHHkqQuMgGgH0V0Iaoih7RG
4olGNztJ8ALRnhTL0ukjWsFwnmGdfUZLpHnWUuCHVbbixsCD9glB4hlZHtGfARfTHIqqqWyWwdjN
cDnBQBFRjkqihBF7572G+dedUHo2HqAY4ZnvkGQTQAoE+UKNqJ/8NZ6E1FYPFWdr2UOEJigcEGrk
IqkSH4KzOMNdEoj7aMvAWvUN56iuI5NBaaGgD1Ddo/LKwxcQ5enZS7XcLgEnX8i4X0kAmTyKIA6O
SCjGj2hQqm83yl7FuOxPiC2vW+GYDSFaLUl0WhQa7YxxA2T6thEf2kFhyuSGLjlEpoMjrNv0d9r1
6e+wT9HaF6zbBRH27KMB5ljVZqGQisBXVghrZrmYs+v1EJCrS7K7nzhq4Uqu1g1VU8sQ0h7xNyMm
uNuhrunX0PU7wjIpgd4dMHJM+aSObKPbWwqF8NskWPMUjkt4Y9sI7hw1MC9a3lr0U8G7/EEAzJ2X
0Yz3yHVsACji6W4ydfbgyB5/HTINKAfyQABPAZ1ssHD9I46n+6GWKn3sWjV99w3bnpT37tGBa7t3
65LcEsf93bpk7AI/ZjqShUGW9jp5lghVlnr3+82yBaktWBjhBRZy3byGSOgntYccyA0kVp7D82El
zNb5YMUW/k7bRIMNGGYo7Mp2P9meQOi02IT6YAQxKQgrXZIxMEZyPWq432i2k5DK8FShFRBK1Cts
yTXeC737K1gpgfkOBX8jFg3Emy7jooj4tJ/xbuuvEZn3s+/9cmFd5IuBiXYpugRRLUBKXXaCB8wO
c9clwLzq7MTWDMpf4uZKhnVwVA2cBXwA2FtFGncwQLMQWIJX6hSo8FrNuqQeNQIiqKDcwWiJwiEr
LCrMIH/Mu8sj9D4+ToNaPrZFa2xjtn8agNYcQWn5QmMX+Na22V7NlgOKiTr7ySEeH6I6ZZdoItNx
m9shRbdiJ7+v/Uw+NJ9WyFtZC1kGHZavfnXbQ0bC/vzHj0dTwp5H8EQn72pwQDvj28O2d+7hj3pQ
m6KEocI9vOPqorqEkhoVrH+8ZLtfa2CTldrC+Chbr1HP8AP20fobd3otLWuuba0qDqq2TfzddO2O
jdY6+kInJ95hx82vth1HRD/RTcrYLqoWrYN5F4RjsYErQMra9OdkNt+RJ9Qn4NUpaBEkjspU9OEN
6iQwmHtl7zMNnSWfGnR+Itnd3iW9s7C9dZ3lHgL2zRxkPspTSeKTimILLCu147lbietzjoHdlKh+
QbXrhK4gUKLJfpO1ffIMrzp806vdn1q64qsDaNIWTIKc4RuMS0gWBi/b9ps4g5Vbc6IMTGaOpgGY
K6iGDRy++jTeye3MY3UyQ9z8zAh+uh+65HlUCbsIMmfHOrk2Li6w/7H6g/SIaVSd4E30r1vWZsdp
WpLnbElQaEphvqdaT8f6WvCrrg+7NSMQg4EZPm7XMt2YoK12ztY4b0TiHmPYWd/JuAzVJHGDJ4Ki
sRV3dAEASVcjDafPDs/wU7SG69e1T/ZX3Ej1I9K9NTQvkz1P3WiLhKIotVVyOqYqTt40BlKN1EUk
bocNgmmxAoU5RsjGPmrd7097ENpPO4ngZeRSAKnQHZS5IPnre+pxBvvdh3izjsZopqWS3KMaM/ha
ix6bTNz7czdEpgqYa9/BbKRAy6w7BKFhv8XG09+sCuhvHZP+Hk+q5NAsTQDEsw3KAJngGy7EfAcE
SX2ZG3h8ERqVq6CPHWpccdU1GyFqQ8d7iPrwEE7TjAff2l2Ymkm+zM18pbbgbuNGPDg2hxe+QMme
sk6fRq/jSi4j4uwqpFjE0J3ht/vhQaSkPhHQiT2iyriXwQ3uT1lAU8wVKb3saevu+ToJoNa8Rred
tqjwQqT0AVrceEq8S6CiCntEVwbkuLTFwzDcKb7+fdnvoN3ud2RB03GN1Bw0Juhy2AIJ+dIE7Yfq
PXTsZvGnSIrpAYHIHfW6qMnN/Sr9K9KgjOXohuiq3fj1wMHaoXIVZcem591D3DfBwcRRf6ZmZJcO
Pskj4VtQCSXdw8JXPLp5M+kjX9BVlzvATX0ZESVawL0NOtjcYE/ZH+lbEC7ybtPDRIoJ/Qxfzeym
Awxa0FjtxNcLoZF+WGoUEisDFqNuhv3Ob0SeF5FshzgiOAIv/RR8RdXcjATxaDExwz3JB4ttI6xX
LE24ll2+r1ekN7VLDL3TTkdNpuE1NLidACVirM5a8hHW1N/RcVlLisKCD2TpI5M79DOjZhDd2c2K
hdkSFp2RodyfVM/5Odmor1Lt1Sn1ESCP2FsJsyRLrINdOWOnm9Dm/AR4GmseVcWgpwT+4SsNFmCE
4FbtLaicrhD40cdrRQrqm/ZF3KApAUbpFTuGm5UctwUUOT7RA29cBGMB6DHodTizph2fI9cr8End
hFxjExw1m7XKY8h83/zkr37stDzHNkZ+sG+DSy3so5Eos5opqqy2LvhMF80PhE5vsRlIjlY9cYuP
0QMfmLFzMoRZD2mqtmoe6ugoRAvHD3MJgDamTDEAt6owITZniaBlAZ/5MZJAN/7AlBG3+LHu7AGM
R3yI3HZl18lyShse5Xxvv24zKFGVBvUNdqsjLgQqAkKK2ksxqkPWp2/BBPZJd9fu6D8I5nSr4XbE
kJbDVAegRCStBg7M9y+C2aCnDzv2BPMR6NDU1Og2qqcqaQcQo3NsYUPvXfOtNpbd/IUyG2crl+5/
R5lhcV2aLpGP09TLN+BogEsiP76vgTQ/pEWSjZNr5HJAOfXJWL+fozbrj3RozE3QwOcp53qhjzSF
C9HBqXuWddtXdjTcF86pEWW/SQIkUwnURzfNcUCb38EuPY7k4dCe6454+Nx6+cjUPl5IFsQ3e38N
r5fbXMebPKQG3O5lnT4w3pN3l0zpHUHPRlioiM1PFhm+AF642R7F7ueT9k12pYvWg04NluI4AsFC
d2kDd0ThWyydYB8Ubc5bYZvdP/zBRU9MzwfTevUO+wAWtiNNdO/TTL/3Q8PPPVDd32B5hCJfJhO/
htcnZEJGCTg2bW7cNJkLXDR6B05D/4boKLtxetnOA6vtZQt8/wOUHYxa+C1XsFSLR8vl+HNceVhY
FEL9SkuTPqK3yB7AvQhwwIb1MFGcdVdqKh9o+hJPHDlQwQiag6xtgE/6z97y9C2a+f9h78x2I8ey
LPsrjXpngLycga4GmqSZ0Uzz4JLcXwj5xHme+fW16JEZ7TJZy+D1XA9ZCWQhgiKNvPfcc/Zeu9jI
9mLBsc+Wrd5mCfMs5nbUeAtbITqW3umlacQ/3bCSJVniowzG7wC9n5+X3fYwc6rwykhdoMJbXthW
i9fG+aOUxS9T0UGqYpV3aNzAwbBnDsVK9QzZXgV+ko0xXgCz7lFV2N2uhPj1WKZ5edktmdg3mLIB
fYWYn0OADikqBslX21HKfY5LhvRjhuldMcjS90pvWE+dxMCVc6dFQxK0vZDi4FOmSt0lm2J2S6mY
vGIqLj8ldVq/VH01mYhTACgx+ajjdDeUOtOfNKWk0TD032mqMhZuW8bTl7QBE+T0aG0Pg+h/hKM1
opiwlMvJtpCCUNl+KyrZcOdgnfRI6fVSDhmzfFXKdl0KHWNE2H6JgBjmuF1X3bUmrPAaErrhJFqW
tBv8KvVVExoBiq5E3PP9f+8KBGk9e5rt9CbQezXoFpS0bX+LDo9zR5hFT1PTqmxcprJRUCHetczL
vqpS9UVL2hGv8PSw9KLVtqaBbE4qRkTd9cLKXkkqwrc+e7Bsc+zcKKqbe13O2twNwGcZUS9vl2Ho
HZ033pesUttFkWFeitSYWVya3txHuc3ZNBHhV33WW6dgJUQsJ4VbK4TOxFGH/SS08y9BbsoMuexn
bdLGCxkX3Y5/y78U3lqsfTczuOpD2c1fwyUYtsC0LEQwaFavbHsZd0Nj8sRKcPx1mEyo02weihqY
z+YQaY/xUOIE6WM+2MZmsl9QU83AKra6pO86XAe3nEGeWJDTm6lajEONJhurcmdsqqwIXks7Xdys
GS0fiQMMpSlYCkdHTesQkDD5U8sQnQF9cV/A9KXCle7yfJW4WHN+F8SScWvWcuihgRXXSjSoP5Ww
KNwyGdGC9XF4CIqov4G7E11meqo/aFXCFNzFwC31n5NCcgI4djtIlMlmqNQKtP0k36GlMPxsrHq3
JBtiNw+w+zvMI04/FdXGtgcsO1n/GPZL4KBXNw5qWM67bmy+RHZh+kkYsWNRCB5YSCU/RxV3SSln
HkYtD6/bsE6pf8viZ0+mQOzBMP+q1kn1ubU65E5OWEfp11JOEvlCqfrggsFj4tEtGXnZWvHYC3xk
LoAW3b6OM3gwEBnrenLUpqz0bV1MC0czZKzXxdxkj0VuYwrBdLWL4jb0KlpYj4Zof0wTAgV5oVRp
arUBrTl+Q8CXH/QMyCJFFYekepgdULXJnrG5suE44UtCJAe+f/3FzI2nPKQ2Ri0e+lSFGUwnCz9L
3HsAbAMXzuytmMfR7yfj1eQIMiXLpd7Id9RQBp0z2kRSbynfEAeMFwDD1I1RI9yH9N/cMIz1BxQS
PyND1VE6SeKuneyfNTryp5BP7xMAwCby9LasY8dupsBrLQWxbKGXO9me+o2Ia0ATXTg4FnElZ4zb
ay/1bRcUFKeprxNT7LuQF962c40pEwWCv8YfNfp3g0QzLgaWn+f1jvN4vvu47fquswvCWDah3BEp
QUvqeCRpTvpEnWQ2/lyuFouW/xPn5rTJwirz/vxSTMNM4naFrrP0vb0xuTUq2o8KN4Z45nFKNLaM
ZFCu5A7B+ceXejtopbfPXYFJF8zfMYUio3x7KUSQ8pypXKpoiv4SS0PqGw2w34CXd5VT57ty4OX6
+KKnHiURdopKH05f/edvL6rHgSIw5LT+nPIUBRY4x2ho2XEm1c7c31tz/9/3xwfNCMNkrAjN/e2l
gFyhIEcE7+dzpAZOBvyKxc1K9qmgo5nR/ritoBI5abZEV302TWeuv3bij99RgZWfwb61zmiOOvVz
qFWRnIatb0Fj21B00ciox08fP8/1Jo4vojJntFZ7PUJX8fYmJ4XtokM65HeIOOgZRFQRoakG15mQ
F3+ZxYQuyJ42ZUOR/PGlT70/qjCgktoMbxjdvr20rWuTAuWoWZskM4pHvQvpq9AINvGA1gjGqMDm
CH3Ux5dd35B3d6xhSF2HU4I589vLqi16YDPmslg8s4OSD59ArSx+aPDW2ibv78eXO/XCojgiLE5D
nsZU++3lQhwiimTNXK7t9Mda1DsO/9OmDkz5zCpzzEf49UGqti5gOeKb4Qd9eylcfv/6LY2lH7+1
v95NyH7fge1NjtRmyhUtZXlnWIv8GgVrM2mkFf/x7Z56adV14G6suHDr3Udjqt0yhnLjq2ao3el9
STcfONuZq5x6qPyE6/hKZvB5TILQpkADpsvS82sVGJKAUYSNmFMBXHnm9zt1QxoREqC86crb6xD1
98FfOiFUnrORBXWsM0+M5RfDKomy/mi4eO4aR4tarHfCYKPGRSe6q8VodqAO7z6+xMmXg/cPfB6v
oo5R8e194K+2xkZ0jV9Ru16FKK4P+BMZlA1j/BLhGt3UxSDfhEDSvUoNcUoF6rkV7f2nhzpJZ4Si
arJN6+JoRdP0qlel0q79UIGX1ZWd4Y5KWl9iyK/3aWX/MR5hRT6Y6Emoo4RiHn97Nccqawa04efF
RIFizHcQ7MwzpcT7d1Flhq4rOq1dBE6/AiZ+mwzbodItGPpqP+7C3m2rMnbLarg08WCdeRVPXImb
sMj8MxScGubRa2K3cbzMs1X6LG3ovaX2Qp3NRyjfTx+/Kyd+JsXUhKzwW7FyaevC/dsdGVWeQgjC
D4xmH3PfKwJFLBeFGxPs9fGVxPs9Vn1zqaM9lh6VEeQGl+oHm8Z9gfMSDgMywcke+g0s9wVuKPUY
pKGg8WqN7r7c1MFngyPrpgMJAQ7KLHYCzwQDOpUGeK4t6UG3kurQqZO0D4HEXBHeQEO/xvsJKFLa
cK7qNpnoku4AV2m6HrGw7woQcpD46Tg6oxEvZ25UeyvPW4sJdnDmeqjzdAX10NHnl2WLpNpFzzMF
MvlsY4W5Rv98PxtG/JovvXnos4z5aRZ8bqY0BLGJJDydjL1h5JtYZzKrIJx0Rf8pDzgYkTniFmV+
X43W1RLgkc/LtN6sSDcHR4uJASBRhQPqanCaQZgHggV6d9JKzWe2PXpdZwnAWGni0cIzL1Ms8vzA
duBOrNeeHZK4YobI3NlXbZ6WwO5hL6381QzG4symdeJdI96DxASdPYuS/+hdC/IBPmkz81wSqcXb
Zat7fnXg8EmTlM4UqKP/8Sv3vuCBtAyZHQEXspd3WSp1qQ3DSAaWb1udtqffmm/qsOkuDbXqdoEV
dpcRrddHLbbDv1Oe0P0RF3n7d4nxoVAFLjkMeijIaHHenzmaEJxp1BsFBLt5fhmMUfmCjEp5RMuZ
/Pjjm0TgscotLZ3/HJeOzEU5b8594edDw1RkUBjiMQlqPSkpmj1m6thyWwbsM75XmvYfX/zEMkVd
pRrMwjkZoDN5u3yYadjTdioKvw1KgNJj8RhOIVKPZG7+uAyAMsb3ZKIwwvl+HPdAD6gNSyXJfDAs
z/NcjJ6wpp6vSFX/+DWl3EAwhTCK04d8DC2q2hJ6DQJ5dAX96GHj8SU1uRlHnYi71Pj+pw9Qk1Vu
TMCmZop8vG2FcVYVWlZzW4ChfAkqBcg6lOPuivprzzzD9x8gF6O0oTTQGWgfb18gGZXI6HPuTNIe
I1V6xk3/PZnUx3A0ztQg67f8tvLmUhxL0ecKthddvH0xchWGZCEhxFCrDAd9sbEhwjlmNizOUgwH
2pTnqtHTV7QpRe1VAHesPpa0yrTK9Yq1MhxSu3rFyP2oNikkvcjInKgXfwa3YpnXZApv9VfVwRXX
p/3b1qm3nDu6wEx9qe8Pczb4mpbeoJE/c5n3BeN6mVW/Cb2Nh3lUSA2WPMUx/2p/kIT0KJmFtq8m
dsSP38P3SyVXUWSKDUsABz2mmyGQhtKUKPBKVTpadHpceEU/zcK4S+qOgbq1uOpcnlklj5IO1p2S
q7JwINnVbVbLo+UjyAETcOxLfRtVqzNmNm04wlyXqwlcKyBmhtjtbGOVl0othQS+2BVjL9nc4YoP
9xlzZMIkzcdl1ut7G+SIF1YVxcFaFtSl0C+QxRmfbAFBFYq5fuavP/nDQGzmjVMsWzv+YZAkRBmT
jcynO11sEtA1B2miz/nxD/N+heURoaukpWQL813JmWs120hYZn7RmRnJY4Mvp8qjZXbnqpYTHyy6
ampb1iGidY5+CgjGmA3rgoVoqlSELEG0nwzM3x/fzakVyKAEgKnLoZxn9/abWcDDTNiHUsRDhN2C
s1hFMWTXtm32dUi0P6+iOTPqCjHGOARk6IVvL2d1sTEguEo5Owbf12fXxMZd3gTPH9/VqY/H4ms3
V2U6N3b07KY2LZSl5OOBEWXdprPCiC3QvzNsKbdNqFvfyKNI9nQL2zNb1ak1D0WsRl0N7v/doYfW
qYyXaEj9MBQ38PVflyTcVskT7MAHluszVzv1wnPsEbzsnCzfNcky7tE0qjb1ySMhM5aYxruRrAzv
44f5y71yvHXwEE3BdqQicz5aV23YBD3giNS3+lF+Au1VbiUUxw6YmyFjNmeOnxLFIoms7Iabei7S
ax2+3y6y0HQucwU7JUwqT6mDfpON5P5GfZ+cO92uSd/v9jfyO9T1y1R16p+3b1YTtLI+5jm7zaQx
JujqV6UjzRlVWbuPTeu5J9bXhZLFEKNQ46d0BHsV2OUXwvNcLIvdoRpzbU8XyYY/J8FwiLiPjx/k
iW+NmfaajGOqxLAdb4iZyd8QT5TbZHFgFla6rVwhpgwy9Cvz68fXOvE4ViPOWles1MDjMkYoMzxG
/HH+EijfZRoOXq7Lr+2cFb5pF8lmxbicqTBOfHRk4wCh52o4QY6336HJ5glmGreX6C9RHEquQLXD
HKNZ7Y5z/aluIHugxhj8P79X6JlrtpdGgXi8UmoS7DeSskufs9p1bWBThGtzRzceLEQaPs2WHv55
3cYF1zYAhO7V7PT2ZeNbGYFL16UvAXt2ZyLEnYIgi7sRQoKfQ+A7c70Tew7Xo4ZS2dgoFo++wBxP
eRSXPNppACaSac3oyXVZ46/Vzf/OpYANqEQugrc83kQrU4u7vOCIpthlcatnNQ5wszMu4l5Rzixf
p97RFeG6+hDWTv9RSTogiSsWOgN+m/ePfVT+wOz7mLX8fnFY3wEp6P74cMQChumCkFnB+OT4A1Qm
Zm0CVKa/CBw8sjneN33jVfQBzlzoxMJMSx3s6WqBw8ax/p6/VaLVMqIACzgCZqH+HE7Tzlrqx49f
el19v+C9ucbRO2FLSZpgxed7TkxlzZOvDq3e6veiNwInIIGFpyiPgMewVEMgCj+VYwPAAF/6DiBJ
SvOvRw1ZxEx6tQkFHMFXm9GaMz9Wu4bUdi26E3Y4ucU8BJ+DSi52eYs4i9Pt7CKDDfaRbjGkgJl5
qysroS9hfH8PpAuxVaG06bbM2xUUVAc2B6gpvEkymeqwjGOc43FzQzhutINjMO9Jvh2I3Y7yq0Fq
Bt9K7ce4TFuXJ5xuc3pFjRMhFPQRJ+ZOOS7VJoB9gFiYFPpSU2N3hO+8/fjxnno32cXBHTM5XP1w
b39Bo27rjkyowkcm/FpP3asVVTeaKm3VvARSAcf84+ud+sKpuSn2aN8zEDq6nh7NRa2Gc+F3dbT2
nK5Hke7HrjhTvL5v+Wn0ShlsUZvQpjsO3CXJEif6ZBc+IvK7inQPNIPWtzr9xBD6CkGK2+viS9gU
Z45M6unr0qXliXK4Pi7I7Cqv82rU6YmU8/ISrWQf8n6kO4wucrZBM8MZp4bev+nSofayApGg1ENo
MWox7HVU/noySnsVFuxW6TSAFghDeeGqHfNOJth28lVXCMwbJ6SAqbmEnt0pBr0Xc/FCJXgQqda6
1qLjEOwSjQiWpSJCiL9nTbf4gedDuU0Ie9hV01hvcXTxv5O54UZtl2xMyRRPmNvP/RSnfnHs04oJ
wJuF4leO3m9rRCy3el6kQ+HL3evMuNeZR3mXKt1w5s06tRb9dp3jwmiohjwr7bHwLR2AaUG/wc2j
aPPx63uqtCHjkdMqgaIEFax/xG83I9ekQNVaU/gMnQDD6vAiZPEMKh9NfTufMZ2dvBj9Ss4sYHHe
lb2kKSHLBSKH/s7IOYkuu0GrtihA0VJ38ZnHd2ohMGj7s1tg2XtX/GbzrBoJKiq/SZo7Adnehdz4
XGbNjy5GsxAZZ56kcuq9WGfeHGCREJjHc5qFFFieL3VaMmURLi+hgG9txj1oCs0rVSnytaruXNzm
6n0sB5E/h5gaQpAGV1ZopVswm/MnE0sQ9owghIjz8S998s9jQaSNRP8WHvXbX3qcglZKI8qcsa5+
qHb4FInhIQPu89+5jmlxUuT4u1rm3l6nJRYrqtDj+ZxEK7o53WsxS4D++ubMRnqqbP3lLbbwGGP+
X5eu315dFZYKwSJL7nd4RqIWietY3DWlfkgs5SYr60cSXs80Kk69wL9d8rhgTRYtQ6Mn5z5goF3Y
lz9IyUHcDqimHM6cOdRT7y8nUoZklI+chY/ORd1oadUymTnLjJi/dBHolRii3JAplkv7NnSlSord
nBV5E9er10BSVmVmg+jPHtpnjabKc1Bb4IYEjgVcbfiMoq55CBe7hOeTZW4etNZ2MkfrydJZNR2j
aBFMSe3kLena2izFT3kU2FlKy5tgISdlf40Up9pA4PsBpp98o1mNN30+i4cK0TWbPRCHj9/aU0/B
Xp26tDh4b48HsBkAuRa2DJVfteyXblGcTtae9YpEaF08dzHxTh9f8NRPvDqzEMqYNFuPH3uVKCFI
Sj6TuLYldHF9U23J/bM8NQyIPGxXTfrHV/ylnTg6pqOYEdwgnwvHzKNfmlzgjClplvtGvthuNPbG
gxYpg1uQ0HARgVl8qkRueaSFr74rJg9W1GVPeb90GyB49k4aR5TrH/9RJ547xcZqgbYxBr478toG
qawdMSc+VEVtEzWzcVVElI0z2I9nMFaLjy7y68fXPAqi/tXERJVA12ddtUkCEG+/6HDSlyoY+KLb
JUDKCopziyBV3ULAbXekpqgObwrKST3b2GETuTMzGZwXmuJ9/IeoJ9bK1ReOHGMFJ2jH7X0ZaYSR
d3GObzlRGY2svoZYzZY7tNWAwXky5r5LUCNjsQLtlNFEJpmIOWrcRMMtoCB5O8+B/BJpFN6iW+QX
yuJiF428Ujim0i2iPn2HJP8H8GiHJXvYaEYSbdAKa14jFZ0fGbW5maLe9KzwQpSp+pBCG7nhs8WE
NvMhPEdWbx+g8H2W+zk9czA/df9MwPCgm+uE/rhxRLstydpO5f6zdCKqLESLakzxc6xI0fbjZ33q
Ugiv0RrgRmfbOCpAGDoRWbBuS3apRgSZWaubb6rSgx1l4fPH1/r1ux1/aWv3V+X0yjZ4fPwnNyrr
xzzmcDDokAw7BsaYvcj/2wXg8T2Q9MqFAlXutpvEeC2EFN6JTrJdTc2qXVXIzd9V/f/gG87iGzTe
g3/EPt5r9/q//oY7XL/mP/7zP/4vAeplQefsd+LD+o/8wzwBbEI3X2XgoRI8vZ6x/808UbS/LEX7
tYZQZtLP+offoJp/0TtDnkHyzK//D/9C8jO66D//Q1X+ohtr8b4z0iNZ2foT5AktCRaq394zpHk6
fxfbCHIQ/rzj7yfHX9VOqTESP1lh0DYAv3V5xtFJNzCeIXSxkBontdkt/S4lXzGXn8lHgKOUYlRs
H0WudUvjrKAescmoX6sxwdxOOrz1EBvw5YzO7ZMiVnq3GieAsRyqYBQVmBv8hN1AYvbD1pYPe6iN
eTvAdoOn1lVXFN9J4Q1DzDjIxoNzqUM/OpRSPsj7ZHVyzloQPCZqXREIYbxIbTngOh2wtskT0bV6
Ul0mOZioPJl6BaNbKh4jZB+IXCKi2xw7H4F5kXptbwhNrEcva5YQ/EBmTPcL0M1XuRK4VAqcl1cx
wDA8slE3sr4OfbwQRhDK2a6Yhmw30ZO0PN0u472Rh7V5bdvdgGN6lhmNSxJuFAPP6q5rUjwCUoaj
P8qZ61VBM26TpTEXUIUF/2IwfsEEPSkYboQeFJ+7cVbuR4Mw4F2JkMWL2hZHTAioeXLbkMFZm+aN
l+j18EIK4PwUrH16twnratpPJfFcaER0bhTAZy9eEMjUBNkq2a4VRrPRlHTYGGFVK1QJzeVIGu8a
GEH+B2q8qFrtpPreCFrzyU7m6VJgiG93MVrjbhu1OIidgVfdI5p8lu9qI92w8hT5Tu2ywDVKfYJD
nnQmHqskkejjEBsAr0NrSk/usRZCQc59QtEiD4Zyb22p+UaQNEnpArEawu0scNKuzNtKd5U2G3+a
QSy/LsRdbVOdr3GbBnGzIeFtfs1hhogtoa36Dqtf9aAUTXSRGl32gjLfcAJ5UEa3ksKObGsYPJ5o
zBtiCRuvF1GwgXKO2wTkl8JLo0zKsMHWU2/ntf8ZmQ0udL0GyR/gS8MlHx4im1M8vq88JYFZJeJA
j/rsu5xIWKIIxNp3OXkQDEiCL3wNpA2Qvmt/RQCjxPggkWfvwq4Wj0EW9/uxyc2tyOD2OXYRtA+Q
Cb/Joy55w2wtXmA1cAf5AuJ9aUIKJahgwlEbGphociPTDil9sc8kUond0Ea04vQWK6anDwKwvMgl
1WuD+pEMjua6tuTlKy7zwOvrcH7q4yr3g4UMHVeSZDtxKglG31BJ7c2MV/K61onrRbiXJLEjhjgA
P5FanhIF5ScjrDtnlOxiDyQ+fO7qNTACUFJ2n2qVcNuF+AKI21jfLd5DEwEnlphUvtOjundnQoHs
bVloYmRlCZTg4hfbtde76qbJA3vbGnL2o1DSeV/bbelOa2TUMM22UwTdt0SONY941NHVIXv7ayIw
DUXxOo3zM5mUulukoT15NkqoJvXoo/A7jk5VY28ybscWkwqXJZKy/7dA5X92xTO7IkMQldr//78t
3jAr+H1P/Nc/8K9N0ZL/+jWglVfJnAINTPlnU7TWPdFk8MEgwlhF45x6/g01Uv5CNEBHkc7i2lhc
t9J/b4rWX0i9ZLSMCM75x2m7/5///Ua49TfP7bSQ611/BAgY02qd2n7Ve6LrflvdB6OED77Q9f0w
yVXgiWRJ7wlXCQ4c/gY0EXr7TPYoNIJ1OVLoVxws/EGfgXVOn/TCqj5TIrfPslq0dObZGH97krd/
b86/68yOuwn8datcY/V/cAYxjkt+m9Z6oAD53ieDVr5iZ5luazkq1thygAB1DAXbruRhlariGP74
2miv3xYMGiI3zHoawzs0MOggjuZSASEUldHH9T4Ig5e8Bmvcj31sX6V2UxpwKHW8b7JVGDwmw7yY
NDv+pCRN/GVamEgy+4e/Uy2zeiBgGHaG0WP6y5o+3TRwspHvWhWe1t7U98GYd5dKpVZbTa40Z2n6
wEmmnCB3bWjzm0jMMsNWZVBc2aprhG502r0eYOnscFqR8BcAxGAjMsTn0FqN0G0CZ621ygsTzPKm
KbP+PqKNsIXZVgxA2lQaW2Ft2xHAmShx1ViTn6WmQU6amo/9tJBjoS0Q+MkcqIpr/LrknkfSiAIT
K7BPaBicF1bTNXijx5NljhjsabhE7DBF5OYEF78UiZVDHgWXcKmPSeAZzdw9o+QzGaTIGVxUWYkg
fPMDGL4Fg2ALWt3YTTB/ANQKxi3UkKvoRUoYPcax4iVhLX/OStkgmMKUGw/IGwVNrzbxdlAna3aA
Bxv3E7JHePw4+jJn0aLuUenLaIO2ZOz3tmVnoVeIorufYjKvXRD8beDEaLy2uZJy9GAFTlU2O6NS
pI0WLupFweRpdMIwXpfVyAZq0ywaP2siaT6bkJCcTDMaZ9T1F/wW1ibSjeIWz9i0xVUnGtyg0QKT
g9xzJ5QnZYuLrtk23ajfzpmQdgS/hN9ren7bVI63lFODx5dq75kH5/eLwOfHDtUnhyWx8ODDMnqN
zK7yl1xeNnZWdf4MRGrZdqIDLW0mAsxOPWjkjQ1EOewsQBAXuImmA1PQ4ElNRO9DdB4rJwNZ+kMb
5eFGKZUJCxc+4B9ITdPSEcvq9Ndj4tNsJaQROQ+LrjqG2RiJx7f3EIVSol73adxTFyRInscHpclj
MgtqQARA7NWgDgEiBZCsrKpLvxdJFMSc65pkJ+Ry/J6mA6FiCFdyCBxVUQ3yirBp4tchprPk28Wg
iZu2bYLD0i/qPpPVZHjhoBvaZNGI8hX5cUeUmd1PEIiVWuq+FUGfQOu1mfa4Rldq8abrG/KvysCa
r4ZZwRuAqqpTNv0gLfHDrJbz7M9DTSKaRIEQOGXR5KFHtkuISdYGUu2kuPcKx6b3vg51wJ8sdRix
FXTFZYOxqPJqWS1foX+re8Z1ZBdDHyn3c9qm94rJohlOEfefLnFxk6CJviZWsF4jim2u1qz3RjKY
/tAEizJuar0NWicatJbemZFoThMP/PUoTcH3lNPix+WIGzPQy8/jsJJfbJ05hBeNfMibVu4nyelh
t3xFG9DLV0zvdfnaDkaAiRWDhNemzWzwtBI+7l9Luc2dR8SV9WLTJeRHcK/dcD3FYnnKsCavDIJR
XRhsToFAkO2xEyjzq973jVwdyAGV+S+qEJswgWxWQi1xSmUZh5cinLIYOIqkF6/93OW8OoQiXJTN
YlzXrcJfPJRDKW3HvosTvNQNFaclspu5gLbmGCVYBmr0ZLrDJStuQKzzYQGfzW4a5uYcpEIKbs+a
CZCaSrMTjgzDOL/MoTKjc+cv4N3NK21fMPoni6kmk8NZVD3oPUIKzS/SUIyEVMVNartZuBSKR/U2
46CNZouJaG2On0uFBIfImG1iGQ0k2wFq5H0oJrFJx7b82irdJ9hNxh6cVqLvEMSMdwjt1cyTUg2c
iEXEn8b5MCaiHZx+4Go6IQxKL6dXkToEhE+A87uMMOA8ihQbqmNGPXzioTAoAFUl2pZjuklEKeE+
JlHwEgd4eQHoIrrszaXBoVxb2X5CZ62DCGuUC1zk3R7RMiB9XiCJ2Cjui1u2Z0+za3zmSp2bwqUZ
1lpOD7uF3BnoRDNUM3Vm9RsI0gFKt4Qu+X3adgpY8Ntcbf/u7/xP4XiucFToZ/xWcrzrp1yVBWOW
N/0URG7rP/NPQ0X7S6buoQ9Hj30tHv+pHRGt0GuxkecaDIBxuPy/hopGFwZusoxgb82uxnD5T+2o
aX+phFrST0GyvLp3lT+pHQEbvC2QoNiiqF3n+WzTAjHXUfFYkcUsgmCObsyqolrJyBHlU4wE8emc
lWffpEUKlYY8Mw5ZsVpdhSKT3CwOo+9Ety/AbkBgVS6xTvW0j5Y6JxCGmeC3pRH2Ji9ibKJaXs2X
ZZ022XOMuuWybBf5e6KGk+0o4BzwjKOpn71cGgZ1h/m+/ITlxhR7dpRhOExq3IxXTWUUG2S4U+EQ
rARpYjbSq0qxNVfpA1C2s3RJu7aKHfIV4AUlxQKJYG6+DL2gGSKibK9RHc/uzAzrB2bFHjPn2ga3
yUsQG4wkOsupEcVXzKFGuFM9gHikMPuhzGHhNnExARaRdoIV1yuF/TwWE3o+vt6cPgBnUWeel+R5
0tuKsDAs/wDHLyN45NhJyfLjuDumCqk1fZklEyEwaqPDzSg4AQsGp627ALJlBMMvz1OWl165jYmg
OMDYam9bmlTGBQWj/o0nMl8QbJ0EzSMSvWVPMwUe4oXZhBPrTgNVXhuNqdo1Fo2CDcveeFWCoYi1
jI7zjFit2BqLxSHfHQnc7FQf+R2IN5o0aTX05sUCjKCxFzoZSMumzRilfRIRzxM2E7IDJU8Ve4AM
h7zMwBSloNJO93iYTLPyiFLRPg8Ike9bQipvM6Y803fIBVXy006U9idtezGq16Jgyq88mHmgbI0u
NokMJZDBfKlGopecmujXS6LYYJgVfcWDatKAcQQhbPtYswsV/1d6p5AZuZFj6EZwFsYbJHyDI8cx
3ZtsSktvrlJmeLg1D1aSkkMWyst2IV1pl5bRDX3D6b4zeqIpCFYRXmw3UQHIpwsPltWZxPuoPG1X
QB7y5YLtidHBTI7SJDfbBdfRaymq7JvAnawC6WkN3WnqhcRLi03OCRldqKi/beXQqt3oaGqYHZI8
ThRfK/ovxAYNnbsAx79dBXo6FKIqRFtC0GaYaPk2n3RpN6gwgEwud5XhAdopizLdFWWnMONIgdVq
SmA6eW3Rg8P3nV4I6rtxtc0MnrVm9gyjrF/Ha4PHmbpMIy8yWQ5EEckOwuaZAOLolb8x2Vpyrmz7
LLw2ohYqTq8Zl9ixW4QoafAlaiLaH8AddxUE0U0KZOrQK2b1KWmXa8Cc+t36Zt/At5c9k3PjxqiV
qyUhxi2Kqw6IH9CIFckFyk6t5J8l0subUk/DF+j1ywVRAKiUhjTz28yonDk2wl2S0HAKYkr5oK7a
72KkdKmMxn4INYn5qWqJS841T4uQbwo1qfFkB8Zlugz6ZRXXEriSdnzW6xIGSwIf5nKKVfEZQgVG
435eyhDdvqzeMybsoam06k/JtCJ4TTyNbbrAKeu77BsSA9ttYka3ntTPte2kg6E9VOoIy1SYQ/lN
s+bwUSf0nZi3tNG/djl+osJuW/4dlbTPrEy4Kgw6p+6HbD/KRnlIJ4oeK0nIiBuSaasWoeVPOi2w
sSoGNnRjSrZEUoOjMymoLhQ76h87wnrcjOfz2E71Ha91eQ+r9dIm5ogIlcD2QdBW0ArV2jyQcxPb
DrNy6zsYpOjWzqwY8HBZfDdj2QZiNUOXqXJk5+StaQRZyMo+MJL7Lm+s/awOk5fydj9QM1W5o4yz
8G2SqNyxWz5ZMgS6edJJjDPNOr4mTIOVvZfVL6CwGFBHveRNIw5nb0Lf/lkngcVTlWq5Lyc4e5rZ
jM9pxNhbV5PyikM4TqHBnL5JUzFsiD7qfoYp4qpUr+EyZoR4T/RwXkSx5DeLEts3A1iq2xn6xlbJ
wu5WNE3FMWiUH0ylWVK3rXHNbEvSvTcQO+RXi3Gyp+EXvE+gpXbuPEaqGyU9HWWlC3/CLZX9YijM
zypDQwnHVGPjQBtpb3fzwBQhJIiyKFn5cSVLjmkNxpWAaQ65VFK3WqiIT5y1K7ApenQo/4u9M2mO
G0f7/FeZmPOwgxu4HOYwuSq1pGQtlu0LQ7Zs7gsIkiD56ecHqavHdr9ve/reUVHlcCmV3EDgwfPf
sH29k9jC7AZpT9zZOFu+YxU1PEACJLFHujSLFWYUEn8nY7xjcArHmdzTivXnuCXP6ntd597emduY
3TMpLjCxi63lyf56bVr9ocKZDewxvpEThGFsznFKPXmYD91ktiN3jiuLL5Wa3McCJshN2EXLg60d
3GOtIIvvCYscLqZomE/tnOQ++Wy+sbbK7dt+6srnOm7lMz2G/q4Zq+RjR3/6apwxe8l0tD7h7LXs
4bMXR1wiF8xSMXmy4S9kO5+rpdU5uPZwaqoVv7eUqE8fSiL7dl81OysXDZWq3+7p79h3UoWptw+j
pL1sEPYP27rUCwahC4lpee+4e8yHPO7joD/5cyg2YsoCLJ3ZUALgJOulkzvBN7RGNrmBSZPfpQMR
ekFhx8/LKtSF7a8s9FFj4x+rUpUfApRv12HedY9JOJE9Y4k+wPgmoQe7i/R8TbZvf1Ad/NDtW8X3
n+L4D8Uxeqh/WRtvX6r8B/l0+S/l8ftv/VUdgynStPQFnSD6g5HgC/+CG13/b0CKTE3YHZjWKoXr
X51VchkosgO2bgYxeWMt/9VZdf8GcxCNODyTNzDy36qOf+dNoGqiXwl5D9mM7REQD675MxNqWD3C
eHErPrPdwrpRE4EEolKEZEHTMPsQYDF2WcxTU+4h5g6faVtMTxArZwlVqJF/Atl/o46Ys8GoAK1E
iKUG8hNTyv/Ey/IbKhtWiOnsysY5p+XaJJsRM1a8tqeBqWTS/vg5BB6hCq6jQW5l0bMfTFZFXYMf
WPMaD4N9y3dkJJpVlfO0CivCRz0QyXdnsZw/SanemHk/w7XmjPHeYPMTQ/r5J6qVn9Mhxc5kOHss
JPhpzWv1NPl4oR6GcGkFBuSzU+zykL7dGgZQBpbS9o711C8OWaDt8JrNSmF2Z3ViRwYx+vGhzmxC
0nuqiX3aFtldCVmjJtlOUYnY8UeVyauy0mLe58oKbgxt5E/2Sf/8GBA6InZDz8HYwFbk18dA6ERK
TnKlzs2QxB/blJ78Bmt2hkbXjHjKzpQtXeJUn37aWP4XfXQz1n6+l6HhXkPegWSBUBxPpV8PK+wZ
Bx6VNucmWp2zU2bjmabINmcD8wfe1G8de9scCU0AW9IocGIEfb8eCbXvskrgxnPU2f6L1G1fHZMB
j89N2WV7W44VSksb54dt4aEw+gNv5Y0I9uuFMlBc7Dg8KFsG0vj18EiF8iw1Ud2hLMVLXYzipazM
OYi1VnuS31rqGB79UVdSk8JetuF3oiPVSceLfz0HhD9uKeKJdS5C0l+JC3a9XRYty/fOmrqdba11
iKd/6xM64OFN8wfM4Xc4htsHv4lpA0DojXfGnPbza2oHowCMSawbdqb1S94PKt04Vjk0Pg6pS5Ne
6iwvv6ZR3F3Pq8wOAWqDfOs6U/hjCNcVhVaGPt1v8anOey98nUSH5eS/Hky4GXAWv9xlJCYMogA3
EsSHsCp+PUtcqnK7Zwd4A07eJbhdDHG2Huc35HOYxhFDBml/wC5SjBtyZkMSSxvgeBp+lQFQcRjB
76ESoKphpdNnXdS0ThVWGR0w9BP8sWiXyAYb+jd0lphMkNqkUM1ZG/hWGiA3TR0wXaIewXfdKasv
BFj4vVukd9D+cXthEy7PZNs8Dm8ocWAAYydfXOYGf1zXja2j4roy4DKsAf8yM4Dz+oY9axvXNAKA
gKRxVQOd1gaodgxkjSb2W4eU4WG0KaQ3wDbhIVFyPPmJ6z7KzNFsREILFHzNyuQr4jqw8byR1pfR
AOaId8mGa5vu5Mi4es2nji0MoHf5kL/h7ZOB3nsDwiP4ZfuGFOaWoOh57+teHpw33L4CHyCpXWNE
tJ0MtF8rD5C/i2/xOAf3Z387XLDUuHqLhTrVKbLaT3NtZ1d4IXYPgijS4xgXlgsOXa8vUcB2GCwP
hG8qo/Rgkab2Qqay/qHeWAnYksBQaN7YCrMhLniGwrC8sRl6Q2yoDCGtgcCwYTqH9wDjAQ5E8caH
wGODDcAbS8I3hAnvjTtBZbVPfcOn0IZakb+xLIo3xgX7XtgXsxfO1wHJkVXyYdRyqOHWgfQ1/WtG
v8VdP6OsmE1qZIwHa9l+w1+2GDywlmEcO/s8lENdAnnkEiY71q7Jqe6R8+BDW7UP2GB7p2Lx6I2P
PIOEJG4c+nhchNrvmsRgWENVarkPSqyftn01OMltJm3j61IueIqxrcGS9DqAiMeI0knrkFEwshYe
Aisrklu24B5BDnRpCXx08DioD02VEyBB2hphSfuZWGpAB/hwNJESqB3bViV1vQVb0slBV2FV71VC
VXAQTVqvRmbBjNkguTBCg96CkKKWlMZObtX1vk1zwg7GiR3bzm7d4Zj70RidjVllctmQ2xGKYtvM
Sq7LhYLw0pNSnmZ4vibYrKPN6FWTH5YqqJcLWylyLAT+2riVz2Kpjn0uc2vLY3Wfra5enR05wCW0
j7K2rVtysS3FLW+a56Ku4/rkAb9U+zIbgvt1HDzvAFnEda4yDQm8odUNqeiYsIloHliMvUsi7dzy
MHacwb7FynLdR84M0RZrjU7f1BHwyN7iVel3ieOMl70nRIW9sZeOu7CZeJx5qKhPmrXw1u+kC8bB
DoddQsW9pc7kyYFHcUFWW0k7piylh0l3nuzWMSlBatBwxXdFogsf6FMWWM4gKLau7KTyD06XpILT
jcNu7yzZ2p6y3NHpvoz9DKIFn8OyltxKhk/qye2sc9J+Caq2vvQENS4WPrplhPHn2uRIaaLJt7xH
PLfc8Rx08dJidSuHG4KoWJJSQuv4hZj0ZO+Q5JnTfCYCu8ku5VJXAIharGzrh3R49AtXvIg5ATuK
HAbvYSTjzturYIWhVY9OUe/QDKDxAmDFaDuXnyutqSwK/BIflAj0167PvIsp1CnxIpgdumQeJ3yP
qFpaC00/OecVXbz/AWM359EZiJbGOshS0XZwFtwdJ7cu8gv6eK4+NWGq3NvcCuOPjS3N4CwKqY5h
pTJ1Ny/4Gm1taShnmcbNHvN3Jt0rVrD4I1pTRnfNLAl868QzZCIVJ7ixAoqX927UAPTPfqHHm2Ee
TPGZ0QsUpRXg2adrDt2260oqtFsP69EuQ3Px5tQxxTfnRaLo2RcNVzEa8RNq1RYj17iceHW6Ki3z
D00f8sr3I1VBys+YU92hyW6l4y+EXHp4FPK4dT+PN7WV0UHM7VGSDw9L39u/w4X8XSFRZQHHhCh2
TJ08NPVH8rJjA40Bc0bkCDMuljR40Q3hz5sZI8l7AoRsdZVS5hYwDZuyeIhYLY6qsZ2zjFP5Gc+W
gD0/wlT3so3SeAT5IcJzt/QhPbo1XLxj53Jbt3Yol29lVYq7eVTk+Uoby/FnDSNPXdQJmdvLSlDb
XuWyynbsAyJvn7sLDtZdUMfPlp3QK9RdKjehzzS39Dq7z9tBXRFGTtKDcHs3ZdoTfriZMjf+2BfW
lO6xGOU1odHsxSeSnRyaEEzIyyX8Ft4NbWbsfSFI1j6QtT3tWWS0vCKfwQ3AaathYqX1JpvSm+ZD
H0/xo7VQpl+u8dA7r4MiSXdTw3qfTrl2+aq5dvA393UapCdoEezdLZI6D7gnT8PNvISkSE9KbqJQ
Xfg1aZYXqw7AcjFAVqjOqrJtb5pg9q8tZAntPpMYAF+li+6ybSRUnT1SiahXO26YRpg61QS0r6Ac
xHqKJKvAIh+qVDr5JwycvWjCdNYql6du8KyYL4P3DmeOgNRLK+n0V8h2uK9XoQrKU4785sMMC2s9
9iPJnQRsGA5ljj+XdzdjrinOddBV1UYCegc32NX4M4z6Qiu65R1PTUdNbqLkQ8DTCKkObR5v7ndT
5UY9MQdk5m1K2BjhbkkWW22TTgXyWeNV/VhkkMt4HfL4I2O9VndNDMfsMLpdTMMWYZXezONnF8+B
CFgaj+8ngb293mmRDv4NGXnRdC8TFRNFnzKi913u8TTZOIBFIGEt2+uwNxE97mxXwSmh+8R1zbOV
3pS91eldrWjRb6jGxuGmqhLOv48x/1JZVGY7Pdv2aZE+7z3q4DCHqpmFN//ppDRDPix/6KQ4PtSt
nwr4f4IZT68v2S8Etb//xj/aKI5JquQfh53pGyb4jzaKE/7NiFsRzuH78XPm3r+AGGGuxWzdbZcV
2WzcvX8HYqT58ttWw3wDfRzAIIpBNnS/yXAAvuQIzzQ4Q/7CAi9pZnlFRvfi7uk+LCJMzXIAyng5
23FQPax5J+Kvjht+z9pVPPhh6UGtbb1Hdovzcxla+ZVgsiIQ3CU4mU13EMFzWQkVguO7LsM9uA5z
Y5ZikflkN+TDbKg2Kq++IgFGHaepKopz6GbkruOhGR1ygrdPdbJ427AY5baGD7FrEL9Qh0fiQOng
uvsiHj+UHVPdprA1GS5e112rkWJtCSZ56ca9fmXd/+LXQ/TqQ6xj8W7Do93l3Ze+Lm1oBDXmeZ56
Ia6NbOs5ypZiE7rwf9clmy/srvUPYMHWuSmsZN6FBPJmdkRqyLaP3XSCJNONeMMeMPHHY9vNdXFr
ZZn7TAPl2jd4owN5Z6twIrlfFEnZmH5DRx/s50rk8dMs5uV2NohlB3Q5z1Gwn8BCE2+qP/iFJS/I
oHXPfV2TuEOUMwYVZH3WBggVBhKNreoFXg4bQZg+e9EF5ZUkMfdYtdb0VZVhcloS4R1wmKlYU2A7
Q3VyvnuOy/4mUj3edm7+fRwBYmOdz58QfGuoVHlBPrgBa2VdRV9cF1KdCCG9zVH7XOf1s7Q4NMx8
9nmZnj4nJJ/vSdxq936Zs3/vQpDmUDdw8CvS/sBO87h+CNfZN0zqrDuZEfkkJxUcIE7lRE+PVXkR
uiN0qCwMB85+CnfNG+ZsT16w7BAUgKoFpZPe+6VT3hFOvd4mOrO3mUGtM8+lWs7tWXAUr93HtOmO
flHhWgeHOX/QgaquhYG6syXwbtzYLfDbT/QdG7/+0KBb+DYYFevGsT1UBqXV/QA7KkZ8EZHJ1GGh
r/s1ycGHGnU9vEHrc6DTVxiMAJvszi4yZ2gIqRm7EBP3OCMWZAhtKicYMOAZa7XpG9dutjIgVyCN
1PjRm5dREzuyuIfSKyVURTvMd26a4cZvEH6ywAD729qNr6a6hmszvLXHJ9Mpj2mZU1jr61AG+Cis
i3pKe/opkL7c7Ec7ri3JBlV8EZq2ey+s12AV9sbLsoItPSqvjddbdGdAXuqtZ3iRoWnd5xO2CFMf
XpG8k9+xYcsOGELYX6fAqQ6u6fiXpve/vsEAgUEEwGPAWA1KQMfGu7PKJNxB9UwORLpjk94YUKF9
wxciAzVEbPq6HUVUtl9Gd70LDR6xSor9IJgRsc8evAK37O8r2BXHqNLjR5GRGpLnTQa1KClBf+I0
v7I6byG8LI7A74jXg9qE8Gnj0mba1qGWm9WgI846FbRMkmWfG+xkMigKWbjOIRMkYmQxqTP94Cc3
mUFbggDkBq78Y041fB9740XfeOutHm2yk+bwUoy81iQTuvMpT2oNyy9o74oamajzhu2wG10eSgXg
g/DEfXQNCJQbOMgKSvrAuge8egOKGsQ4D3Mh3S2+9lsPgelNDaBkG2QphVN1vRi0icnTPqsRNKQV
ED7pt8Gst2W8SxHZnVbpvNIuCc4dbiQnelPuqVZjAEETQIu8AmBFHvKxN1BXknd4vnWkzy/geg+r
gcPIWOkgNYRQ9Ira/xAu0lQTBjNDnAhvKRflMRznbpcnTOS2uw5XeTbOT6RN+AfZEaYQGAzOnglT
wOVFn2KD0CWkGX8mJj67YINZbS228fveJ9B1V7BD+swiuF5gDm99dwppbWaDAS6BP/4oEkhhvsjb
eyUDZ9thmjEY1DBda2LenQojZcrSYzQpq992icw+44YyXPd1dW+cFpFSBM3WMxCka8DI1cCS2gCU
toEqFYCt3AxjssI3Dfpj7eO568Jn3dEEm3YjEd/faWhNew3+OVbZtC2ZM6tNUups2wfCus4sfPHb
Tujn7g08NTBqYADVwWuDz9BceTe8gBwJAXvMycsZySjwK0Ui0L/I/S+lAWcjA9M6+LEeV7t1XnSd
+rsZJDcxkK5rwF0xYaa7sS1Yi9Bx511nr9GJHM97UtdPVA827RjPCfalbXDjhjSIXZhPHzSEimdr
JuGoGGu1WQzSjIyRXFuCnPRHOw3kZWzg6BRLkIgZFJCaedPaqsG+VnRr7td1vBvTfNhIHE+uRoNw
C8beY7G49SW2nNAXA4OlO811sKYZNF/rvoTDx968b6ON5xlHbQOe53MwHtKILoXyRoK9ouS6KHH6
agM1nhK7gP+72vkOR1X/xAuVHUYD0qfDSBLUXEnCjpL6OiW5jKUo0S+Aot3Roo6/WicVfnPCqvra
q846C9V/UF4tHtbIf7IXX53xo0WTpL3w1A/WisQ0xBBYhNMTm5HxUgT1S2GYBFkRpgdZ5u1xMurR
cUWBvKHEVpdkv417P0/9e5r47d0qRbmDiSOmTVF8cNLO/WzphsBaVmVyUJxkenYIaLsAaRXXdZcX
pCwRomjID7Tub8vA/zhb2t/YUV3t84ZEgDCdqsc4SrvjOETytosGYtdU5x1smXyPypQpkAyRY6Rw
KKSjA/2irdbrzPf1VWfIGROOzptQTS2M90ru4NSvP4SsHomEa+jAFOEDULE4DE45bDm/ZRMU3s3E
rLrvMudLonwL318/uy26lpA7a7lB2Xq9JI7/VBkCiTRUEhijE7F40EtyQzTpoUkd6X73X2arCUgT
GmNSGmEahRr/mipQX7TDvBIbskoKd7000bAVHBZrFMuuXzz2o4bgEseEgcOdvJqHKwAxH0CmrSGQ
Vm26zSJg64yYoKfCCpoHiqryqnkj0AjDpcnfaDWtYdjEYdqdK0hhtWHeRIaDow0bp4EFQJYkDB07
c1OstBumHZhgF2liWDwThKE7KVCyZX7lHOYIKsJSFAKKlf4CZ7Yg4LAX3ZF2znrb6RA/FrJkL9u1
bw7QJuaX8Y08RIOPIuWNUlSydW0wXZP+ThBw+a0ps+5LsExb0pzUS53GyY4T+UESqTwUBAkCGTQW
aZTKjrZ1UVoXKRbgwRb8pC42jl82N6RwlFuv9IO9nmqYw5afviZD7+JxvWqWtKCHQxfb831ZFrfU
vdsBhj/RtsF6sFHw7ledsNU3xCoW4Q40JbIvEs+yf6A8FpvBMLDGQbc7kiHTvWOoWZQedKVha4lw
Lb0NfIj5KsGSbisb4nNtHvUX+q7phTsnyT58I3uliyove0XocJpZaiffGWGGHEb+ck/APUKLTb7a
H8KOBYmeflqcHT043+YurG7XeWZCmNxq6yWle0ialWC9h2iGV57skinK2m/5WMPp2dRNRWJNOGdl
6V8miLTKq2GO4vZRwwUhonh4naH5InWjUkYsEDirl24qWhvbBiM31JN5ye4djGpnQbQaNsSKzN/B
AbJXjSKI3FAlPvE77ReAwgSB4NSdyAQm4siZonlnqyi/HOlS3MiOT7cqaD97vHkIKPoDR7TQpsRy
N6aLe8xD0bWbtJub1z6xnRsCqyKEBc7KGwwifg7H4HHNQB5lL4JXH0+HhD7TClVGxHov1ri/72u0
AEVQ95dW3dUfbJ1luwDyfLppMUS48KshMrPBsqPqg9roU8Ig3aiNXsIEqFT+PqyEe2U3yr/s7Z4S
ACfYfVRl804ES+0hCOV4dtm1T3M++c8kNot5o1DuhTDBLfA5u6LjxZ2715jJb/NqWD5rkdymRcRt
Jcp1fph1nO6mIkXBN4yrfbN0JBAVAxGfeKgbMB2FybhJ0i66jViFjdYOwIb0IOinqmvqy7kuiscU
VdPngdKTPZOazkuzpg+1WNUhMjc7qbPiaMUDuy/h1tnZSiZs1VpUsfsAyOG0FEo+JEltD/SZ+ehI
0OCpVH1zTyZqT4CSIz/2We98crpIfmralIDj0L72XSKV8Qu2iS9zuw6cJSZebpxIwYzr7mECwG52
SdI14c04Z/6HJpMvMMExV8eDJCUWMbMBCLQNZyonXFlzQ5LgtqyW6rmwu+IpKnRyjLDkIl5qdFxY
gNPwRE6Xfp0sx0Mc4KdXqk472Etpc8ClnJdw7hss6oJBLJATe2odQqHdXZIJ/RWxCqG8rYW5AjlY
y50MTW+niav8vk9jKjG59gQQGV0BQcbO3sXP9qSJu4PauxbXIpvyE9FT4bkS7BzCOWAw2dbXKmrX
pywlFXETOAEX5y1MGrYol+eSqcJl5Gt7C0NwvbWWdt2R7ZYcB3eq7sH5cABZGVeIcqDEErt1mbhl
vu2ofLd5HrcXTZE4+ME7CJ65jRSyjuivhUdxnTe2MDNYuo8XqUHzVF7U8lOLxUt9S8qU8vYVzSrv
BrYW1fvU0sraYrWs0APBul5fIfPb+o6IweIiyFpcJkhhWp6HZu7mx1VbBeurNbDhHe5GW3mhux/J
awuxwsQyTF9xS/ooOpB2mKEfU047lpv/VaP3yvzBms9AkcfECjHwQ3v6B4ge3fyv8G1kqDEQZkKq
Mro7At3hzyBzJ2ddkHakz6mlxI7krmzjkGMXzjWIJ9Br+sWtveNUuJdeKQ6W3x9E5uyjkGTIcYUz
N+y51CPJi7uSeM2felP/H0yFt3PDbxTZncGXfydI1A7KJTvB56Hr+nPYUSsmF/mfbHx+p0OYg+AA
YJg+cOjD32+AKIaZTe+kz7lr051lC2xVhyZs39kI/yF3/aElaUgm3PL/XjJ7/j69vL78Ipp9/5V/
9CQRPnhYNOBB8pcy9h/ULjqAP3G5sKcN4dL4xhTHmL79xeUSiCAwiyEJCm1EhOnzv9OGdH6Xgtoo
bc1hXLxfcQT6pxGTDT5Mrb7zbkJjFbCQUQ8F1rH6jVgrm/W8lhI3pvYSTgxOAwAk095eUX1qLISO
I5kemDrYuBMgByzPbVjRvJMzWPHW5W0Uu9H4GniTj8OB8ToYjOtB1hkDhHiKMEPojC8CEyYWCaNx
Sxg91X5ujIPC2kMd2EZvxgrlm8kCKn59yI3zQtgX9XZ8s2Ngiz0cg5hT3HRZMZfEerbQb63Fm+/8
ZQmxEZ7JiL3AdmclG68s7K/FyDYNhVdZvsrQkrd5ir/BRsNHuCXyGV6KxHvJ3lEYGLfKmbrm1C69
D1/eYXN+BPbjp54SnXs5RsTZy0wQm5yiqyt2OBPM1mXECbZXfrJaGFHKuvY+uBHJdbFfpPdrUeJ+
bLTtRVgNOw1An24TY31R6D68YOPZEBPvt2vKvm6Y73ryWamp/H7GUcMr3aeh62DEdDud2O0gLwit
z8djnbipFx4jwqAJJulze7UJAqz7xt6WBMGfvXCtMUuE12ud/PdJGaiMGboIyKmBqpdH+FrMz7jK
+cq7n0rUtj0CmQ6pf55MhF6/o/ymkxlvujbt60P3RgUY33kB4o0kkECYO0C1NtwB8c4kgPcdDtcK
LCnboXQ1fANbadwD6PNWCXExajIDB0XgOhdihahB1NimRH1ZTZfDO/PB+TsRosdAQ6/1ptRUY86n
9J01Mb9zKIZ3RoV451e8vcX/mfD+MOE5tgnB+e/nu/9Tvajyl/nu/Tf+mu7cGLm/y1QHRc84MLJg
v093Tuj+DZayA3NT0PSNA2a4v09+IeY4KNRtH6adwBPMLGJ/n/wEPxI2RkoQB6B7kmr470x+v6m8
zOlASBPkd5jkNxuvgl/LhSiclroebf875SaCnKpeE8/eaUzo5LAjbN5dPhYVDZqDWkgt2qLgEeLb
nJD8ce20opXuobN8wMlSRlZLayhO8FncRFWZzU+9TRd52fZ+R7Azak98Uqzt5MGEwnygQn8Bc6MY
4RswP3chpbTdWfopo2HW70lwSAlR8pc4d2mqjpQ8R0+luRRkjxdkPm8rPVt0e5upUF2+XVSWNNY7
gfsXQ4X/0Yz1HY6Pg/rf//O3MDI/iDF3NjRf/hWGFffb3WELBuOKrO7vndJTXG3qNMxM/JHveeVN
nIqYQ84OcuofMujz5RET7JhTc7Ox53oauCXz009j678ooX4jQXJKUDAdEcLbE6hbMBD99YGhA5/r
VvXpq0OjGqUbjaMSC2KDSB8zmmVMHHUI36QA9yY8eVMWWHtB2gJJKl/aWS0SdsBIkY6T2aTsbL8m
KavCWs08iv0wrNn6MeuDxEQ5rqUMzutaOnysjn2FKSzWoWMY/4EZaYix/49y6FOomjEYk9whHFbg
3612EWvBsSmr5rtNdyh4EE1utfd1lbTr3b++e4Zh+euBUDMaY0OgJG7e74DjQupGvJL5+8qEDc0D
Y7ukRP3i2rzh8BwK/5bds/AyWpmisoZt56ThdF+iXyh+/Osz+bVKNZfsIaskPUdEhmsZ/MYVdjAw
hptWBK+TinoA0G4poEj2AEYhnhKQf0Twh5uMQPS3q0dXGgpqKm41ik7nd2dHkequr8e+/ZpFucv3
F9EyrHcqmPsI/sdiE/x0jFWngrPlJXm77FTj+4zwJlgWRkBMk235RppKXfxgp0SFxjvtlytWlw6k
1B/vo8pPOm6ZmMc0+KQQkif4FdRhycVN1UDTcdP0Q8Dc0njONMDjqRMz7ixFuMCycyHgRR9gOA7z
Z4JRmBc3cl6N8sot8Mhi+K15IIuD60uBD6VErD/fdWgj6++BHhGGbLwhUetdtCax+IRhd7l+7Ne2
4Bxpt5FrhrRydD6Vqu2KZo/Kqlo/roMXTo9TDzp2rzCS5bNZU0zcEgKw27ndudmsObSJBSoXmM2d
xQBJIr7D2+DPVGR4PWVN0IiN0oXLJwMnT/hIHoSqDo5imrPhw6BDY+O1yBmH3K3qKYOWfZHGHJqw
5ZiPr542R7NSYiDOXlxC9JJRLqaLxJ8k8lO/iZajAXyaq0xay3g5zuMcd1s61z23Lp9yZ7kCqUAO
uLGTwUwEMkrcmiTFSA6K5GafeBoSvN8vgH1SxqVitxEb7wc7sbihwm7c5UoRc0K/taKNYZE6ppKA
P3KqzBpDsK4skK6+f4fspNXvvTwROewbN2o1ydAZ3tHkFnn5wqFngtuKSzwZuKb0/a76JUCctxEo
s/iA1kNWXjZYp2Ap5mSxOaIHaFT8WLoEE69Nt4SSy3NSywyXNh54FT14tgyaAsVafd+YyOLwUBiu
Q7DpROFC95qaOGbUpC4NlQWoi47JDzKK6Ose4NyVkXdp0V1evkkYRtzDdp4Kji9wfMECO6pAiIvd
Go7AgMjimom2A64CZkEqIO3wsyVgCeQiirgL5hvpQepM963Vm+ceulPO2fWrN3ExLSJqzqT3pM/f
UtR53nRJGwprnV2L9o5XYSxIGKBeT4eQ8OPebQdOaeHq+Z96LMy5+DFZKcEWz3BewSWSJSPFWyF8
XEykkHB6iEkjsxglk13mZ4XHpviUjz5/2cakL3JahY/hSoWFSM0dHEG0uZ1rFJoxV7Gu4Uc1YPof
HlI7MEPU1AvTYxc1/Fc6dNAGPEgG5gbWw5Wp09c57zlMr9VMHoaO91JIrzevtB+bL+0R6fAkhGIx
bACQHW96BBN2uQsYlnVquUB3rYr6ZsJOlC+UOGdwfmysRjOqvRyC/A5dy+qIizmqBFSpwn6MM3gL
086kQZqZKasy2M10mg4C21QgjaEkj9jeMbZhyKWT3a13Yllmhn+kUM74exzzYLchAddtcA6EmEoM
IuyhkvY2IKUlv22dDK3nhgLEPOEGYNp2oGCAf1inXNlVvsD6kwMI6lwpZemrkl0j55hY+Nl9k36U
t+KlwbWWi2mSYknbhxh/Ib85t6qN52gbQF/V1Z6JmOlmP3hpsZA5341tHG9GipF52iRuMGT00ZE4
pNj7lUyzCOdhqfuZmWwXrjlmo7fCXuizOcvSayTMCHHPwxyD4myXvDBTSoj7nuwO5ZKYcWmPs2IM
JdBiy/SqXduVn0l3GnsIosJjqlSS1Kpoh5jb8ZrNbFvOKM8K+h1TbtHIkafUQFxnLWiXWvNdMco/
btLIzWfk2nmXDNPBHjrNJ6nLJD8bMHliXirtqZ4/xENhlrnMH7FdQZJOFpi+GjKL2WHiLvIuOO6g
GFCT7InsOvH0JY686GsZ6VGFOVt6lc0WouSt79AA7g5MlyxH09KFrQe6T3Kr2kOmgA6/ZeMkGY5z
AL5rbUPo/swPSwSmejvbS9+lG6Yo4V9gEd5wSVHbt/1mrV1WOKBQXS7f6ggs7ubvxRWzvrk5uiU6
Pj6W2AnIeI/5gfas01jQ8WOfSON6J/EMSPa+PSa0jeXMxdM2rpjtp0WHnDF8Dou71NZZyItd0NZm
8ET5aO7g34d1nWvzs8VvPQbums+mGghay0z3ipTT9aNjMSq9vRf2MIw28LpTm/fTSnPeXD9KBDEX
OkOYfXZzpt2dikvAyU24OkvwhXZC1T/Y9QwoSFMEZk3f0whGWN9NJaKTaey+dfCsras+rS3fNMhD
bwtdO5dfcuZcnAvxAqpeobis/X3dAiG8aEhO+naFEGRjrlcN7VWHAqgDewYTE91WQlFT40FrgX1L
L7NkxlCyBr279iqW1X0SDVgPSJ5RzyQ/Q4bEk7aZeiiU6VxO3Jpp7TWdXT/EW4ndd28tw+fYdUYf
E8Nh8TElgoKIWU5cuUtCIwRZtJMwTpN0OA0ZK1m1DXGVXtddnFcrov3ExVXmaublgNszlDfatp3u
MIH1eTtBkvn6mBZu1rLwBUN4qRDogjf7g+sQYsMMB8pJLlu8gwgPcIdE/v+yd2ZLeRvrGr6VfQNK
aWh1S6f/zGjAQIxPVNjYmudZV7+fBicbfmdBZR+vqlVZ5cQgqcdveAcbLSE3C0ESOd2mLs1xOQv8
wjT3oDQi2k7VZBXdCsbGEq+jwHGNqyotc3GHlBiVEiBhaq5qrAZxCbnVbJvuwmi7wrgRhmiX+w5b
9WwFc1U2d4saaBSvsg7dJt2OdEMswc1BVXLjQ6TTfPkO5Dd6Al5ervy01MgKhVxP7X2z8sQrgA4h
vgvHW3Zz/cNPXAdaT6+qUq1sijqdue+Cona9TZ+aLspdQW6k8tK3AMame6ACcEiiH2BXnA5hkNJL
e7vcWG43L3IrHZC04WVj8zHJVVnmkn0J5TmQ1s0Y5hCzV/ia6Au1yp28cu/G2a0qsamCsQkG4ikT
jQfkm5RLNBaYKOfvmmnWsSaNzIQIqnGQKuVa8TlI2Nz43Ou7lguc7RAJqU+4HFYpR0ls0GMOdskM
DSnTH1aN3hlKTwYhKWqOA1ePG+UJt0xXuKG97GfQXx34IbfU0R9MJf3uKrEW3nYWeEP4+x64ivwC
EKvgVazKUKDdQgNR2U0FLp1jEj0ee7j1gC1U9l7YLlHwaBK7wbUAo8xZlnjwD0dNWQ/oyDh565rb
wSrk4lCfszNCIrBaDmcKTVyTDyUugTaxdt0c99kTVOJt7ujRcwShyTiDvqt2ND/0zenV48SbNnBA
eDayQqpcPg/CrflvZeDT/FmZSRmwl1q3bHh/5EL0OZkKpfVc7cTyeaMC3LHVPPqNr+NVPxg4bWwU
t+Q3UJNFuZM25LlzGJYD1yJ1OB1LFZXSIUvkI7nro5xZyM762RstTPXNmFn4kdLxK0iGVqoKgMfQ
t29chp8zHL25LZpe5LCyzfUt9esGE1bJOKalqdMwCeaMt7ecwGAgK1Sp/HI/xzlJR9YbDCzHTKLf
oG8NereHv0ZiqdlCq74C7UzSWyDFdlvmnczFJkU2DF0OAiK9FGMgX+Qs+RS4X7LG4mVeppEL07Lu
KUT33a1XBxNf7CSFxRz17YDewGURpsMYXS1jYgb+w5DCyEkPUSXDfDzBXUYOt4vCgpYWDDLrZNRN
0w9xdFKZQPPQi+uSmBB8tOeYS9GTNYslpwhhTet4NBvVbWCPEqWEdqCj+aGs4EQBCQ3bwbtausgu
43MZKJP3mRckv1pgkI3Jpw6QYgbsoYTeIjXla7L4Iqn5CwFSiwRqVmYQHtaWXmBOgAqiva9tlRFn
hy+3azQMIZdmX44Eqlq8gigQhpGONzuUQ4CIgpUlsjYZgeRnsKiCP/Dv9d8mKmmWqzEDwa81V3kv
ex1FSoeG6CSGOph3Kv22L9sj7VzmBZXwkkltWg6+/NyZnCH8OlC0RicHDaAUTeCcfjHLNJ6JCZKd
aIReu1lh+8VFPlrh0G3CrPWgE/ELcoegdixn5rY3hpxnFUvDJ5jVEC/39Id1aO0PJSlfqPy4eRya
PnZyxIj7quNwoQfgnIvR6tJiFaDDkPzM0ahhZBN0Ifk11qQnpBU+4SWJJ/Pcze4ynzmjTf4klT9P
w36yoe08DhFeWkRdL5FPG5oDsUZbeg1fG0/A6Oftr4zYWwpEAncTujRkX0VYO/wpJGcBtm9gfP/d
GfoaaBmwJHisURWRjgxRE7bGwZOV09/KJXN6Y22MKGFcGZGvk2442DoKayZLJ/nKh/TWgRtA6vE2
wPOEWetyqlT0hj0DhlbcDG5BjOIDL7ln1PWJu1g16d5JraoCRAj5A8tJQj3lFyFxp4/KijNZHgAt
TB16jGpi6R8sz4pIVVKPOOpl6xVDpkMrhKR80KJzXWYtHnfD0OqFUYwVrwkH5ZmsA2V8LD6ZYpoK
WCchooARJ77RMZCjpfQWJ1sOqwspU0HwOo9JuA+iYuqv5aSW9sTrJys7eLBSIUL3yhDEB87UDRyd
NKFLfo0vuoazKqkLHYnaCC5xzowvWeOUwieKTupkgHx1QcDfy3Xbj5zOmCAMOgt8SSyyYNEvXS4T
iJM1u2yGc9J5CxmvGLyEhU6SZLL68VgtmFLUw/Wrw+/iJtxiNRB03RbdE5Ei1UFxhL+4zKwoMHb6
wOqYRnTFpxSJTEA/RoxHw66InCJ9dMpJZ+jzy8nhQ1tiDJG51Kvy39WpqBlhRoHvnNYXQOz2CKLv
ocE9wvIZv01Bp/PMAWmriL6ymOvMX7V9w/d+8MjjaqB+JOmpNtgFCU7gRBnrlZrBXBWFZ3ay++bK
UZekX5ZG5hkGV9f7X/f7o+Bk68afroJTb9fN9FePspGEXAaqE99iEejzCYSYMxAUclhzdr3/rOfK
7Ovio2X5jrIcF6lNhN1+K7W3EJiyETbjt8nJkU0D7ZjbrES3ExHbEIoPhhbbRaKH9tgXwoUDhVwQ
soDrqrPJu6lC6HItJg26wtO+nMy/CrpFE+oUAQGmljtByXrkT++//m9DBf6WvroPCJ103Db1f381
VFMT5F04KvexAyDKe3BB6bSQy5UU6t89yoRdT1cXrgbqd/z40ZozqPWoElvU71lf69JWPVd66jlp
Aq7695+ly+WvJ0WbU7PO8FWkRwM+5Wix2XGRpVXs2k+ThVaM+EEqpaLoJKgQpz0Ny1oXg4GK6N32
/oOPx5OGBVGr/h8dbNpDR0vPabK28ZO0/Q63RR+LdEJhaQW2oWOB9x91JDygi82+xex5Eu0E2kzm
0YAm6OKniIvmT20G30QdYKQXd5nd0U1ZdyoEP/Vp8pfAzM/LuCmkuUVyh3JA0ip9vtHvDKaA2DHI
/eskQRJFrKOhsLPzdAgbbz5wNApikPdf+reJQZ3Z9UFxMDv4Wh23Xiwfpu0Ea+F7MXf05leN4RNp
DDRX3S+/0ooAJgqb9v3nWr9PjM+swKkxkcy2OYzeLvTAsMypgrfwDd63ZcMxVTSXW+oHVYR+hOVk
ZD8HCvqpepzJ67k666bRsQg5I4FMnC8jUVXkTUv3LSysxEfdSxIVuDlo4Y8Old9K+g7DjfcFSiq8
7W+riIwjtgtyjUc/8rAxOAQzuLB7a1H6NpFBCPvgg/E5bqFY7EoNlgBZxLoFfvF2eJq6dbyQXfFY
iUiv227iXrrqY4KgmxAXTPZr4JMaE3fP/PlHhvxl84nAIHdP3p+p44mia+q6+oSgTQpC5PjwHotu
GsAHOl8p31FlmaOIgq5XKF35ev9Jx6Nsu5DnaMTCBVa0XY+XREoO5TlWYn3ti1KlF12V6SoWRhIO
8XBk6wTr/Qe+JcZxFEGyo0NDkxdnFFbi0WGLcu/CvTs38M7pE0Xbxgl0RED8MDOvQVNnk4WkXjhH
/lqlbhTOH51Ovw2u5Lz3gfoogGR8uv12mimo4CdRqeIrCNs5LLb0spZ0S4Ew8pP9S4Q/gHokPJRC
6FDnV//IcDtdHc5lVxBCIReqBydPXF0NZUPNXHil8B0S6yXzCvZ1m46l12489CO8ERpJ2nHUqtHV
ceUw94gKb6LA5I7EGJkeerLpFAjY7xZMbvCVQ0o1G8XcFBruSUxrGTWPMjV0GtIOrc5QjMZWJPya
Ms2cySomDVDIavDrQaFVvJZ66WW1ZMHcMmlq6/wi8brn5MhGCbhaB0muERlmG46MvxcmDUV8e5gG
XY8EhJ1+oMLy24JD9BXLAEB8vu38vrR7kvDIMJf5oYxqh6M1rDpdLfCXTgfLv7o77y85vW9fX4Q6
KsEikpMPbR/4oEfHHtcPim6tNz74odTl+D72ZXqBgZSdGpdma/IGK5H5PfWGyQp0/mRgdPPh8Xv8
5chMCJMgA2QY//Ce29+vwowCH9mRuYwe0pJOwSmA8S6/swG7NOd2233g+He8yB3yGFyDPCFRBkNs
7GiRS8sMY6QA2q9DjfjDvZsovSySpNJJyPvDax9taX67p8ARAe7hPnOc4zs4hCadZcVg3xWQX8Bh
Uunvwl1Ix4GiUIwuAnuBhnfO/ylqm6zLyXX8e+oabuOtKjogVCupDuj+fTWCfqbktmDjcGtiH46J
uOIQ+B6hfqQrwJPBRCMPg+52dDKAkWYNpzmNxFsNDubjjNQlbAtDpAU5VoZcn9fkzshSnhjQK2cQ
k6UZihca93/EUxyNN2OAgatjsk+FQgTpeAxc6Oh+LmFz9Xmig1icdPWWwyKYItP74/3s3/BqPes5
5fCSAC4k16JzvJ7HEi2fyhLBrSfAs/OsHrjuZTrUOivuOeo5gl567xkgHUahgAfL4v71JwySdDEN
YUkG1yVM4eqmbFJx0tnQ4Sm+GWnSG8t5y1aVNHsrVAz3s9NTW8BTKqCSFC8casPuV4+cxqrutxpZ
YrN3Fvxs+G+ICOsJX9yEpxjPMad6qeLh+KPbIYYb6ZlMLAL8caUGDv5y0zXAWikivHSb2ZGsXTg0
us4UBBQEndVs5SPVwveH1Hs7fVpdjvjYtAEsudyFwIzf3gk1XzB4GIl8zwZHfUkaHK+gZtruQaZe
JWiHRd0uFJN/NnsxsLZKBJgY22l2P4Qx2mwFNuXgC0Jn5Rszdlgy6uq7gFJPe5VNLeqOkTfYxKbJ
dU5X+vtQibaCv2pE85q2p/yEgVx5Fplxe8GNFC0UtqIh3Rht4vy5EJ0Np2AjE3yZMt8UGwrs6b2x
GKhUdtmEyATqB1eCWyndicwA6omK5aar5npLpJndw3oSp1lm01BLqo7Kd5mOdLs7qNvkIu4ZptyI
5/VLbaKUUzXq1uZ+fqyi0nIxqJIR1b6wbVGBLorbUTn9fezAeF15pgFNyKDE/YAcXfuUGVXzWYq2
JSwKemxr+2RHR22u1uCT5ASrzY/R+xf5cJpBaEYxaaC2CXP2z96T6El5AZK8HdS32yXpqR4Ly4go
jBtijY/0NYRH85s9d+1XSy3iLurdfh1NEnq7Qq5CxHP8gTnr28OaBUGSxmGGsCKRMoHC0YIoqZSq
2g2LJ+ZruvLtABClzPD5YtpMeffB8ntzQb08TAGU09c8MdxxRBIsgtCu8YsnDF1yMEKTeWvBN0Vc
JE8vBuH0lErCMr+mm44M4/vP/m3lP38mWB26mxzix8lI76IhkIomf6oLrSvioFo77XLHAvj2/oOe
f9P/HVvPXwmmmaxXq685/nHuq/UObOy0Iki2JXvGQRW7W5XUBuLNFGXqprDz4AY5ZKOCEOL61cYZ
qjjbD7ErNxOCVgn8+U5+aoDAnxZGre64b+EQUYLv7vOc4AVRHAww7c4S1+aQFHDFHO+8oJNxPdiz
/aefUNJZYRyCK02Yhp+cHFHIlaFySaEzpW2NYw816Mafn5Iy7Oi69c3OCl3z0Zw6Z70wfx/EQkcg
PIZEhwGEQYyLwx19HBJYhmonJJaXJxRaGfwodqK9UybZYVqmx8Lyswe0W6ZNb4f0B+vGkGhqY+2x
eX9mXL2Y38yM0mBNDZ3CZpBr/ChAwkMGGW56K08h3E2EmIsmRZLAVf6mpaHYbQbUag4q75CtR5Yy
pzFa5gd4Wf4FUnADohQqNJAwDsUBLQpqzE3gf82xHHHXTWpcxHOhzmdn3iMr5NzSLsg+lQaTtpL0
kOf10k10KHGCDdaq8tUNYeMA1VjEP2eZxECbq3if0lQ5xGFZfcrdDlh1GbT9tzmL+jtcd9Nro/C4
IORkjTvH7sYeHn4c3o6Zj0lQVMNugpJkoRXa4ToG1KNO6BlyJ34WSIGex9Es/rRoAAUr+nPwuN4f
XD12x2OLcCkxqCSbVcfEkJ7uCfOugqc6Fu6lUTvJPRo1M7LkEEag8pFLfPDEIwVXVhU+gBp1S5bv
AME7Nia1TDuDAVclP+C8i1MqzODUg342zqjpJzt6dh0nvRs2T5VjZvdxOHXnkI7Ma2Pwnd0HX//7
0iLU5PjEpl2BxD0GAzZj7rZeWBQ/woleHHl7GXzFWQVSfI3MIkQ5Gx45hGW44Uh4RfMmiSSqD8Bh
N5QUfR+3QiOPNk0p1Ze4ywbdJaHbVBhtdJHKuD3UjjNdyj4KT0JUVVB+RsR0XLWzBTsorMwcn0IL
1U4PT2pozwzLLkk74wIRXCjHVP0MNPGi+WqeRq6zxI0rSLfc3rhix+l5DiKCiNLJ4TJkdVaAvhoT
4A7gA+4Rvp63xCLt586eipMoz9DyaxTIMlYindW1pEB+5fgxdH5FnWqi+U8LtpNZFq4x4Kkuxgox
jFUZI/q+ZvxK6wQc19jsTRnaf3ZNGX/pi7H7KbBFoCo6INTw0Ur5fXYEeQKIa8pQzM/xkezYgAbQ
jk9/oAZsKoSk/OQbgKiZBjtTRk6lnpa2D05kYXybhwQJE7RfoNO/v0j+acF6GoLM1acNko8XLKDC
Nm8Xlf3AlWnuN88TgkhplJ3Hmex25oLyVt0U/W5GXGRbwRx5iDAGrVgni3X7wcv8w4b1hEMbhqOD
CuYxYnfJ+3EoYZL8CJUpP6Od0N6gRmJstFbvGfdif9ljnXBaiSI/ySbHuugKxUUG22O60tq/AJKL
cTiPjd75CXK+dldeHaefP3jLtzmt3uOSKjJ0MBvMNEnlUa1qQLsn92vR/6BBVId3RBYulGZbzKu+
NVFLlkNK+7VdpLfxGrf8GS2mSldLAHVz72BAce9iKob9wZje2SiL0kzkFtjhDpsx3GGCFmsNMuJl
ov/Ls7idK4yGH59we0b4kyTle/eWJUaN+tUE/6Z1dflj/J+LH1P8/Y3gFYGB/rG/2BamAzcMBQKH
jhXwR227+Be5zETYis6CSVcJlxyM//6mWzzbFEOn0Hc7iwZy2t90i2ebYl2DcxA8Jvdh2/0LR0aX
X/TqonNNTgOan54rqFxKelxHEXON5coygsg6b+w+nh8Flh/tqhCqE1sz8o0C2X/0WpL5EDtlmxsn
JerRbrOmjFEcSpqJe3Qb56cGpUycT83KXU/03JezqZDqR91kagPoWDZLfSi6UCIZsELyehafuQgW
rw8JA20bdbxMIVG5IouiDrSFK5RE/icT6BgxYNlrIA3E1qaaPztFQ+lMwixGt8oZNfRxEQZifGhA
m7CrY88YwR8rY2UPmGosqOovbjpF5/LFOTmCJVxipEwzDPdI68VjOXk2XG4JsqGdUkLNzD/jWnX4
MoM/83Bpbs28MM9Qukz77WLW36H8NztVV/OVa2eFWut2Lz8qZ2P5ikO4iv8rNvdi6v3RBhSuVo7/
z0ynT82PsCze7NmXH/lr8+FbBUEFHBgZmiMd3Rv4a/Mh2q/5Kh5Ln+iZv/X35hPyDxvOBz/H7Qll
2SbL/MV1ElpvjlqRAv8MFUqa/r/ZfI799tZyTTg8LhQI2yWdoP12nEmkbb+kY+/HV0mKWZ6PWImJ
iEATpvKTH1RCXAsJCnlfZmYBPvBFx3fUmr5pgObZdFmzZiv0RGoijS5OO+cmeqEMgmo0UgDEKaT6
Cn1fdDY0f1yjip9QPBpNajeo8XpoZWu+ud1bJRT/MrJTD19sX4Rb8JbJaQ646KcTFih4+RqsZ2i+
+yS98FSlWgioDBd8NlR2gzpIsA9B8G4cP0PzBVkZNCgc2pSr2kZXbrVktLCgFAjjDujjN0/z8XPN
zC80R19qtn6sefuTZvCrwe2/oqtib4VZ+RDuCxndNM8CAK3WAhh66BQbVKdzwP4VX7zy+qXz6AZk
1cY3I+iuAZ6jQxyuaRHLbzEHxl07yCi5dO3JID+q1KcYPPi4mnGViteZnHXjEfXwFbg0f0AEpIvn
z8rtumLDTMxfgrkkpDR9zMbnKQg/U7wOgBsA50xRborQEpUBEnnjNH0RKBa5dCEm8yQsnGFL2bot
1ibQDWunOhmFKxU71Z9zg6NkiA0LQrpqyE+NtjBLvECgIazzYEFAIh0VSVEmWBLJEmOohxBIuxDu
tm2zkZmaHzrsf+QVX2Kb6N4AaN74Wu4iNnv0erUEBny36KfS2hiRVsmgoQzmNXTkxq3jHo+vSF3X
CxqfqyJKQ9guXXmdagUOeACU9fPauja0Pkcx5PI0AOpqAM1Fv4MY2NpMbBrUCbXERzSDHuawnbH+
3NWFUZ3jPZTMF2bRm6o6RU969CoujaL1vC0DIWhOYgRcXYm0jsoT5Ist9IGoPIe6URlL5LXzVpyP
AUp9iOAVlueBzqY+ITb5wuhd923IXC3WoD7nVRGPG6WxyPdZM6h65Za4PdGJwr2oMRFLAGkzqXYj
7bAtTwEcNv65RJj6Ka9BuK6TDDTXKvPm3Dgf3DhE6BSQySWw5vh8KLroTAbF+IgQB+WutB37LXiQ
fD6Z6HW5ZAR20VBDlVrpC0U0FARNpHVWnTWjaTQugHioTeBJXoRxfBVPMxkGSM8IZQvwC+zsAKED
tIAB3G0A3fa4qgfVMJwvS9zXG9sQ4JwjZnNToXSOIy+YU/oBXMvhlSyoPK7hT+XqYlry8TJrXXPf
pKrfRCFsLlacQCs2UZW3yQwVXxplmVHhDYIM7BK9jmaDnOH4xY7bct/5Ux2eCrO9WRBeX65hZnwH
flWwp3C5g/KNG4572QH/xv+1jnLqqv1cfpmC0hQrb+6j22UhF9pDtmqKPf8SyUSih647cBLNn0Wt
9ZeheJGiYbtqy32GQNF4opLAOYGL0/xEF+/O7aV37sSYrn9Guo9EYUwjqzxpgnnaeJWBB2XbmhcL
jmHXohjZj4HwkxzSEqeZ25sFVns1vcDJ8U4Tw5sRrRpRmD+nwIA3sdMWdOKqJt2jvtdu8aYPUO1g
rsodmJtkYy/CuTaq2Rx2VO6yjfQT+6yUCCg5XoIUr0FBHWshShK31YInm0nfnXmGgpZ8a2qVPCZm
Z2DhkA0PrQkiGAiwEOw1qPwbI8FDILek0Z00YSjWoOIS/CHIl5sz/gKO7pZB429FalMhdyNhtEWn
2OUh/wLOF2UdcwVoGCfgqUcyHuyNiTSMbChcF1izHgy4CeU20Lg5SnNu3gvMICvQ4V4RZLfWHDr3
MLT/FCxhmsQtaDIUg0z7gHCbuoaMYG1ClAE3nY2UufIpnQJO7OwtkEzEzMppnG4KNLMuM5gIA6K/
KrcuqPiWF0u3yGTv1aXzpe6mL+EEdWnVyRjxdghnmbceBrNDth1Dsf4i14LZy0xelidl0qyRypvC
a2saggbpcJHNiMbnjuq0hrx4VpSvW06NS+Gl1u45SPhvQvNBPIWnuW6h/Od46s+4/V4CFH8TUv36
qV8hlSf/oNZoU2e36R96/qt8xrf/gLxN5OQL7Wv0Op8R6g9CavAgaOrqwjwc8b9DKjjnwNBo4UiI
OlBg/xV9/G1ABYmMxINWkA2gDajMbyAdWkX4QLqRPAP30RyoUiPpbhXNYZln1Nm7pnUhzv89QFcv
JcHXjOx/eiCIafjvlgue6Rm886o9DNjcruwqd8+A2QEuHkbgqXhFX8nMqw/IhFkfdIjfdjhePpDA
k/ECAun91o72E4l8MGVLxOMi+Zj4PMBJEuu2dYePxHHeFiueH8VUM9cgawiEdQ76GmDXYKYQ9qkl
ztJ8dB9jBc0SLAUFby5S67JbFv9epYl12QTudPP+qP7DV7KSXFYDNS6fEuTbR491CsnNaMRZayd4
LHsV9gIYPcMEg2iSf9BLOSpkPX+oBkL63D8WrdnnNuOrOZzA/eZqisUZDDwepKqGRgcIerwphk5x
k2HkWEWn+TRhUTDj09R+gQ0AnQ8HamNt2oV//m8/XyIlI8FkgmwCeXFUJkqsCAngMBC4+FGvWsPW
i/emkfKP/9+zULNxKSdQh0DA4e1Q0+83s2ieBZfraF32wmifVJdPN31iVw/vf9bbWoMeZ+yDNazB
Vc9gQ6okrxdU3EGSkmUvzoYg+tnarb/t7fwjiYTflw4PQVju+WGcUkerlhYSxQs7E2d4ipeQWwY0
50CjG2tYM3RM3/+io1bQyyc51GBBEQiGUGtpvP4kbC2sYQHBcJZQ7cUOZOCZFlhducIrt3qAF+s+
CjmzSWN/upmjzjkJB2KeD16DrPhVFeflNQTHHrQQykm/YeAC24LUC/T8bPI6raNVWHh7YpV0joMR
K7T283wLjoiEYF56HMueN69bAZbiBPkIKPlPM6DVlISvZ1odd+XTzJdTnlZs3iGYbkyT6GwseqR3
Kqws3//wf3oUqmhgcxVXC/i7t8M/VR4USVU7Z7HL8Pp+yJZFMYej3pPMxPsPe3vUc3zTbqN27gtu
Fnojxw+DX1BmdV0Zp7gh4E9hGE31UNB5fVhGb7oasJXwPjqZ3h7B+pGKVhC22wgyIJt/jBmp0oX2
r6X8UzNo4j2iQASJLZSUG0lkq7uuzKvjLtNV5CX2LbkLRtYTXEdlFLgkkEjVh6Xm+ns+QTqRVmji
LjYmEUFkEKXFVvnRIFG/fLMWQZ7AJnEUCxGwngNs9ehAQdgoEVPuiNM2M9EhRb5jV8bS2IUWZBb4
dIgxhessSzB0Wpcgm+RWi8ZdNzDG8i05FO+I9QwTGYDOeVqcHJFLZLDlCtcv9pXG70Ubs0msgSxG
O79YoY/3G/jWm4xqycFM+DG6/c6JgrfQbNrEdk5GO6kfukGVZ14onNMmYQCx8EvmqzDOkAygduTf
IzVi0HpEPtc6WC1Cs6tWRQ1uE34k6a/iuOusQmg5ZC9FzTM8Rvq561HXSIOtxCDoXvVxZV224J6A
8wmrephLSol7TDp8eYrMQHnWdiGiWzMmZdFpCkLlKU2y+gEui12d0lWfbyCqTFeG3Rl4gaBjGn+1
0JyBKrNgiJSuRiot93VWsva6VD6CM2S1P1v2zBaADlRc9Q09DPjRzan9vaJ5cBhqVd80ssv3LiCe
tULad1hx/g7uiuY5N4yF4fYt0Cs26eR55wJxcZJmwYgGcXA/CzveY+DTPjUtXBMIptZth6ESacQY
qJu2DWHkDW77VPlC1xzk6N9bU9M+pXlo2ysYmFjYtgEikN7c+Pc9aDYJs2Z2ToB981vyBEuRpWPc
BOKFWjWYG7Xgpt4h/ZEBHsKKKjmQKHXZCkokK1tEkp5JXsyLOo10YGIkaroK69w/N9GjuUnLGRuf
zDQMKh1FhuvNs0FNCojoUcmU0UT2Fv/nofTmYj2YgZKn2lru3KB+0O5bBC6yPWhvXgZMV5pvISu3
T7KEa8IKDmfKY4tnXUZGnjGVLl4K66CE5LdRs+C+6VKSbJQ9HNYyOg7+fWsG/Fqv673NZCCCVlke
dxHW8aA2SOwIOmi724hkOuFyQUsNP1+kad3HAbz/o4x63161uJ1nG8xXms+hs9iHhbK9QiFfiq/F
MBS33hLPF9h+ZZu6nUpL0zQtb2fFZnMaYyBwEmKqzm/JpglW0VL2qLsGEsHHJUbJU3pIi5F5zZe4
lZpnuYjKaoVxAvwrt3UA/gHoQaV0vk0BbG4pG1XVaWrigkmJL6UOY7bFdVe1HuzQoM9/lG7T/fQE
dlZwT/pLX2JBtZ6nBO04dNOqcb1kHFyjWTUMgjFXX+BANe2udWf5fVqUtYFnXJxTxWnCnam7qyu/
r+KNlZTFnoZAeenDhMJybmmjr6GD6j5KuNUFZTi5r4s5OKP4omrko0f5UMXUKuaiWr7KcCxPHZGH
yCWMYvlaoPW8dV0A9a01MI2Q1LXe+Vh8pQEP1bEYcOoEwqD2OhjF93qqW3vToIizxXJy0K0LzI08
u9MHU7ACnhjc9GlrnBRpXZ0kDSZIs9vPP4KwHLeRERvXs1/mX+J0oAAww7ymboWUHTJJFHCbRzou
7I8Yy2ckUqJ1PzTWLq9KfhFeG2KKTI5/J8BRMm2cyNpIlTllt05rCt+4DkjlheD+26nCBgG4yIEu
1exuEIvA2z0IeBBQ2WCDzEF04oFEXMPuijYLFmJbOy/7uyqVdbUeinaHdMKMjIX5HZOh8gtyq/Yq
9vFbxWfI2aAJb0LB7fJrbiW6KwvH+7kUeEZVocmMqtBOzunlF1dm11dXWduxqA1K6d3jHHTWpWEn
bIm2JWPYllWHPRXaRwTYNly4es1p2z2FDY2cdbn41u1sLixZsxv8+wYJ/nALiw5yMlS4Cf0OZPGp
RiBPv6xt1ygfkO+ewO3VKCvMWXOACs997PVuEGO/IsozfDn1b7Omqt2ncccRxGlMYFaVnLbwai+x
uNCGcwPNaQ31q9FfdTEcwSNsgvKZVg8Vpkm8Gg7rLW2sInuwyxoAwxBhXWE5pV2y56O2yr+6SeRV
P+dqEAAAVBdsM+gP2yIR44/cG+sQd3TD/ZP6pH+CwHh7gOdK9b2YwrhHvTmJvrVD95hUrrN1YSKj
RDhzfHzJFqM3PscLXMmDZ0fe5dAk8VpmqBVEUKEPiIYvuxkM+93ih2ga+0qMd4Pb5DcyrH7a2fJl
soX1Ke3s7sC5Cq7D9huE3vvKfsKyOnxa4nj8HPaKmWPHJ9saNLm/EqEaQb5rrSFE8Vt1SsWohZ45
ZhWtMck5vk4px44HaojmmUAb56Ju6UTIBQ2tFbX/3lph2xtT1qGecG8UAzrsk9VlF1PTiE+YymWf
akv0NwjG1OsGmcLvYjCybYmn8bfSl8NZJ6vFXrmBHcsVbbp4nUYNfpj9MvqrvM44LvzA3SS5J07n
cfgWINr2eezC9Nrqe/MCUJH7NR0liuBNBj1B0NOIV/XshJe+mOOLBljzqQGIQq6iIWwf7XisznJI
LtsidvszCy0XgOZdmzd7iyNvh/Z9TyUOr50AN/FATbsoK5xbmVbVYcAn43OFB/q5OffLdYfF28of
wvEB4FTdb822FfHphJOVu/ZK0wARHYxeeiknc6z2GCa3B7Jc4xz14fLOjBvbx4qsxz3GNpQJT5PF
czlyw/+0hrq96KsKTi8X4VmRtHm2wWgFmZgSLPxJxOG2T0VgoWpAZGGsw0EN16E9jJQMk8CtWJdZ
85BOHTymOXPPp9jmGHVM+PvrmobRCKi46QNAZaV90Sl8zFczWqMectp4yaScvj9KW/bBzjfqhQJq
KE6EqO2tk8nlgCBbfNPmVn3XW3N7DzJFbIdpSZFVnjBQUFKsBE0aC8uVRIFeHVW8toIlejJz4LCr
Do+5dWBghLQRDNXVsJCn4OOumrVbBvEncFnTndmMxoWLWSuiKU7t7DzDadSqqAp3V7fKxajEjnH3
7Fm7Pyl4T39WYJ+/o+atnkZJjXJnVhISVZtZbrZOIPc1KGg55U9qmnW8aaJl7g+qq3660RReIQoE
Um0BQ3DqjBPNsLIs6k00xfWM/kfTrGnwNJ+MbEy2timDbuND4j4Nl3lCBgNtIertvei8s7THgd4Q
avgSybns1ypckk+gzAAfobudfULdGoBdQYvqOgL/tebObi1xyLEQmfr7KaqnQLxksP+thX5QC6UO
odE3f5f6fgN3nGRZXJRx+7q7/OuH/iqFKiqXiKdoWiA5GIWjv7vLvvUHzV0wGlSwKCuRnP5fdxnf
d8gkKAUjfsdLaA+yX91lR/7hI5jlIc0J6YXSqv1vustgS44yMTjEHFPA4ulYw131NQPkVV0rljGI
N6uNTqfawgZvrPAxJ8aT/8vemW3FjWzr+lXOC6iGFAp1t8qGzCTBJGBsfKMBplDf93r684Vw7V32
Xrt81rleVWO4bBeQaiJmzOZvriskdqkEJwxxZZ94D1Va1yD5UE3DUWtwrWkbtpyvhwY8cUCkyuzT
sjiSc2wol5ENqk+XnlRKXhkJM8FLim7Hl7oABbMZSGETtMIypmWDaPFiHBEt8rPA6gVDPX2RkCx6
+0wj00ESf2yW42IsnSQslVQJkGwb1EeSKdqgPhecSBWqwZeuVr96yex8R80flLzrYam+6ID88DHs
2s0MMdBCkW2U4uzB1eFAyO2bUQKOy4f+vs2EtnfgQWBJlQ06ajpg1x6qJJkv5FXdbRMK0LEJxPed
M5Uw3BN3Ci2/sPQQj5ikus8sIi0/Hmw+KdOBkbJ3EiSv1wzPrwidjeZHZVxiomvhANtGKQ9zFCkj
Uiuo97JzxJfMS0mkGA89GGKyIU3Lb+EwV5+scva2xWKad71ImuNQznIbGeIuos9L6WI7O23m2JsY
D92ZjpbdmsV4b+noHlhZBmammpzouw1A7EpCINnge5VeGzmnQWxP9f2AKzePHWLeDWYV8hbev8m1
9Ut/1sddLcryloFd/p4MtrcfUjmTgwMKCBsH+JztfbfQXsYKygg2+A2jI4hnvR9ZyxdPaoZCTRab
KrNOw8iM1cGm9iFpWvPenLzp2qyc8Q51svpSpdErJXj0YpX2uEVq/hqd0Hlr9Q2ofEFAa+jOgfOZ
8oesSfNNkWJYL8w02pAfNjh6ppcGeuOtNqX9BmPd9nOKAqMvWzHdzkAQt9VkgeWBi7HV0DHY6kMQ
PqIjB3yWHjzYoKQo8efBN7bZ6VXFFBFw8WnW+7eMr/8U9jK7OENBU4HBvnfvxFZ1cQUF8tIECaZ9
4bLcSg0jtKRChz7Vp/KKRKy41wUr2rH77sx4W16jAuVXjYmnL8v+ppzM5Rn3MCveaV3HMC8hZ69k
mtVYBA1yW1NoXGH3gQd23V+DQW5PemTfoD1RO/5iF+DGSzdBwGTCraFAE8ZH2pqsQ8chvA+UAs3S
PWnoyAMIuHfjWd8HzrUcMJeGEfl1RqTvLjI5krrsyaDmBhYg73EsyHb00r+3leMcmcI9zWZUkBy3
33IgAntFWZw3eSyuLeTgNoV6U/ObFgYVSUVXKc3bL7L3ps0we8GhGgftZqTnuwv6KkQJTz4TDNtP
DEOmPQCpcpOloYUPZyufJKpqAMOYwedBo4PMpSmQaCcHowc/iMXz4AT1rnfIsDKnFthlnJYuPnd5
F/l1R61exLdMIDHytD2fqUC+xQGOamOs4n06JtNGYqBwTy82u1SuFR4HGir0uVL6C7QiL+iKLVc0
S8S2gmB5BXTWvpHNcJobczw2M82O7Yg29mWU3RMJi8Y8lVn3iF+qAqWVTCH1B8wOKaC2tYGbzt0c
jGZ+HkvrNm/c17IurZ1tL95jgpfEXgpSGDAMwd1suvEnK2pfClnh8YTsDSmE8WJXg4XiXKN339qG
W9bzqNo2VSauw6ygYSYslrQeZqiUygxXiCi7mwm7fjQR7zI04Upg8PO3BdiQzzA/2Aw9azCep/kb
Ki8x7ZRYrx/qZnoodEx+Q7fIP4HOkCDpvYzUPrQCIMsVTipXlZBYRGQWZrntkpTHKkUmHGuJLmNS
Xnj3XeK8VwiHbUIxGfsRbFHvQ0mJa1+zMWOp7AII+EbGOcXZpuwtLAIr1eozVNOPyjhHh3TNWaj5
VQYTfeQzM7CKE5C6qOds0ervqQZfFw2+pNcRIRkFriKNW/Z+gu7aIe2xTTpPNJYuEwf2g9kEbJF0
ZOnhbzVYX1sjbk7RkuPqS8VgvXasfvLJvg5xb9MCR/qjXTn3daa5WIugMHQqmUOe6jnQ9p2XFOEh
qLvjHJvhpyjrswdXg6/jN4PmXEUpqlgbbxmj58qV7W4QMj8YcRi9gCvTKT7cJkk24dzJc2g2VBWO
rDDRWkbA10Plsj/MYYAzMy3apSK0vxeI+46ItonxphvaFvy6qHWFUcZyZ4E8FPqJ1ZuTL6el/6IH
Zv1SN3r8zJkMMGbM+5vWXPJPwWB57zpyLcsWtXbzHsri8AW54uU2150j0zTMLXPTfrNQuov9ODLr
3u+tIdvRKI2PiIkdc6LtBm0iMW+plZUpKaUCjqHUrU/9MFtnDK2yNy1BYuGUA9GEG1fF4yWopf3E
OeLtKtwS9z3GqBr1MBpaGyM1APM35OvfU2gJkmAUBk9eWgx3k4NVip/PkXYXJzYUOmHmzXMCcuqW
7jlykkPQSYdiNF+O0HnTN9nV6X01Fg8ZZAKB20wRHLG5zLdGGrFZKxT2Py21WQcbfJTdmU4mNoRo
z3j6TYUWybM1zuOfgRvV32jpD/tCS7DF0UKPYnaqZ+3UGMlwV1jEG99E4vO71Of2EwzbECSO5raH
HlhQc3C0sfrmhVPBzG8J+mNldOa4TeKEpN9z8uQLYrgS8EtpdveJZGDna5NZ39qQ8Y/suRhjHqFX
MwAO8FtcOUASp9GfA68LJKWlnk6MizXrqs9kfB94lX6F/aWzKTA6TPzalQnkzQibOAs2LIZYAjbO
2NUnA8/7rV0hKToPfbvNBAvOySpweG4jd7Vu1Rs7Ed3OijA49422ogpuu21rWd4ZPnmf+05QYu/g
JNWxdSTU2xzm0HPaJJ3jxyF00Q0qY+XXdBZVseskfjW4ItTLnzYJ1A0CeDC8hP0KHd/77ERF/lKC
qtqbESQPzA2cACGlIUWpa/RSIiJ2rvoxBmd54y3S+UY3IjtUeE2EGxFaC8QEczZfYU9E1x394Sev
QzPBd3N6zxCnBpDIdFUOIQqkdFyWPnUR+o3me/RH62Ezich4GbxBbKj6qm94+nQXy+sw0EwmoT/T
HiiDHdignrWktz1oGMd482pEYnYwFkIcIcok+Boj4Pt5Xjq7RRYjmq77tp9xo4F0vF0amkB0AtJj
EqZ3Ou7aX+vCuUWVeltG+bAZXG03utD8UATxIDt6+m3vyHAbejnmpZZXiU92Rm7oItp9VdskFpCs
BvnqOYuw8X2rwqdCzg5mnmiXamCA6NltjBZQNSj/8Jbm2bIbxRIcRZINV4u0uu1Smdm+1/X+DNES
O6gm/zNKRN9skLtw/oR5RWNkaItIKSk2n+HWBK+2LAN4vbpJZS1xZdtUMAduIjGlx5A0i2lLYOmV
HzdhIuFSyeStAuZY+FjWFH6lRRmhxRxvSswmv2QBGp2xpUdXemxp1AdBf25wgsS7LbWpb5vc24Q6
OSJQpBMoJq3dF03dH9zYq2lwiTD92iJ6jMBtMELkiWKL5lhVCXuHl+pynWpGdRptaZy5w+wsQFJ+
Dxa0/qGldZTBNfJjnlkc6wxJTOYeXyoIQP0GKaXmJTRr5w7yOJaadE4+Bqz/qZJ/UyUj7f+PRTIi
q8Wf37v4e9/9vU7++LYfZTLWEQonRLULVwgItsGQ9gcI2zH/QFmECbHpUA5TQv8NhC3gRsDAA2et
aBD85r/KZKn/QVUNOgTPbybvCM38O2UyRky/lsmOaXoCzBBoC4pl8cvA0hIz9TgSoIeyCA3E1eNs
F6F8t7G67utsp68umALcVRaMqPrJ26ScYf40zenJpSm80Tv30R3c9ITIbHozsWwHUgUkE+xbAS7P
ZwiF+3MyeLiiyQmgcrHspZnr2xp1aBLF2ttXnoYott0jneKJS4Vi9lbHPAJUnJvujNqZ/NDgM7VQ
B85JlrDRdbIGpJq+Dpn32KMm7NdVibyOlbzaWqVvs5wvT41l2OAc3RyroflqYHiK3smAwx6qJ7s8
cJ6QErhPTON1aPh426q+ZmX8DoXW9KeSjhyaOxfq2xYtOu7HrqZupzf1VxsBITSUHfIRjdsrQii8
E8ncloTp2DQumGdE5IKWRzN4xN8uR04gSd9R7Zh82+ZRIjXYbnU8ZvyMboEv0/Azt8Bj0LF4jbHS
Cxq+aoBHQTdBarsoIP/oEZc8JLKp9mUWgs4knG4oWC/E326nvpMj2GVSgX0qwRXT7plHUGUmB2Fn
LJewzC6YHA+7rOUjM1ghFDk1lz+aWKWBsacNaadbSFSf05YqKnAY1Xll8T4XdQlbsREbKwBRigiz
YOyZhd+DjBK4a7xHVCW6HTUaSsho728QcOUFd67LoJCjqQFg8Ri4QXqu6fdvKOOXfcXY5DC6PD2z
5UNHyzm6hva4LhJaii46y3W7rRzWgTGbl3xwEVHVvcfRNQZg3vyS69ZloD+8CZNUHk1NWU4iYLkt
w3w6OR7gTXChrKKOr8Vj+TbG6xAJ4FbsHLDH8DnticfEwuqzHCi2Zd2ynt8RfzR9wCWun43xKwJl
vPuFP9Ewxi3a0Irt2LkIT6H7uclzVWsaYIuFUy03et16m6Ztvq7vO6fowF2BZdWN3C+a1J5SeuTV
1xwDoHyzk26E72xyVjWzRxQFWJ2uw1Ip1V4I627+nEX8EWnPV9PgQth5rj9USMn3PC6otI8gWbrd
WLNPHGcMThjpLTeRw+7wnParg9fIxgYZwoZjMbnsxvVhMAgcNqPGl1Zp/pqXo9gFulOfKIKtHZUg
Ap5pG5xmDH7v8zapNqIaE39s6EibaMvuUeMWuwYV2G3eSB6pPnANYdReu602XYXgks7kpfGGslXs
UodNOY/mOR6TwgcCwyor+J/TWKQ3rmCjmjqBAIhStkMlPtvp7BM9G+LLEFGAqu1louN90A2YEJPM
kD8uXQipfVKCzed1SyQ1T2GkF1cTxzt9M7UNU3iz67uFNqsELDEqBodDCGEJFFUNyWTk2ayrfHFS
wBnAcq7aUKa7GbHcPaId2RbF7GqzLgC1wtnil1guxZU5E8a8gf0tF285rK+565kpdA3LaEpJO4fE
CF7Qr9MOVsStoheJlERvaIfAM4leVvwaz/xmNNL3EFFYH9YccQWbmE0OTGAjCiM46U1fnB3862+t
CefzMXlFR5zGuTMWZwxTU8Zp7Ih+wckytNin5WIZ59nBqheqGYyS3CzOWotP5YJ6PLE3R/2e4GCQ
b8aTZM6SteipT/wwYxw2sjWxUu1oCzYN3LdatM1xtFFXcYqBcX2c6wcdC5adhusQHXuD4Dby6lal
5aAXlwgCOZKkxXxVdQQThGmHjVVz28HAJYy9wS5CyfrAqJhfGNt+xCbhTXSt1KaFzzNstFB75GdH
d8zr9G1jyYuYk/kK2xsqAPzjOXYoheZ6qvatHfP+4ARtaWQVZyZAE3ln+g4ci0fDrJueGY8Ytl+6
Temh3PUG71UWdroDQtFuNdS1fHT3auoGLbiDwMHUswTw4Ab1O0gR38n7BC8L0tUwJp5ILYv3RtN8
RzzE2hWoIW7K2nnCQbncpVp0p43QQJTGhjlCDIJQEyYwIpisbO1+1ndoJZU6w03NVqY+y7fUyvLB
Z2CNxS90kVbzl6VJXgXV/tbAEwXjVV08WmGabVF/qpKbOWz7E/rDvEJTDyjSgpBx4S7RayTZy7i7
w84TZTlcTrLQ2YOOGmhApx29hNlr2t0CIsPY2GSGQDz6F60ryzegL99lrNNjCM0pfXdrU8MQCsFZ
0mPCP7PMoin3Xp5CKvEbrQaZkTTs+YTJ5DbkKNoKww1ukKdetH1GSxbXbSayzpGaq80PCI932ld8
H4ZN1ON1fQ4iz0Sclgm0valnfCxvMTgX8y4URaDdFz3pA+L7j3+bV/wLaDIZ0t9AgSRPjpLYgbZo
OwA4kCn5uf2feRqchrJhjhXP8xXs/XdGuFiYFu4jVg94hTAGo3nzWwnAXwFg6+dK7DiE7SoxvF/y
KQ+4EGPEqj8Y4xrs2INmnL4VI8xkrJ/e//kuf4YA/rhLaNU2s2vcsX6VfAEFo0k6BP0hm1kgKhPw
6NrsMBvVt+sn/acI+E0RwCpSxMX/fVT2uXuJ/p7+//iGv0iYK81ZVx0xyO8oppB//0XCNHDetGHr
QzdaWZhMqP7mtmkYiOE6vPC/5mOwCPgHkBaJOjM1Yf07if8K6/5vjQ/Q+vAOTMRjgQJK6J4rkPFv
4zH6tjEWT+584xWLxnSaYDPPOKqDXstzaR7TSQFJhzCsrltLtm/GPMdMe+zpblaYyqaGVoRtwXSX
KDHWPDame4DU1l1eGa1OJpNNcQBtzRz1fuCwzG0ZjPeaMyMhvcFcA02Fz9hO4L3MYF8wCwnHgewI
V2Xtk4c3b34qIfaTViEJWrrvDFTmuD+MtgW76Bg6mEsFR9AHqMJ6jlsPD9XAQ37QEIRUh1Ak5C5M
GK9d8yylCZkQ8BUy3ko+o9IxsM9FSHNYLnN33+QS507Y1LfgSaOr2hGLCUjMDh6LXMDsgvZF8W2g
YL702ivmmPEjPOmmxjEhSi4TffBuaurjAnluH5XEWJQPYr9BPj/x47ShuNATc+OVA1K2GwwhHFGc
EtiZKH/48F85B8dRH+pryNnKDzNR3pgRQvbacRrLEc2VFFOVB202OPK32DEk4T6QFdCyKwF7s78a
Pkw3Ec+ji4knXoqm2nRvZ/QBsJNvy4K3kFtC5MN/2gL/T8RsuMryH4nZX17aKMZ+6mdy9o9v+ysu
QM5GBdiyFc+DUl4Nwv+KC0L+8cHXXsnXf4UE5BKo0qUSAUXDE7j9f0UGaf2BgoGBxgIjb4kWyb/V
Evj5SMHgklk+6hwEBliQq8LCT3Nz5UOEV0RvU3lhP7kp4qlnBNl2jGHHuv32t1D521N6/TAI6lDN
mdLDLvkVVR5aJPbg3iSIjxlMryzF46wQbx8QNZsW8nOoO/LFG4C5/n98NOczsRkRBh7qzwkCDocG
YHF0txasep8LD0XjnfIEmnZObxuPpjspxKjegOFrg+W35Imf8wR15+gqwchSGAle3K8fL8w4LDys
wS8ZmiUxrsIDGEBwg0t1ismrYn/KwSL/8y2LX5kS64eyVGg3IWzk/JoUARAK+rCizWKJQjwWpE9H
kdtLvUdCwHtSSntnGZt8eG/0MO+jru/ebEWUyDSb51DTKLqqnBBIYKs1YbBblkW+2K5CCoMf1Y3r
oQogWMRLqaD6lQFndAIeZv6GGaCgG/99dn08O3tF2QvOTs6wn1+di99Kz+SfDg12I08pM4TjlPWg
id12Mh7RxVBGQiCy//np0Y77n5+K8hDJORuD//78qbamO8lkNcYlMQbjsdCWmMOiiN71ZKovUJun
e0uC4kaCDDXEOep/x0j7nxtTiaMC+IVvx7r5da8Mnge2Np2Mi63Z0B/UhpkV2S4c6t/x7Ix/sVCg
RLGzXIUwtn5l9gSzgwmX3hsXqZg7WoWq7h5HQ3DdKxIenQL5Mui22p06qFDgDmyWFYaepNG/S2pi
1ZKqSKIlpzWGm7+k8kJqJc5mgX7pu5pNIkG9lmfmq/rAtDb9Hf3sX20SZKXUvuRf5CnI2P4OHKIK
Q3zFHMRlxfsXjKChGCAsft07OpqvDZy8lelU1zGr3MsW4zYHexBu5sTQwMImS3mt2cN0H9YWsN1U
F+65SwdvZ3RkT1E0gJQv5oRdZrl4T5w8KO7Z/p/X6soR/GWLIA4Koc3gqCAF+mWLYBIc9O7sGZcg
oFTcAx9sDuu6mbq8em7AcW+gvxP3MAU6g6zEOw0oarxpAToesJaEmBAjcpFdLeMCPNwI9PbNbfTf
UR3/RRSkToMVpwNHkvSff37WSLT3gx1I42ItDg9kfcwGOtDPhh4YjzXuP79hkJIl/7yL0fhnVXPm
4uMGw/DXT8Q1QSR6OreXlY5idfAMEL1Qv5hAsXsdfkJj2lBt4H5g9UL3G5TIiLXTQ9ynkEtMxl1v
JnZddwnup1c0b6rn2JQETsV+Wx8RPP3G9o048s4AoMvrGV7wWdNieRSOMvdDRvs35Czu4Nfb4k54
zxA5kapGovGXRbu4qefUKEhckDmYN141L/gzOlryqTZRkj4A5x9G1BAGvO3Bi2f2JkaOK9p7CGMk
dOkpO6AoVKTbiRh2IFGd/bDKN0R22xubwghn1U2zgmWrmwCsAXaO2udKQ6l4i3YvTn3jqggBZBDe
AFMGdkai5CI4ApRyRJKV4Niq4tIrTQm3zZOzyN3yFoE4p97i9acDnkCy7KsxO+kno5yz73raGtsM
qHrki3lZcFGchuhtBjJmnzocXrdxx/l9glpNpxSJwuquXuUuplX6QioVDMthwuAPjqNVT32RJePW
DBznwWMcp/s1Y03EVcRQA6RHWRAbLNubm43dCfcVmlXjboq87fC2wTpA+HXfy+Yo6jnWjgHCpGcR
9pBdqoGOHWI6D2CvDTCtDP6bizYinwmYQalJQpsAzJVjbVLdOSGMmc3kySjYYgzgPYWQW57wg4az
NuNBgqng7O0Q0h3DHakBwutGt3B1pWW9tJ4kTShcog0pIIF4wOr0vo1nvm12cIBDYxeos4sYsvQn
A12Ps5s6ac/JbESGy/jjQ43EXKVJbLOsz4iGIFgSfqiXVPHkHiUC3LdD6nUI92O35ocCxoMeJ83W
M3NlIyebfQPyhuqxeh51fflqtG6M9LqLRgV5wCsSKuXGiqH7MMwJ9pRS5bfca/GIUESV2q6iNxbK
9GfYB0mHT2lYbHUMgTArC7riqgkra5sbDg3BPMx1EItBMU2uj9/SDNSge5O1bsPHicPqEamYOL0e
6HGm8lQUmZc/OuB3dG+DMCu0s23u5C49F8wIHdeGAWJ52Hji6ShGgQMiQjuagU70jMN1vkVlwau+
atFgm1xumhTwmuo5d/earpKfBYp3maY86ULDjwZgJMkQERziHSISiM1kFM+4kQfZ50lreWMr3SOf
0Z/eDI6n1EBKYkWMg2TL0MtQqsdFzc8AWVs906bjzdrGwkuNE8ADut5gbIljYqUGTLz6dCBkxzK8
9I67dChu2fIlsMaRDiVo8F2XwcBkim69TBDtnjC9ggm3RPJoM2w4Y1LqnR2ZU6Q3UU2Llx3qMsHA
sgrXJ4uLo+LAIBLjkSdcI9xtOufldVqk4hE8hfqiMvPOXTcQnwlnQUD31MvDrWF0/A1eh9zToGh/
Qtf5C7rqZbp34Uy9NEj9g7eEqtPii2okt31RE2LQQnDPK1vNw+72/ocuikZEXWMkOZx7DiwOUVRP
mwPMsvat9tSj9BoJ1b/t+e16tXnf02w1a5gvJWknUE8rnu/qNRdJM1s2n4o8bZBVH6B2LxBwBklm
OIsRiouxeDshkvm+jyk3TGTAH5NAcDx3Ewy7WWWPs+DZG/nMTbEl+aQ0Gto37GSn+0T9bmjmqvXD
hOxTT2EcIgnv7Wi6wATMOG1rL6yf4dSQ/eLJMd+viQIW7sV8mpLMfhGKa5i0MGibmouZhJu8Ib8G
QzEmHTqWtabf6hFb2i4D/bbFObk8s4x4d0JdbVHWHDwtOg+KT3SvJ4o7WJaYoK5sHRA5nOZwIKF3
BgjAv9jtgjwyHmsIkddtw5UPfA8Wj/QYpnOtNfCO1gSnV6lKuiTd20fxY6rUZ07Qmtlm1iwz9ElS
es8ODAJ5M1qze8ZLRL5EDvDeK44dLrASEwRQF2fTZIfwSfCaaRiL+8W6hYzAwg1zoGdCGsTJg/TP
eHHliA6e0nOggnBJ7vijFyqvNayXiG2lKlVSei9XhiJrEgbMo82bvi1a0zlyO+W1OWj2PeZgM7OS
KONqhx63unHkxO3U8lyZkHoIM9BPZc9PTgZYkxKXvP6moo8aHfIooAY0bHRjmLgiF7+jrcfFBEgq
gR5R/OHOgMQzDbHzmKRune26Wo+vYM+yRrIos16AfvBMp4ox6EcQSDMT5nuM9BOztRjppdkyjzDS
2XC2+vicoeImUbsehdvqOVGc5FW9g3S/PtSByVuNBV3qjIOc5zCSgnoFtFR02Ke7CSfel0YxcVNd
kQohN8P5DC12fNO0XMm6EiXSru31GBMCLCDr085oMoKPDOuwvfOmACkiF0hPAB1PEpoEYJdD3hje
U9wtE+NuylEGCXan+McuDF9fYJj2AA3celnVN4TmUgN4CWUIBFrjcTRhM6OVPUNSJs578FZjr3qG
h0X2Xhsj2uRKn4STiBy5tYlA8NhpLqqCdxk1KOWGyRYNKVFjQjcWtpS0j33NX8Ku47UwrpruFqjA
GNCq1bkem/Ois6Iq1OSPphtx74jnQqQVruYnkBW3Td9Tyain1lTD5G2T0ciWbaMuJ7LREElxBnip
+o79WkQhcLG0YFstsxlsHXMx9z0zHaZRbUg4ilM2F5AKomPUNgyUIpZ8zwKH8o9dtW3uRqi0hzlm
2rOzvD6z7qdmLJpNMUq6qloDE1dOKrLw1d4T4umUrVkvj2ldauXO89wxO+WDzXdnzP7rB/SRR5ZI
kPKgF8UljJM19k0i0a7K0FBO1BXNWkpy2VGvoFFVXq8P4CMWqcJ9UJoWa2BtQocTZ127AX6+oT8h
TnGYmJS8NhxDl3V9StEHVwmNgCvUI5UnXu+yRDDfbA6M2oYTBhc4YXwsiByawzsj+5ThfDMoQjLK
UdlcWS+hTS9lXRU2+rSLn4rAuLVlwUauC+MWr1seArzRuNzYRWHAbLQKIhH4ZZiMiOe1V1iTwliG
yEpVNeasvriBtNTIkf83kwg14JeFcWsgsHBgyRmPCOCU45ZxGDsLaDUnDNgck0kvi4bhMdHejI1P
Fn3eywepXsdYqmdYT9BeI6BMO+CWZeDwsLtAU8d3l/CUTGdk26gDCOheaM7IlQ3wfv0ybIZgX2uu
R7jq1dUmfcc2M6HZmdDD5ukes6kGyiWl2pPHYO4ptFYDg3lAfnAUstO2tJQxEWrIhZaHwXDj6dD1
QxF9MtpEL4+IdCI1o0NJpGjs+IQwLlntOsSx5rGzepKQUEu9JwCKsMWqSd2v4413shfOQ+9O+Sck
GJHuDLQNdJX2YCGF6DsNewcNgeQ9NNvSd0QNBNSmpIYZDlHCRMz0PkEssMbAfEQ/iJanR4Yy209I
B/CcY5wuUNwal+lKQ+Z/rxfuPPhhXQLwHqb8GFfMLzGaNgyYC1Z+pLKfDoVRFfMmq6riJiihnHlT
Rr5gC6huTCxYYU0rEDNEbabTT7UK/ieIAjQiEb6n0O4l8E10R7PjSsQv6LL1mzoLRu0hTASvh1k8
v9aewUNaxSHoAGLaYI4EnEYF/3ogx0FZe7pfVRPSsCPDU8TZXo001kI5zYiyo+mxVb1IiazrDZcX
LA7NJlEqBn4wcqWMevl5QUTcpvtfpjC/PUJS6lXeLlFnuKElwRPwF1bQWhiGelhU+FokQJ2bjphW
4o8ZXNNPA3Abld459qASKnnB23CykBHQuvZNLIwtbROkCzUY7xX3Ms5PyK+s1jwkWi12LB5BG+Ho
pOImLnYER48Dc7dOakSm8s2V3w9gP863cIqI0ZPEBCObRh/PNlK1mi3UZSyeONBAc5XW3g5VZF6W
khOI2i46CCuK/5SDrbfXVtWz4zpNh5ia1t5Z+8gwUFDoNU7mPMUe++g46DcfKdgmGLfUN4BR+uaq
7DAez5SKC7VKZ73oKYxjlLVo2VkeUYk+D4/EQTeARxsIKonc5mCxh9l+jOhYb5faMY+VNbEfllCF
gzVltvT8HQnyyadLluv7MM0dd2fPndjzydFj1GBzM0ErOkewXj9XfZhuW3YI0ZlqZ9lzIPYOfBZ8
ZYEsV9qd0uqZNqTTiACajTkdQOxq33EFst4Sr1/+BKI6vDPkakm3xyz0yavEtVG1+hlh8PIqU9qC
kstttv0qOVjXOP7u6nKqT5Y5xbexA3goTOz4S1514QPu1gPyAHnGvEcJGcLpmm89swo+R0Atvpf1
zE+yVs3DeNU/XFYtxEwPR0PBNwB+gFi1n9cu0n9mvr+Z+QLVVB3R/33me1s2XfR/Ni9NCU3y5e/T
3x/f+mPK41h/YJGhmI6YhwmxisL9mPK48g8TjTaJjb20aYApx6Qfox6YkHRcaQohimsKvo2u2V9D
YPMPvpQkUyhqo+FZ5r8zBEZ46qe2kYV/qOTswzMRyiWddMf8uf+GAkedM9xJDlOnkhnDSyNnu7Qh
Z4sYGo/acqhgcYN0iOxjIAB1HAv0SVwYWC2qFmK0iUXmguLRrrTKsD5oWYkXHLkIu5AmEcVQHjNV
mAPKUagLxm1pUS91sqdcmwWyNFlFwPhoLY8JjtJoCxCU8gU5Ehjd5TOZM9oD+kLCPmB/XKGmZLhn
gwnvS9FQ2OVerhUgdUk0/L4UbnUlmCg1uzbV1LeYDHVBD1EXirpDfQV7NwEXVFWqXYtozhpn1+l1
A03vqBIspUg6Oc0n4ClpeULNo3RPNrC6t9ZVaRo1Jao7qjAzCqW4VElSyhlV/R4lABX/P3RghAhR
41EBmc42uivqgCvxEDmYQ2R+XkWTClNVb6ZOdWHnlD6hUvfx19I2wXEBHF0dk17QQMDLqAK8/pY0
MU9gHZPFqnI0AyUDMZmqnJMTMXRtFc0h3+f3IRdgrRpBmH9Pd7RTVI2rFGF702ZEYXvTdA+Oj890
U7N6zhKde/cyiwZGP+omaVqcXxeRE92akJTO7hCQoIzxdJME8YBwqZcei9jhexxNPc8PMYt8yilB
WNf8zccLJUghRBSqRFf06g3jIzjd8Urb9ivVKNXnuE6NQNBRtektddJFywW3UK5d8gqTY2gRLWot
0D57nsuYaFxjNGlZ4KOnrlkbR3NCxjF0c4cD2MZI/9LYrTT3TDC1EgOM5R1ROd6bPhTe05yN993S
WiijoKRDVk05tYg2gQiJqpe/JgPMrqixJQsQTpZatTkLPUWsNNjPFU48ypaAXx1KRpJ4dVivRUmE
shJEqG5gNZC88maBPpGcearsY6xMyZw5DmUQrvEsPk2ovt0g2HrOWHVvjvRo/elKDCgaazahg6oE
NXoF3MiH90sFlibkT6ciUWdlCmM+3w0sUdrNSjaoRC9aHlZdWS0ZyIPAX3Ld8dKTDeWqOjFJQajE
x5wVE8CNeZsmyUeCAeGwH9Q6mT3Gob16Ra6JYFtu9Si5GS0/bC0YPEvQl1QJ/DzQKKgk2U9Tkees
SzjWyJFmpT1Xqs2+tjcCNQsZTdW2GUU4301Ipd7li0BuKUpUvWlLcvK1hu5I0kGbZS4LZk3FswKj
7Y8t0avsxI6xRdysw7W1B4Asff285my1BR4DzJ0qN6C+PEHfGjS/ahMEC5I6zFGwUt2otVRchEvO
F1kjQoeqKnZ0evMf0rC1DnubeKezwDTVUOVg5vkEqvU0YNF79SHLgpgnClsqZcMszzsvtc0rRDSb
JVFWTIB8+HY0kHunjcy7pB4QK9Kadiaehou31bPKOdhWo+/1LPHOVj1pW3CpWgP2XMn0mVMTjvul
JXPZeWyKwBdNzgX9X/bOZDluJG22T4SywBjA8uY8MEkmJ5HawEgNmOcx8PT/Qap0W6KqJat9b2TV
VU1lEokMRPjnfnxiKH2XGcUQ3ilgN6cgxnoTKfiIJrCFu2TePSLcImJkOv5jEqMZR8qE/W7cMlkX
80ylZe/GFczAW5XseqOFESbVSwKiaefpDb3tbWg8SJN73qGswN9Qd1ZP9w3oUWs3diyR5sQvPMI4
BwLnzYgx8uX6gy+Q6GlolrBtzDxj147/BcDePCPprJnS1c/nK7qLrdcmMliadV9xT/mMhtBLCfRC
P2lQUMQAdWc55rPKA6yPEJWaTTA1ttZFJgruF72BqFXk3KX0sfGNuOwPsdDrDxmd64w9spJzcO/N
d47UocuQP675643Abz4HCSfhKLS5uz1eApAqeJ0IWQRAHyfbTpdMyy73PHMWfoiJPO+SbSh/dhjx
ri96oc2kkt/zInj2g161576ymT/DpGZ9u8wN09Cc70dPzXpYNaNfCC9SaX5Z0mJim+RcL0ql7bt1
t4/dpoJa2HOsXZe6pt9aDt+uNOW0hjmJy0vF5ObyjcMQbz3Nbbv6cqzsOtxcVtaiCHVnOzDveNIj
M8+fhiBQyQd7mFviU2tepfQZz2qF7Lm9WamMuyoj4tDNBapUxoUjidIShz7VL2J+OPvz5voiWg7T
LICl7B/myKpbgi4JoZKHN4YK1Y7lx8w4bwcdW4gFjQUFflMIRseMrjRmN9IHsE4zrZeepzj9wnAV
AzNql0b+a5Zn85Yq5oOVz1TBpGNbX/CdrFchSwxAeMT6eGlWtfO5yLMnlI76QJVOx5FOucPIPsSs
HxBi9oU3P4gasuMPTMHKI88Y91aH5uzz3e3NTV2ZyLho1te2mDF0EEZJsAXhYyQrG4Eq9z9WBAc0
g7lIw0xpWbdyycCf7wDgBj3TcMW2at+EXcnhxKsz/1aEVrH0vPZDXnWbsmyqjQYc8BYLNJE2SXc4
884PyklLjedEkTn+Hitbxqoa8w23HE4ypuiIZYsyWxmOMeVU37Y2Q6DKipckWgjb6sR4weyU7lKz
EnOT5AaMaRlNG9ExOAa0lCRLjOGcuo28DBVdQ5jMdh5PY+D6TUdwwcAYfmxNa7pxx1YeGnTcs4zG
aheNWtkuskF/tPS+OGnCyW+iKXEP0vBRG/U59RK6xTpwob8uRDnCqYaufqzHXpwk2h1dwZo9vqZW
ET8qmT1asazSq5TE+7lKwpzkfzO4S2sineH2Zv+1UbX3FrpQ7JoBotvETbaubKKCbq3qjSKmusMG
168UE+p15pZAMKgyThad2cQntw4B6nO9nM9x6+abqYMDqNJIMLYeHj0vLgnwy3or/eEjfn9GULF8
C6pR3YW2yhGDKmNjJjKmac+uz43gsjpe7qztMRs/IQ8+4F3wF/rQNCc3CqdzNlGJUMgu2wAJs7a+
18ur0otwFVbNQwUfnvOWw85o3WRVcWonAOJJgkhhM7RZB+wbDh0K6gE3PVEAr2j2iddZV4U5iSUX
LV/3SWXfjw5As7Gq3LXmgROLWbGo+suSW6uKV5JdJ75M/YaHgGLL1+ebgCDHPq1NRaDHXJq5me8M
WANbd35CmAC3VmPgdTs74QNjMKi9NP5YrWISDqcpts9dlBkr0HLijrire8WMtX2E8qddqawEGaC5
kp8b0KneWpJV7EsMYzq0+DW3cdQWzzHbd4LMXdZH3N9G8mDUvruTg0kfsVOJJU9euUpca9NJW23i
Isn2g5DyVUuy51GroILoMs2WfQ3rTpPcNowtBwGpoO22wmdGartJtWTxD1aTnfIgCsJ23+f25xKH
+9poQd7ppUjn1UrfKyqfX6EplNXKL5rxGePYmt11zU4wEjnzG5GgzVvOA/ofk6nAr7N1VJBR1yJD
7kQzmtuMMeGqMZTiQ0v14SrsNKkvSuD0XsdC4tZcu9YWd/2QpPo6sNOajL2spjG+i3wdtXduckh3
cmr64DOLP+7P2KioktXLFfwmgghBiDqHOmj6W4ovNBamOnJ2btINT1rSGMw1QZc4i6jTKYsrcaLG
YbUmxFGcoobvRWS2w1NJXGg/OSpceLVKNhOEpnUXCv5nLCNks1Q8DsHocoubRBK0QwS6rDdYSLPI
+4TxLJgnbddh3zYftNDrsK+4JyfJmyUPL/+edLt49oZmrpzg7NIeQOGo6EPjlJ1AxXG89qBV+mSQ
YaWgZYMDEZFsHesaO6eAg5t/47fewG62LziGoIG5L34FzXDnx/E8EtUGJTx/Yev1ZG4lY47JZnpl
aWIRNJoYgmVgU+/w4oYZT12jQ1oEAuiawYZMk50dK1Hz78kbQWsVF85kDxWsXkPT8dZQ0NhtET5g
I+L0Fs+mqCpTdRCzE+sy5GMvStl5NQv8Hkmcb+yo/9qe/LPj4nJ0np0kmPhmBPIvmOouhNJatlHM
hNJDhKZf0hw/TNbUwcfGrwD5hklyvSpyO8VnQFnnn/xgc3T0B0Pa5R3QgzWf4eHk8i7eeT6G0NGL
yWiDnc0gf56Vzw2Enaf7xrVOxVTAZtMvt5EZhcGxLf0pX5dO418TUURxw9x1bRUJu8ofhJA/Ojov
b2rWFm3Bth20oXxn1srNzi/C2Ap23wxyI0//9RgV7EkvEmVLMWC26jI6HlZaH/wJsv3O9/T95Wnl
czGHcnHeGYpy7CNdjnVlZysmwLtYr1TJE6dys5gPJFQ2gRuSOuZDIn1tr8/b79xKrfjYWxWJdcsh
vz8tRNIG4Y7qzXpXVvSDfb3MWId81qd/f7n+4UOEEq3boKqYj0v9/fXqvQCzmeamu9zvQTIAMQHM
BnF3lohtD54B0n++dsames2sRN1VrT4r15zlo2Ks7zLs9H94R7Pm8x/r2HwJcdGbFnFlS1K5dHnH
PyQDNLvSJsYG4Q65nG3jxTV2mXs2SDwNY935+HsxGWAzRYqd9XQKSZj+6tD0sJBh/OQMxpX9/Rsz
/+mNOfg0KHKAO0hj2zuxqhclyJgq3JVOwA4VsmgBksVjxEuWk16cJr8vwxTlGccCK8aI7yA5gCXu
7zqr93Be9FhuhFCclq3LvlhvOcZqEYcoogBs36MAhHTqz+bVetZ6ck/wzdYwSrE1ZVrSnRTC4Odv
h9Iooxqku4CAc1Uy9/MjPAJ9DI963se9XqyJQFpdsMW2BGb9h8/pXYX95XOS+L2h9mP5drz3DZSh
rmH46qW2NUObNdAoJpjKbjcfdS4DxYvFQhlur93nBtkzgsohb4scxXQ/Ej7NQeli31naE+32uBj4
Ry4Wf44yhfF7kYdMAwYzCdAYlaYbuiDaFTOnB4sC08Y1ztO5XCLj1am0RbxxEtVzh3Ag+Oa9/Z8S
/Qclenb1/fAt+YXT9//S17fX7CcF+tuP/C1AozJjYp3vDx1wNmoz35nvArT7lyVp2yVlZLA102eP
73cB2iZrQMiIPNl8ELmw874L0OIvw7BMjvsO0QUsh/8qazA/oX5aarD6sMro8AdMluv3NuNYLw0C
qJa28yhNJy4Tq2nXESJ8+OGa/MMz6ReVm5eZsewkG0xBr/H8KP9hRZv0hgjz1Gu7ZkLGSYpMrcxO
uDcZFK8/FcP+7GjlWwn6XddNQlXI6qxW8yL2w2vxWcTkK01/p/TCu2EA1J8cshsHa6KTvXSyP1Yn
kxX45Sry9CBdxiSBqYEUs5n7h5ccmRhVuqz9HRtMkqA+A9grko8BpE4NQXjpgnd9onHDNDg3Bj0E
QEaQpGvJf+dbCuO7pd0jPJAyZzks58GiV4ys/ARIxVs+RjXp/cbbVn7gbYcJpwaNt8Yy98ccipie
nVNKD0gI1O0jDuf84PVwCjQ/I1Cl2uiaiijav+cava2qBFPhoFHrCqLs2dCs6YvHvPwppM39SZbB
SXQqAqSc5suuTMVuAtFyopHAcZdhbHZno+myr5M5FTc8xONHA2viIhd+uiFynC/RVPplV+QDkWV4
eNVUGVu3Z3xRV2pY6+EI7as1myOuyuK6Ll1Yjmlivoo00HapM7B3rznmVxyhA9R0z2czih7wqcHd
cuVM2XjGfhV2C1GR9OUBYW1EY9QvEXrbkFAHDzaQ9LAagqF5QSW1VXNFyVu8kTlI6OXgc58vcahC
mxFmlr91Nd4/XBzuB7Rc484LhBcuB9F4n9GCSpgy3oyZyAxVJDjrI0a+mAVQsF0zfEt4zJEUZudy
Q2Iec6djBcWVZIU+KvqXn6hnT2lJjOqVYaTce/EUMCCIYvsmMvU70K1i6c/T/RAsw7qBCvaSyaLf
FKNoOaw7WDXHwsk+13MgLszDT6qOy1XAwOoYeG7HnGiyw2zdcHFCzFKnCpn9g4XkfzbzaLpiWEPq
lShGQglzL7RVEsU+4LtCu7fgAO193OC7fsibtakorKayoPuMtN2+JToNCOspAAGIfBB5By5Bswp9
51PVpsuBwdI1jjFOGjL9jAVoWDiUfsADHBd4Mx89XCTcpGW61UqUqEnLxmUDbQAYriWWng9IUpbt
MdZqC8hHS0ecI9z4lSGcz/9ZfjR9muZCBrnrUTrVnT+kxhUtZbf2OAz6wnWlxa3Nt2e0jf7EPN7g
INR/GTOpbexaa0+JkU9v7VgoOJSl/Vaikd6AhTRWydS2d5Xdasu8de+qyovWnT09a11tXhtTaKzx
NzfXmpwAHnnOcJ/nXrcMdK/fINOe0eo/SNjnxi5K3AGodgtzW33KnQimpg/+rkD1TrAUooiVJCmn
Ju5XSZAlcPmMTlHQmFbMvXEUqXGfevD7s2UYVFQ2+JoWTE9JM2BaXuDEbwbGGlpRrTqe4vGDhUoQ
INfAI3X74UGqFjVab2SwslVYIzz5SQRSFR0ef4yb59uhnxzJWd8KXKbuiWHvCRZgw45STbmbhuld
BWMpax3G85QD3vWJzf/TLKM+uHaquqOCM6vz4TZwtMA1AexVTXj0OEsXOE/9wX4xynDmZgpi4+F6
qEfPeIq7QQN6PHq2/ExBJB9U2IatdkiY0nT1fZL5eVZt6YZIXjS7TO69Hg9hLeYG+yKT9q4XQCKl
rzRYm6bhK8DajnmwR5BRi2HqB5B/nJu3Nraww2D41ZUOvnpnZISBFmOiIoWVBOXZCAs2f0i4/Gvp
O/69Ut3wySHg7i5wNQFGTGZPJ6FYCCBWjlo0h5awC+SHaESMbbMO/S+rfPrSNRcfSmVZ+C5kL/UN
9BvCp3WUrzG0tcu8EWAwNBVSOUwp6sex5p+qVsvvJ4oW4oWda1256vshO4+mVX6Zp89XvBHiqclM
gi8VqLlV5wRpuK7VUOxdkXo3qR05r2lW8f7MtNc3fiOzszbgIF8mbsZ7I+fAf7O1NvtquHX6ZIoW
4Dw4oGkF6qq4D7IQvbhhG4E8XCTgDjggry7P8f/tAv+0CyQi/sOO59ddYJ0A8XhtfjQi4A3gZ75v
A72/2Io4cxCBOPsMV/7/20DP+gt8AGcqYiM2Vdgee7Tv20B8CPwIZwyP/RkkKjYe37eB9Hqzo7SJ
SH0HVP2bHm73nZShc8xkfEA0R6fuhnc6bxR/2MJQUGJYpYEB0k5dxma21l/XeQv2zQ/HQxpU9o6F
KVbLgiTOZ06h8somnYStSteHu6LoxKJrSu0VrL84JWzSrqEmQqWPY4igDqROkM6WvAbT19ypuI8e
ssZOt0lH724WOPrHAtPxOo1lfGCvvG5VU72xAuKKYIoHQzIeIFQ2XTl9EiW+xMgHdcMDNDHumWsk
By9P86MvzXSLVs3wrs1PhW0AtUr9jPZL2iz1vhmYlWd4EZiOQ2/TAnnIKvY4Cz8db5jvplumnt6V
agKAPdIZjfOodd61jBJx0lUkTrACqcTBmIdQxlRrqxdG8Kx7kYfWk9zqo9OdfIMiGaFgFjs+ZtTK
8jQ2K6X51VQKZTeb1TW9z8EyZXV76ykyKtiBzTXlXiMO/TTqtnYqys/DwItgekoWVcSpHnRP8shM
ApzqiFKyBXEb77ymbVeDNTCwl0pftjgoPxRwX2/aLhzObRFNnzwGd8953ZnnIHHVzkSzvXYYR58x
o+DzMoxoU/l0DIjRqd4yEp2rPgdhUvbg/qSe8GswKF5YSZ7uQPKTwMG2/VnzzNkAqpamVx6NPNgz
2hrXXZSKRcJ0cNXY/on6rWyvudo+Zfla4Udkc9LX1baqevtr4MEPauI2oljBGrZkLSEMZmF2q0+A
CSH6x9BIVANEw5zi7oi7I34K8C+/yMqhbTVyyoNf8pAu+6F68HwrOk1AHk4850ZsE7UZfYDn2VxB
c03v6ZMvtxkaorcYqkKg06WMILCEm+dJyehEGyqdFVKm0DNLV97lUYllOm8rdxU1Zn/lDJG49XDr
HgCTwc+KJyv91I1jee07TrpDKjKPM3Fzm5VO9NK5EkRjGerXOTmac+am027E73wttN48GoNd7Oqu
CG5aUigPdLKSlMmadJ9p3Z5c8ID1I7ddsG2lQRpad04VVKR9pKflLkYdyPAPNOlmsEL7Ji2HoxEO
FrcjAoAGw6gLAzAZnSsUYPVEXxulL18rc/jCbDvDuFiSYlKZTarBtzbSxfumZG48mVbyCYtCGSy1
wDJepJs/FL05PSEhqe0kcnGm5xGe2YjN4mADNUH3Nl2Bnq3bFAxrTvXa+HV8K6Ep4QU3Te8T1Ilw
m/czBG2K0kc3EswcTFIQmGezYxzwIQ4YgMnGpM7KtdLsnnLc9s10ObZQXcSAvMhBQw7OoRiqbU4R
EwZLWN+LKI2TM/Yh6r79dOeooT04aKp7K8mKVVN2TKpYLF+gFVHhbWf4RCKzWiEFwVPLGRrwsLe+
TGNVgDONw+UUKkY+pZ08S2hMj6C7oOTSRkP+rJSCvAzE5op+81utHjcD3V5HkKBAsT1vY7dxtvWb
QZzIOabbKj1DQu6fNX8oIF+a+jkWgYnR1hU03ZBHuM5FX38yW8U7gZw6iFFucWmN6z4lQL0mueE+
t1JVpNkEGdDFIFWBI0QFN1NTJFttpPdyAdtDLut+dDxORQPRMF+tofk1zYI6pRkX5/WPdD5wimdm
XbJfCeYG5wYihVfW4hiUVXliyirWuq49x/gG3EUQUAwcpR47qXmA5FF0vsS28IFtrtinohHrQsTV
woiT4i3FsXREWfbOduY6+6ZhcreYE4rnqNWSlZT50s7L5tUh34DrwHZvReNk7bLMTHHdu4VYun42
pfjVU2ed4V168nhqXINHCj9wlIuu8Fd89ACh7ngiToS7mv4aLBhm6n6Ir5rYyZet0rwrDMj1bRv7
1SkWQ/Wk+VF63SRZuaa5JdjoXsH0CjvP2m4q80MyZPQMw2VeMyorNuEYG18mGXTEZrzy1WKszcOl
m6znMEujx9bQewwqUcKgJfaCbTeFuOpUMCw13Q9vdQKlFJZZ9qJnsHkvOi59Do5+pVRbrhvyQ0eY
L3ZM4r4Ib0wZD9xoDM08zbKB2Ipu2mJa77YAHVrGkVP5mGLwj4g7g1/zp9ukN601Yi7nU9WKCduB
llsLOxg3TlX013ofGAdPD5KPQ2WA7eNMvuh1HrcRX/FjA4N/h8Y00tBU1d5L4jjRKssH8Zz6CBOs
TOHeb42VwiN5O3Wx9qm0pDiUrattskA2N3qEpdum+njDUbY5p2pwH4PB9Tc6tMf7sI8EL4dkv1RK
cwDuyvq6VtVb3kzqE2xaln+EzwmXwmgF2xH7CtN1zhBGox2xzRo9xSLgmSssgoOdMWYlDBmxokXi
jGRU8+yP4wCYJBsRzPsVEdrc9NpzFVTprsDmA46hlAi5U0OMgx2+W3316jLZ92looBUM2lVkAGGG
fHzb93myw5L/YtcM81lrwdq4nMzfktZ5saPwVfjdV0rOXlzCb7k+sY2fBjBxZpXt61yqdV1FDwZ8
zEMZSvkA9c/Abz/kn9CAxg+1zw/2uKK41fFC1ckBN1okukNZNVXfblOKDyaHSbmNIxLKYUJjWWQU
rbUmAhJejQBJV90wdu4tUXrlPDeO/7UDSufuUgw63gvnCgP1BrWMTjexxQdWToxKS2aSZUXPVMkC
yt7L61f66CebCnJfdiBnWa+aITZWbPJoYAhUfujqSL7Yyq4+4ucO4lufWOZRhowCH8hWhT6pSpjd
+XJsBizmi6C1489uODbao135o41c0wM3LLQoIa+GuL/KNQHHCyrlpneaDxxDh0U9AsMUik+yDawP
o2YMO+hwEndTS+8aFqGNN3tNOtxIUW1dUSSHcCM0ikASWuSeNIkkyF7kMZ9gEIaOIQ88QbR77IbB
FRqDvmTUrK57TsvXNZ8mXH4kozAaXq3EU4d6ntc3ltZt9XxkRN/N2y3K6RhJ2GZ9jKJ94m/o+1Gr
vvDbnZuaFo1lOM8ahFVKQixcBoSl40oL9pMVtHuc4v6hxvl4aEVwBdAtxYGil1cIIO1KBbL62JkO
A/DRVtuo6qNN3DKvAIzqr2ta7tYDXCAAiWHCg8wv6cjgY951oqRfLzVoP8Ra/xUDI9voMiHuGy3I
UumfIVA67odGdLlsPnWWpLT1EdQ5Ow4GqmmUpd8mXv87xP3hEOdyMX93iFt9SV+H1/rLj4e4bz/z
HzM5nDALBRvFHFF+5gX/reXjM5dwQWwX7dma4ST/OcN5f8HA41vtsYuXTEQ5eX0/wzEAsDhvCYR8
gwEyk4Z/cYbTvVnZ/knMp/OHM6ElsKfPR8x3o9ckBq5KrJbYG3aF5zZu8xJUu4mEMiIQMFWqKSMs
K3WbFsY0LOmyWTKF8BCSRbnhUAb4HWlXf/ajLgOXTQB9GXli+DK2jrYCE0ohiM+ZhFzXbe5qlKt1
6UdLIyptkknc5IFHHgx76xpdyCEubslo5wN3vY9byJkjm5jrlEg+WaAOAC1Fl7619OOsPji6SGCL
QgnFlhLyBa+rBWttfRwrxCYnIwqljXa8HXhzxsKsnXIvJ/Bj2E3auxzP5YFT4EfcT9pzBMznIahy
BozVmG9ZcIJ1GZRoWUi6N9NIjjMbmzPGs8+2RnVk7vOb4mU/Aw1MNh7ue/o0TQKLzOi32Ka/lhwo
hoXw2mKVCxjMdon5y6jaclNNvHrYG2fHHMUiku2JziJzQV3BOdLdB4TBk+57dASN+f1QTfrVCE2S
vVmOVwwZkT8yLEDZFVSGZz9rjeWktyOyWfARUi/ZWgwd8zklUcnHyp7PpEVxP8baRGgIzmpphlDW
3bIDxw4dNorYfknvYTSx28kYlzLtmrwFSnNs/mqvwm8jJyluMJLTOwEi/55Ra/pUqM560qn22F4Q
wlXgmxvmnSNnoBaOOpmeZipvhWNNOx9zS2up6rWweIQghGEAj3xcmWaZwqE36Fsc7J3vTi7zRyoS
VB/Wz1biPjhNVGwZlZM4bBTLqp/INUkufedVjruuU/cxnUqt4vQwPELRDw5Whr4A63SeUHh+90kT
VY03rxLmmWpt8zqLKupsBiOETFCE1bROw/ze1HQMoXVehyujMCldar1N4/oMPszQAY7k0Eka9RGV
FRro/GysvC2WRHYQQanrpPkULmXddhct8ntxbeAvOgbsbrvNUGv2I12G0dHKHPHR4hdfNcxVqKqh
dXtlcy2Lje7WPnUO1A0cBzL97b5gC7yw7bhVX7WcAe+WqujC/6o8OZxSo6bPDZPajJKllGlBVJJ9
cqzf/0+ty9uoVX9Y6HW2EayN/z09dFV0URO9/hwc+vunvgt27l+Ma4FuWSYLFbkhlu2/13oEO4Hh
B63MdfS/ifLfBTtUOcM1BHNONiueMXee/b3YG/yFWATAXRs0gfzbua0563E/rPU6E04GnBa+FRv3
kf3eesSgceiKSK/3du5L7OWxpt8JvgsnFxTEpqhit13YnGPfGk36D3hQ673Kcv+gUSN9aICuLGUq
9asC1ylNjWw2Dc4SGUOWRHtwy6xZybCkPaoQUJH1MB5vdFTtL3ENYXoMg/TJYg0ELQAIOSC4fiqE
FY6r3JD9im9VvdQDGhK3baZNu6LKnPsOdv0fQELv5rxcAQsp1bIvc17Cs/N//0GxjJVbY3ory/1Y
6+Ot4zMgDRQQe6Nt59+L9/3DLfLnGfbl9YAWmRbPd1fC//r59fDYizFIknJ/IWOz8X0LJvjNyB3R
H17pZ7qaPb8SSVwdxCj6LgaBd7/ZhJGTamEn3Q/0rq4MiuJwJdksIaYf3ffY97YqjP27f/3rITMz
u2Yvwm16Car9eDmF0QwYxtN958zCCLMxxinCkPaK1ttafduD/lfv3ruJ+eVXtKkgZBoPaJnOwZ8v
JkPMIcqzON3rYrCTU066YjM6tT7cdHQK/P430+d9z8/fFX4xvq2QgaEcMqP/+cXI1wNzT0S0r8Ix
5XlFTyk11RWqkUvafhGqcLzp6k6/Gsia7CgB5DgfNU7zr39n8FquBAmGnwNE/LuPNWVyp7LOjPdV
R0BqNTaqWTmB7z94Di1Xf3ixX+8hG0UfqigZRmqGjHd7wbryUrOtnXhf6tN0vnQetBrf4DKkEG+v
mgidQuZe4v7hdX/9YG0h2YWiTxLJc8S7OQJZ9iEKnDLe50PV08HIp0nyCFJOHtGN8PsP9t1rzU4P
9uMefhs+Xuiy714LgNCg9yFqX4RNf4XXXCbILLU6Bkiaj79/rXfr7eW1bNo+QKVJYf1ifYsZmmq1
xj00qQltY2YTHNLI7PXV71/nZ8bhxb0ibBNeNh67+XY1fr5XOydtaoLP0d4XbPqoOY75pSyVz5Nm
074PIzgMi7FG36cgkNQXqLAgPP3+Pby7d+bflY5uFjoOOQZ85Hf3Tq/0JGIPw3vom2CFIl7h9Zu0
4OSbCixw4NqrxjHVH9bzX52jPGRZghwHXYhn6HuCWh849Mz5MtqHHDM+1LGTHXBIqusyxrlSm2UO
/UUrRmBwagzk0h+YkoPKz8fPVI5V9aey97JD4uf+LhBadiBUyB9TrJ1/f3X+6X3afDCeJ9kd/MMx
yzb9YZKatiPO67wxZ7bqZV+lRCqoHR0cfLdxKRfEjCTtmcWQnCjiUNAcct/fd0lhHSmJ8vcjNutr
T3MauXH6sIjpdPJkv/39e/31rsVANluudAxY+MXefZLCy9sCNhZDNk9gREioskqYXzft+vev8+s3
0RWsMSxuBr228v2zMdIMLgpa8x5HKFAPIDgRLJbCPqaNZX/b1f7XR8f75Zzbk7SzdA2ejvP40333
Sym3sRuIOiznRc10yfX7Oc/XLRkfJhtkUPbS46COOoTSFy3LUSMLu/3DhdXFhfb5w1NlfhumKSRR
JDYFvJ13T5W0LjWDb4a/w/VTq71MDRZTSsjNch+g2Z010xFvlxaKiPN0vVBlGAcc1GbhHcyBfWTS
6B+8rlO3be8hWjUVSRFQGi39gQZZllMa0gUSMpm9m1LT/9rT7oOxKJ1OACHx3niEsu5lNSYHSH72
sYdOwvw/G4w7u0ucewKRYodtWMcEZaluJcpIeyCrNJ0Vpzya3vOwv8lq0b6mvhJvuHX8U6PBLVx4
Y+5/hd1mlwe8G9m0yGFC7aZGt5pNLENsIqYkC4GfiD5BxpwkwUMa/D7lXWY+MtspmVPipSa6SWH0
17RvrWGVtaNJWMeNw1Ng8s224Pis9LqP3rqQxbtoAiaDheZia8vYNs6ahBssB3gc3YZqUms7WJS8
rHI5gsGUFJJAc5AvbjXU7l2hzyxPvv1BQlbB4+XLstZoUW1YO6leky+TRUP7SDzzJOefbeyCt8FB
n8a6aGgGvMup9uAVpjrxnEmfKuxqN5fL6ztDuzbyUJxLswqTQzGhUOx9PcCjYogsPFFRn3Xragrj
ci0vq1WnqyNKOCuUq4/ax7zASb4sxKiLZZrq2CujkmunoOc11OqI8MEaI+tDV4tUIyEp8tu5bC8H
R8PfM4RReGIeFawaJNi3WniI335dq2DrTUQDF9gf0VeAkDy6OdGMhWZwbTPTiN7SIDM2el1YrzF+
chz4dpNSMh5l09kemCgt26Qebwl8jTdg8fpwJS09+pg6LUvTpM+9rYL+T3O+D7O5CtntYuIiivxY
tJpGqJIrPSumTd6n3Esya6dTMCji4D5HL0W0vyfDZWtCLOdqzFUXMlBcUmKBCzyLh4nuRG6wtWjC
8hXYotgVWJzop0ss6FBYDopdF3JicOxCe3BCNJCFCCx1CrQ0PiRuuvYmZk5jbTG619JqQ1OovgvQ
sdeoSvZSaUV9DhCK98Kt8yOGQGuJjhqtHKNhmm/m06HDNbXDcOE/BK1cF1aXvFYOvTiKV1tSSSdv
skluydiWS/gz48xgJCbj8rUrrWwrCtUutAS7GqPDaWlw5luCLas33ki6n1bDNFlyVY0nL+pv4Eyr
Q6x7mzCkKX7owuLg8SVZhNiEFkk2eIsq49dKE7dekidMaVZsOwYnlg+LyXrBgWeegiy6qUFELPC/
MaZXLql5EBXYLqNH6pSYfDSlcUzhMokusZdlmw/bxMvEErgLRXdMyFdeaUFx8sK7JlRvXmm8llDG
17GWmStwhjldS72x14T7XJFRoT8JWQfip8tTrSuNj5lpHRjo6IveiK5DJxpWCeGuvvePRS6D57ak
LDC01HgI04wF2Jr3SFgnr53INInnNdUZNn5z0HpaYabJuUokTVPlwspi2XjJvIgEzZdKJOVs26XI
lTCGT4tuYMYHvbAKHa9cIK863CkG1QZotEAMjOnRnmAMjEPqd4AyDIKWJDZv2ChZ4WrAvbZKpEgf
awofHwlaDfcKdiAzjaZkDFH2kzolktkgdYwSf1jrfo4zuvtGRjh7jJkZL8ou+lQH4s61h+FODkr9
H3tntty2kmXRX+kfQAWGTAyvBEmQ1EANtiTrBSHZFuY5MX59L/hWdV/LLiuqn/uhKuresgkSQ+Lk
OXuvjSih73fr+2eVaEJG8BnLFDedchbf4UnLj0ITlAJmRjRtO1OLZGs3LSvtDrWjk7AUlWAjRcgb
wYk851CnbH167r9tQZm39xZdBD0qw9pvmUafO109MKtqtsaYDNeiWZhARznhzFuF9jLdy9QsLrS6
y/ZlmskbbKnd3nb66FGl0XixajpUEo6ndOx1tfYdvWcEIB2OsNLs1oCzViM0po1PVkPdDlfO7Q7L
UHBjptQObBFyjVFg6+yKuX0qK1fuQdMOX1DQuW9KoL/b2KVhfjIL6TxOI6lMgS4TZoRMuNagdeqx
EqtrvSzeNRZEe+XYoxypSPDSVOMc2EF7B28yTLWpAZ5/r0n/2hF5NZ8aZV05hdCvvLAlDRrPzKWQ
qHizqHSC3sm92zxswhgadmix+U9jQZuiNT5pCUJCQ+XeiYvq3U+SlFpewjnjR20QX6dF724dpdE1
aMoO7m1jbtFl70I7LRm7hpEMRodca9tVA03NRHyGVFzdRKqzNkVopMcwbcwrzmCytdA6NxA5gkFK
bmyvvMIUhay38MwbppbyIOEkXXoRwt+2XuR9iEZ8ix4TNpG+1PscY8pLv8aFstA0PvqkxPIBCTKR
zkLpBjE6oRx3HflNURdi1dYn6xrNfHVG3UvZ71kVPLMO0NtuzrRKIJIa8oD2svNFZjZNnKqJLiYg
rdU2DEV+ZHY+f1dsxy8VE4FbJTS6p1aNgd/XspJ3OuQL8HjVIK/ZsdcB/CaHDYBRnXJjVjxdqr4a
0yJHQi/VGUbodLCaLvYYEbiHYlpIrXJLjYl06F5UzRRepX3pBiIaitesbBx7l9Ve8ygi2extm6Ax
qMEJgXREUx2JM6eXlOYo0Lv6ueCjGcFWgC49uZj5Cv8fXvRapCOLQKfRsF1FtdB0lI/oXG4RV/cX
wAyQNFXpjiue7LLC/DpqqCCSvkbQKT2r25X48a8cr69eHaMcTthIGWp4vAOb2GIyL+dwS+ChujH0
oXtN24w1+6/pW+i1MMqw5vyYzKm/5nQ2fkSx0UU5xW9EJzS+ggdDU1egPQstpb0BpCivJlmb18ko
+8/kmA+vok3cL1GPzoLpiqeRWKsvruS1R/SZg6enLMqDZov5BBjVi3aFPTzOykiu9axotpqLWgSS
BuqpZMwMnyoqup7N2dkq0JS+BTyOcGUwOHwrNR1EmepXdK3zbZ6NvDMqjLYwOPretqkuK2T0RtpM
ByNERmPAbOu3SpgVy9m8RPeYTc3ZR2fdH6U38Rox6A5xX+bAEKJuwUmLjnnvZRXXjZdCYOm1OtVL
0n+t2RuxwyDErdQKzgLAs+eQrANGOJQ4JOTVJuN7s50Otm7hIJem9aKZtfZm2v14Gbpz9EmWaB/I
nDGCCRPAZ6NMGJb0sn0Oa5FQTkIYbrrkM4VxuFOhrW/gZ9zZ1gNqFrCAC8trmIfcVMUDM3gYSK52
5wwTWh+nXJjnunsBo3ODunEmuV0vNhPFCfqVmEFQ2aJoZI+9Ka0VLTAlr1luYmzQ2CdDJGUINNvR
wWTQve/t8TvCEi9gLy/8BlvsPiNOyM8KG9d5ITFDDAZc637vEv2Mt9rUtk7I7UxagXExywJ5ifGy
1HxwXPVuYM4NMTHFnAdCJdN9Y5uxb/ZudJWWwxupmiC2iafBaDuYJ0bs+g5Zw8RUfc7BDdAeMKdh
5nlu+6COlY7WwfA27PF561AInURfiV3nJaA1RtVdIh1OL4nfCDIbI75FweWzqba3apzOo62j4RaT
fZBY/Xwd3AVbEwRFPZp+k1LwZjI6nYk2ln9Xdd9VCzCz1qolMGyAEUXjPbezVuyB89q4XukdLJF+
TMfutre0l8QW+yqMZ+oU7xq896nQmi9jsZz7LDypyv5ct+EVSy4NI9DjF3a7vAGPeTA8747cnqCm
mvbLNH/x9GQMFnz0sH68V2asnb+0Ub/1NEN+BhqG3KwyXyfPoLDSIhb52Dzmdqu2uED3KQyJKXYw
3ET2V6IDAKoWdLURV7MjiMa+f2QO+nVCnGqnvblvnDwZ/dmbo0e97qKFJDU3O4kWTd0M7DapEisw
lt3QJE/TMBHgrWKQMp91d+g/NS5A4LhLELlhaHWIpfbbZuifNLOFsTgO6jCwh7kEzEee8ZSuj/ms
n6SVOE/wk8ogKRiSbbt4bI9JY9MeHdN1O0HExRRUo0EJnbSZIL0dh4EapNbu42K6k6btfdNth7Rx
rc5p6MBEBJ4VmIM5WhfKLbqOkO8Y4jOzqPXzzCZLX2aazmA9iFBUR1wC3NHOmNXthq6mABaupzla
+C6C55NRDx0cq3e0awVpM9l2iIMhGGBq3NjdyJYzI3yw7c3wixtlIe5d4KMbjsqIAdwKGxHTZSO1
Nd2KbVHEbd9vK5YX+kzrTGOu+vALxhxtF2oNe4zKlBe4lKbrhnfcg9uE8xWaKnbJiaMhFm5s/TrV
ZDLslDez7egdlqWxI/SpNNbdiZFMw/d0Mcdzas+EOxvEThoRyp04G8MvUaHR5I4Y+d8ZnVQ7m5Bs
ogeXQX8FzWzLKxUP65aXEfDsx7LuHptyoHQgkUUPasNqj9T2fLRml0j5Kjbo2DOiZY/VmP3VaKtn
KLLmNmkp/zaEAd7IdvFJUS1hikapv/DKP5rkYfooTsMTVlKaAh2bfBeMw8WPSc2P4w1rFu1c2e0x
tBnXsk8YAhIdiqcff8RzC/NOt9n2V8BRAoTmywHrVv3SFYo92NSadAlgcJ7HhbJHY7PJrGcp7XvS
6uarpI0lrDjV7H80iuucnGFzqgj8zIimzWG+MuAmTSFA/BueoONnJ3hBZWAXsnskApEfkKR8IuvI
ctvReLmRSW48Fb3OVS8zne+MgPvYynK6ySbqXXI58ZZl/XI1EXqm/Amb3lEU9MJrybavGdA7+XJO
m4BSjb193+dOS7ZoOGabZKErQvOSxaBHDhDqrbetxCAb1D5EoXD/64sGqDuqX2j+ERCRpXQU3eXC
ayGbMmv1mN3y7gCNU0ZLtVfZOAqwKUq/BtYmL6p0YUK2SJpX4ZKdftx3WkJs8pByBawFu0re5stt
DI6ZbdK0WrQJIgiZ89JdQ0csltu8X89J3jNlM/hHrtV0XUHnPdk0KX2IXcsVUaNlUK2tODh+y5Uz
h+N5yUfiRJFuo8HjDlBipbp5w/qBeWrfRyC6dl6M27vOCXNVDireCcLOU6HzV7KSeARnDQ2FE8LZ
MuzVCYVdcb4a+KAdZHBPbptR059iQ4p0C2TXCwBd4EfTKK8Nhz4rseZs+A3NDN8WQ9BUSrmbrIUP
TSeteqGVWCKeh4KDWHIyLj0yFk8DlMCXMMZdCWSQR0eLeYTBQTCbHFWIWNuoXjJkuEdUCJq1mbth
tZC1eWjcsTngF5bAd3piNaOMCjgcywC+tnnJvqV9VPhSkQnqeXbCV7hcEfFh3o0ZaZ8/Hlizy+Jv
oAxqcgASDo11fzjlag6PipZrgSAYmR46Wj/S6ciphr/ntaQWsPi+9rIjH9NI2Hqo+mupu4DxGeYF
3dCSKKG4OkqFPOwTs9Kwnz06FqUXqJbI3QiP2pVFC/yqLobwSwuEXSJSXoyLPDKNc2nZ4UnmFt9c
sfOR25LlMNAtSfODsai7letdMNa05mSNuW0jBVGdmavYE45ez10CuPWVmIj6hVGkVvnMYnmmq1aG
24rdKZIP1kdPcKYim+DWhQ3Bm4Pvrlh9YNyD7SoJcWQdnpLIhJjgWth6tTVTGhET2z7Xjofvrs0+
GR62MT11VTI9T6tId9NRkLe0UutoF1NW8GasUzxX3VACxFP9p0Qf3W/1IMI36AfeaZBAXDbRyJtJ
JGOzR6M8Q2suuQMGrwm/pLaU5aZrrRaIN4ioYQtErpr/aj//v6LtA6GDZ1g0v/+9zgGTgmqTr+q/
qrf/8kExFK/Jy9/VbX/9/X+p28jDQ7iAWX01Irtkwf2P4sFx/kEYpst02LL+Erj9r7zN/cc6BVlt
SBjYGWoy1fxfeRtyB7iBnmv/gK/a/5G8bZ18/dRvZyatg15lPM2AjNb7z5OxGYiygZlCP2RT5RfR
G6bh88STnror/aI8FIl+wn+3QzH0ZGRIuKzuo9nc2tJ//xXIs8Vczm82PeNdy7/Ckl+77tqtbGf9
OhRPs1eTMJTtygJHJQ+LrhpK0DoqNyIPr2re7wEhdOVuNL8I0tiXmAhs5mi8oKga3b2i81U7xnUT
2yGt3GGDFnyFsqy4r68CfX1S4VYsY1qNzynp6ev/nIXASDx/7paK4hCXLyu79A5QuZE5E6hz2YDY
nKF7KeKFQR5a9Ciz3p+t8mF2WRq4Jw4T0vGCcBekFRdRPzr0DpZbobp64+ak2LvaFcolugN4tcG4
XqKwvUVi1e+mkhaRhizb9r4YlrbrIucFA4K2Q7tEeA+JBraDh9Kjloh3fZVvgZBTBWZ3kxZ+Sqlz
d1kHLlPVzwjz9CDJ+5uocy5So3xdMMHDeCfhbswDe+FrjArrKyC9r8Uk9CBLXZwt+vi1FNE2svvu
suxGSXBS7cPU4WDLPsmsc1QwY/nxyPz/4vLB4rL6AXkG//3qss9pRn37aUH559/5l4ZK/wcfoTMy
cWmHIMBAfvsv9oXzDxYZWzK9Nw0WidXZ+C8NlQH7wmBNsfgCCExW6dO/NFTiH/QDWKLI/3Ns9jD/
WQLv+6fZpg+8SqgkYlLrF8xONK7dl7rqD6bZ09/BNYM7UJhEd4je4lXtyLa8xEeblNsfRdffztXH
ciLwTNjOoEWsU1MG3+/Hh00Dh3RYJhWMPYFfKEPsnZGYNP+dpDj8Hw7luahPHOQLlAw/r5ytlQ6G
UTADRbiZBLlpjBuLwcuOzk3zwRL5bhD841dxKj3LxmtigzD6+VCLMWU1KxQ2iGkiUMSicd0qlflq
cvrjn3/VO6XEX4fiNwkKJ+Rf7yVEE0OSLJecQKo2b50G3GJ1tN+mgfyVMkx9h8Srzern9mudZs6f
D/5usP7Pg0NOWe9inL7vfqfCDxdatVIBnVfQv+kU70pDNB8Al349m9LkvkS5hNJtzZ38+Wx2mPC7
oQl7XBfCbrk3AXpu5NQ4wy4FSlV88KPe6T74UZKhOiRjROrcJu/1NLIBWBwb0ACj2SZBImu/I1N7
c6OqYNdUXNBl/wjh9utpRKFkeqaEmyKMXxTrYYyvxrWqfjWMUYsybuFiedXuzxdrPU1/e23/+F1Q
4qhDmNavE9GfTyOOC2qHJusDK1l7ZJp2STz7eTYY2k16IT9QJf3uLP79aO8uGgggYn3AZEM+AYYQ
ItShB84mI83gaUMr3bRZ9vrnH/guMVP++IUuclQJdc3jhlxrp7+J9+Y4s112sSowGJWfcb3mDxF7
hCMYWAwoFVkLfUMTdHaRFxAlbivdPdXSOvRRWwUDsdy7fjKx84xO/XWaLO3IRNDbmKFq7he0f/Dc
I9/ImuWDhcn4zfW30NKuokOXFur7O87t8HFXiscoGXuBzmnlHWzgOww7TWPEl3QGaEOXMBmLs7cz
8ZY96wttlZ48vWuH9qsf1ZF3JrT1n2/9f6sykb/9aqzP6xMu+c/6///tlKZebmdgMFUwQd0ww1jS
waFN2rg2O3Zymz5PiZX69He8fAvtrDxNZdpedmExMMmbEMcPeknO1dpnm+lCW0YdbsOStJkSBDdV
l9lem/aiHUkgh5QzrGZudmxwJFrvoR8T7UENbuh7VgKWWWjO3mKoz1CWrmFfTSeG991m1HKKplB6
2MLlRSyyzz3zu+tMEBU5W0u2bzFmbEdNndl5LYcmccjEEjnsFRrkl3o8648azcgABriGQn5+y2br
Trkq23j4eQ8gM9WZTy73f75bf31AXO5YchXY1pLl67y7WSekHj2dAS56F18zRGfm4OpHmnSf+iWs
dz203//4keSIksVaItpe15ufryVDnsEF8KqCFgmW0YldbkRfvVJctlaJJcyzn/78C39dt13MFoiE
PfrSlD7vtipd5A0l10YF6ZyzgwbtdISVR5qZ2c7bPx/q19sUgSf9EUyx3ro7e3ebRj0qwXGoeAu6
A70rYKFosHrngxP426MI8iPpEVoW5/DnE1jooVYo2i6BZrd6u2kcTzv0TeTe/PnHGBSE71bqVa6K
h4lqERLj+4TlLNFoZNf4iCayFLY4etO9PRF1CCuP+FKQKJQU3Pg6zfRT6z62ZhRUpHJ+tCxZv/ka
lDDYPQxi3n9hWDYMH5dkcLpAwAvYjWhp9+GYqr0YVeL6sJzFEceht2v16ntejc4dDakxAKU6XBXL
Ar2G4f8HV8D87XdyHGzwLsw3+b7iiISmaWFsdUEZ9eVRb+XO0/txswAruA5xv/uxQ05ALnmU80ab
z32dwFdKdHPruWWF1jf/nhvTcI0cAQHG+IwF2PSbRNX3c9lD+FcJE+soHk/lnF9DFPiouPj9D/hB
ZqOk5/lfr/3fFtTQaL0CZDgnNZ7vIghN+34U0WdibHnpN066DTtmAYVjK95YbXGa4+XFTZxP6GG9
I2Pc0J9Q/NOVqrxbZFjVJxd42SLD8kTanLcf62jejhlDXStV+b6FRftBefReeMhbFj3+337Bu6dg
VDlfuJpxuZHVgLTUK08KPck21XRUFi2LfI/vLU11ojlowHUohT64C6zf3gVIHnH6IYAEb/fzSSTe
S4yz7Lsg1WJFxAgUslfKqhtHdOWGmey3ilbzo2Ma8deu9Qkwi/y0MnGKWYQoD1G3N3VYRi3cWIIX
jLFgFNuT/coBAxx2qS/SyPg+w/5nqXSYWWU7qafwrTTvsXbT9mAMUr/UpJEflqp6cQb93p45UESw
hl+P5Mx+cM5/Ld1cm93gKkVG7M1u6effi23SyQgw7IImzR/LMCA/Od9qCxgKSMbWB3Xib5Zt1M6S
nadAx/qLipXcEyRcLDoBDZw3L3FhehsY78REOuifF7p1x/VzRcrPAgNEKhctEQTzP/8sQH597YSS
O6mNPmWGFT2m+Zo+S0qdjRogg0ei25p7Cm3UW38+9G/evqjmiURaCYk6hffPh1YRelISyTtENPOX
ULk3k9Pc6fRzsT28suW1t38+3o/a85ffKk2SjE023LhLfj6gN2jdhAK2C9iGl3e9Rd0zh2jOkJ/6
1rB818PiU5Xk0zaaa4obgZ0G2XkL1mb54Kf/9maStuDNYuHCeP9aTnoGpPHA8zsSZYwe1sElGqMh
IvuQAX2cvv35l//mpQnwiVYqjUJMEe9XbJscuKhAjxXMczsF2AxDf2GG/sEe8bfn16CTwZ3E6RXv
ZfNpZ0QV2YtdwB659d1hisH4pJ5vhwB4xg4zVjSIfotGBZsmQX4+3YB8Nw3aBTq8j9bIXzfleOLY
FbIpxyIn3z+v49xLLPUZX2ZQ+i6OnGjftcvVPKwzmMLQ/JopShA75HlXWa9/8Fi9B3GuKzTrIoNU
Sd3uivf3GmA+DKml3gagleLX2sG6uRnbSJ27xJDFZrQr1C9Vv05itXnNjB1slFpbJi2g/AqCmTOY
NvN4RUJUROaLUr3hy4go4j/fGb9ZaFaDBw4PhOyQX989/rHmJrMs7SYgsalF/LcMO9GhE6CWTz44
Jb85lMf66XiACnSXs/Pz05cQPFs3rcMgdQmLN2HNzi2UYgZNTK//Dz+LGlTij1tbar+sanVZL6p2
RRPA3mpvwaPZhDeQJZi2ii7i/zQaf9M8+80ixpFoi1AiYqV6v280F4AWVc+REvzmW5LL6/siauA4
6h3s8KmgRV4R2vDng/72VLK/BuVrM/v03l21CG228mLZBDOcGL9YB3dJymS/xTr3waHwEHBd3q2a
VBr6ajJxXOsXKrmbiaqPFoNbRLQg+G2m5K2fxGJEzghSMfdthtlbm5o89xtrGLU9O8d+2i2TYxWg
pyQPV2LRYzyG3Zw/mEC9yDgoM7dneJzbTCbDJn6BxaJdZWBFu30U5ytAsVwhNyU/yfIdu2K04g1y
NPYjHoj54geJEeups6CYJhCEeUNsfLJ7E9h3LpCL7VOjmOwdaLDYJNYAHux3O6VZgtqWHUyM6KYl
zZcJbBt/7giqm495SXctiBOjEDtNr41TsUyTFnSEYHfXsih790qofg5v7c7Iyz3/rI1omNoum+A4
elm5LbNBRFeuU65gFWlV6R6KTH4/IEYB5lFq1cFoMyK35qg1wbvHyUPR4StiVkxwyhGKSVT7bl+R
gTpnJNfsinou28sUuZ9NKLxXM4/oCExBbj7IGR3dMIf6RaF1oU7fgazTbV3ItbhKXNd8caBhzeBp
1OQvrqjae0y0GrAn1aXzzRg6w32ZiFbtZq3xnDu9Ktxoh40p6o8UsdO+cScv2QvIMUij62hZfIQ6
XlC2vKLgoq/tP52oT7hwnXQ/k1aR+1NekEXSCYhc0KxqeSjc/pY+774fZP0Y1mb+RBSWfqdKG2Ec
IWoHbWW8Wo2H1XLel023RwpV3oUOTVRBZkG2ACE2RYbC28uYa/XDyRqI2jWBO6WZDZEIWc+2Tydr
T7T6N2Fp446JU8d3aJ0A9Y++80RiB8Jbqg0VM2G8MBouOtAor44iUk30M9BgZ3hZGhv+pzUtqCjm
DZKRB123d+DumxvpFQRUQQm9ySwEhbCCjAuXUKsra+R6sFsASEpo3LRYMpCacYs6BUH9PIXH0BOZ
P6VZT1EBRQAaPW61zllFGNOxUUIhIJkl/5WdM7pL0yjaUzZN5nbRs2Y3qTbfpHHION6BVjZa8RZo
gHtDStZdocUkd49uTAgIEp4ZOAARLbMZLJSud2GU18+lS/4ogX3Q1VRjI+9U7ZutNQgI1VBvXRrW
jPEreWxzb9k4+AqOlp6Yx24mK5UmxQnswD6RtbHP5Iyqo2+eSBo/OFLcJ/38JKeQUSIeEMgb4VMB
pLXlCSzc49A7QHm0JiS4RfuUeS4CltDC7hBV7k5HtsJ1aDCLpN6yjdk33CWtNtw0Ed6ZrmfMOFrd
JaIJB3jTChrTyu9dM9ZEjqjkkHRFcSgLd3gTHbaENYiYDlc2EE0+w3puysVia27qLZFfVeIp6N4u
tH6Tm+exAHkybR100BkvUxYJQMPjFwga2XUzcpelM0YDNzOOULFnvHKqAj6xoB9WVbWbeCB24V8Y
Z/cvqDPU2xXxPJuhAPi8dGb7RTOIPU4j9PyayXcOnBUYPTkLRgIL7WaP4rp10OlVzLcvNc1GAZI5
LjLPfEYtd6I9q5PDVzXJoW05UwDoypwImWIg6zadbsw8NT+FRZklxzG1CT5BQnltjKa7rxJCDQkP
ohkXJ53+aush9ST9XXxAi55f1Lxkv6rOjWxyuKPKT0eZWFBQOvteIGR682juw/0uAZJv6nDQt8vs
Tp8R9xRvbd2iLJpJpHwugbZs2aLJMxzj+gs04xExYDcHiorlkwvt7cvQ8Tmzlk+7SpnNacEQ4ydT
KY6msLpHunArzqSLF6gfPXdCbHnNUxy5zdemFvilkOU/OY2ZHNI2VPkReGa2T2a9e5Rk3rI/BPi5
tcmCUdt+6Xg4CJuTfqYLnHe2Lf2UguvYk722dWgh79iVeu0+Y99UHAqUJDmZfNHw0IRjtOxcCRhl
40VjmGCIEo3nF4wGYR/iGeEe1MYTbMj4HltVvqkc1IP7jtOpPZRAGnqfBAcvvojMha9qZ8PDYE79
eIV/OjonLsDGConPVaWIsBex4FPBGgdCT+z7QZmSmOzZaZBfxfEZKWr9TOvO3NE4k+eo5VHdldUq
S+unbD9WEw4fx3Gic57Xg+PXMpZnHqKGh4qrSxO+OWWFJ85IhuvXdojaW7FgPegSzneSZoAT53IO
UJwmB1DX84XGrXlby7Z+RZm/ZtDbC1FRWUM8H2c2OUDS42M1ZHNGK5oT8YUEGg5d/armun0aYs7r
4jjN1wrRYrNZ+pjT2pRFeIroRgS9R0a1N3byLJZGG0FCetF5SiQw4NFGWfltSS2BB6VG+imYqI9I
5S8NXsv1dvSYlmtE1jXQSIiCZIXqw24DKdP4VBuzPCeyCj/XdhzhxOqrZzuys61a6WHIABbCSAGi
d99kb5m7SLkNMHo93EZaP1ysEK0Drvzps4sb9rmMwuRg1fztWteicw/5Bd+9K6nAEV4xsbAwzrRZ
iFZJeTRxtgnKzFNcKP5AOHgrqXDM1TZdakQNC885bayyewSJOL+5ztB9cyIhsW3NAAVarA0bTIp1
z8zFlPdJEQ8PyCN6xx8rvmQu9ezOVW39YqWxfU/yF+TKuhzj82wXpbFBdds+5cRM3bh21z/o9ZTd
JevlXuO2LiXq2LtGDBwo0+Y9Rn+CQSky4rPoOGv4G+cbPdLmN30h51CbBPInmvbhnVmk4tjocXlp
WyOfWC3ZHSX79NnTmchAkgCvA9q/i3caKTlvDvTsEt0Z2roN/Zau3YCcA6VuaxVQeiwPeCQTzQ7v
RMyWa1P3XTMfi2GwcXv13EmL1rQsvbbgTmPNis+QoskFLIylutGslCbugFuPVmrnxsPRtiq39EHK
vlWAnQAc6kXqN8XYvKHrNR5EROT6MHbGd3tI+97n0WtuWS2Wt8pcPatgtnFktKnsv5tuv0iuGewn
ra45LTZv8i7QcSy0G7RFAHLNXLvzlM5q5tjg22u3uVVhSeO/MetrNcz1lwm8462h3Ogc2mRrKg/l
WtK51pF1jPQp3G/WsdQi9djAPdJvW83tWOMJPINvOlecPNdyrtgTh/u6J3gMnK/p0DdVaIGb0HKf
sd6o65CUymDI8+HwI6Wz4bV5abUiAzhOlO2NLbp6X5eiwz42hJt2id9UVPGvuromX2yorVfpRXIv
aoJdagH017QmIEyDZQcG52vDRFOgsWx5DpVVzHdGgdfkR7ZyKUhrNfMID59W3StPXAFWJHJT1xP2
Mm27HXsvvW7o/+h9PJyI02w5bGaf9bEgl9YBoG5bxHpOeqJdTbZWn8tZhvdkmVVHPAt9xKKLa9co
GTY2SOOPMlGnYUaYnPBsXhFZ3l4C+i1PUYxSiFKfEtBj/EcL9cWTMUJapyTMFBDstyEXpybRDZY0
/BiL1TW7EiaqPylxMU2peKTeJkJOn6pXb1znTJUihU0zj01YOUzLgMgchrSaH3FORnd6GY97Z6oP
dpU3W4+k3miTNNXBHZcX+n/FF0xHC/z2iq0V2RQRCz07HN+ZZxH7aZaR4qdhhBhCTT9nhaj3Xd8z
+DJW3Po8jjf4d/TAStPuvm+weFijF931HQfpZejc9NjhNzSm0RE5hKBCbrYf7E7lhyRxHiaylwPa
pTF1IKXcpliBUFUyxleJS+OmMsxjCH7sNdbDcT+4mh5AC4W8nuABHX94nbFdbMaMVmE0z/YFxYV4
TIUMSjlVmOZSFuAqZXca2ZCnvNzz3oasNx+nWhjXXuEtqBYK8akGUepP1LCrsU9eFJBKHmAAObfz
wFWSQzc1e4e6cNOqlvifaaq/E0Sfm8QZk/TRpNwGcDwjYvamErZ1XcOdxmPZ+VOdtuDqwfcu8MB6
x6agJxjkhVyh7BQhn1MAfGHXCw0oGYjoRTcfVYKNg0dxn0BiplCTRMuGTn9dCBl+zrOKMkMMABYd
PYWvppI7V2+XbVZY7kU3AyQL9XgXE762yaxWnotaVpUfj57B0CJfjvNcrcksGNio0SBo24Lokjqa
0nOeWngMmnTBTty2JdvSnPwNNPnVOOAHVOlTYQo7kAYNeFprwCubpaal0SfadOOFVnM508xmV+cM
CVDgFqC0B8j5ThIg0YKnPYQDdi63y65yrvJFV6KA60RFfgMDnjXQTl3S98XaSCw7Fm7vCRfohn0O
afRl75PhtPhNbQ8+hqJ4deQq42maEV9XpvNqLPb3sK2aZyrW/DnviopFC6amk0ttbw09mXCEWt7O
NhULxkqDobenFj+awrimHJoOg0m+40mzqlFsB0fvnIOTGejcS2FXZ21co7/IWKvOtG+Q65puSspM
n6/R3JUh0+eiSMtbs3GLW+ikRD7+CCdOke5+yzuTMBnimL81ZAXXvqnxgQ0qgJNs0+oet7I7PrVU
PFy3hE1OAYGIt4RmW8e8JpZ6WWOpeVvSO1tywyQgg4bksQoT8xP1MTtToDbiFGUY9AuMYd+6fo3s
JUK5eMuIkiURc1Hhs96lBukpxLduKuzCNx1WwWdgxGzCRZhonl8vhASDHiAXCEeyByouk+V93kws
DF08jdXeidRQ7YU30tHose2kmxijFNzNMq/uY6I4JDVmFT5LQ/J3vHoiQgxTRIZTsNS5jUprVtl2
6PiWuxQ4I/JRVFp4M/B1FUDiRNldJItU7Bv1cjDIhKnxxu4pXvnkRQOxexQj7cdtLLxZC7R5LQEU
E9Jww2bKu0xjbIFbu4WoTrS5zVXSFl51fj714fPQDhjNoj7xMMhGkiyHvueofWPNIO3IfXr+62TK
QYv6jcV4MvGXDl8DToIFuC/7iSqwPBmRyWt3mU8viFNvGaK8l+jHyiDHifGwKgvIXi6zKTvUBl2g
s9nIydgruciLGXrMvRxRVHAJmbeSjNOs2RSOpB/S1vglLjpUDEOAGc2Jr7xBDW+DTW9005uyhkeg
GfEncsZMwPRl+VgYnnObOai9/ZqY9E9jXHczElNhhGfR86MP5qDzHanK+dYJxm52efNUasz/Kgzr
XBOeXXr/8bylL8NZHDTFn19wKH9L2L0kG77sSuYfuu9J2qV54PVtwwDDg8CHvSMxJz/XeX6Iu5eQ
JUv6f6eRIGiI9JWiopOxAEiExYQmSstsBQdlk/w3e2ey3TaSdtt3uXN4IRBoB3dCkBRJSZRE2Wo8
wbIlG33fBICn/3coM6ucWf/NujWvkb2WrYYkgIj4zjn7OB23us2Bm0WY9SskrEJStPJHbFXWOq/F
XTIR5231FrIAlT5sCryBX0Rm0ppb1OYJTbo7KIBODyVYlRu8TOnTuibqi7Jw83+MHv/rQf03HlSc
N1pH/sdo+F+KN+5/VBXzy+lb9Wdn++9f+Ie13f6ELcpHL6WFjDHcr0ZU8xPrhAD+9+Enxfn2DyOq
bX3CYuqifWKIg8jgIHb8bkSVwScPI7o2OQrMo1p0+Q/IrQgUf572wpSyYeOz3acDRGgq2p+n9EUp
e0Is5nJwuGeX7ShA+1ESpuTZiuY62NFBL2RYQico92pgBwEeoiNko+Nz+7XtVBYmhcnTs2U/42wT
DIuQkXPykF3w1kxDRKrTXa7LRZhbO6Xje7MyIiaeavQgIMRib1e3wL9uyJ5IobcuNFNbScQRmUrc
9coQVv3U0R99IpKVnEG6mTvPWNcvkWXQ6m3zmNh1gQnIPKnL9jGGLFIdzDZgjROziUc8k+Dbc0Ev
6aZ2JYNIs2GgijjGIDGpDhiT0h+GwJSjeG7dznzNi7OAgSDOGdg3wNmp1RFeb0IawZlbsJ+LqRs2
lHNP72pxPckgu8MrP9xySDGuRJStLGKk3jf1MM07XwHKzrw4m0KHNyWcZ6Wt8WQVi7LkORw0ETiJ
wgGi0vE2C8Nj4RytxDxVbjzuKk5ReITbeGcFvPN2aouTWoPyfgDxsx8oJnuA2l/fZ6Pf3SVMCi3O
T3l1wkbThJkP6yRXibfHlkRivfPL28oDj7hb2IMlmAEb0s6VYz4Lzxtuxtp+6Z14eBR9T3weqij2
Mgu7QUPxs58zCR7l01zkTNpH6VM7EWdzOJH/uaVKNt0u0mRJ0EEph73iRU/ws53LkOHEdMX82ZNR
3NmluHjTfRkUlHUoNBQ7Nu/tcUzrkHCVpM2kH18F7U1fWMHmO2pYnDDAnWxwaAqdkmSFlwwlvNi5
OAVFF90EALoeHHOwb6nkek6V7W5pDM6JSo96vhzTxcREngGHUx4UZRBmLYYwz7PsEo2teQeFxNtG
s/ZIsbTlmfR3pa1UmIwm6IK1LnUEro4OWRA5pK5L0AFKvYHWNfa1bXM8ToZCXLjI400/z+2xXwXF
BEUgd8iyDLERK7du5TzUXG2h8ILrmrViU/rMZ42kf1lLOrRQTYx9grES8d3nt+wTJ4xHJEAxivRU
TInxYjMQOjZF0l6coqFJAYHo5Pk99d5GAjIea01YoImc5dRy3XDZqs3sMhxmB86+oErSbYbKjhnZ
HZ0dviMqktWgqwRSu45RecolFl98ymhSpl5CwYdxxGrT4pSpJE78i3JJfjUM+uh/e7Ss3FGPTu8i
8G8c2t7FE8fdONuZTpYSmja9h8FH2n6e7RXv6SiyQu6rAJj7Bu1n4edP6TnwF+s5kJo9WGSgmMIu
kkm3s0VtOC9zIKvsqPCO0NlXr7AXOCHBLrnqoC5Pj1Oa2upxyNMRfAGc3Eyec2lO2WvOiXettsyI
K/T7xOmtkBw4c+ept2aebGMax6+lSGMaTwnf8fkYdcnlqerF3M3LKgi/YAXk5ftqoemsyCqQIG0p
hzw+LINvv+p+weHNywORg/OHdz0CSh6H+pQOlXRgrUT5IPkDzvAxM2vHAMFsjkP0ucqx54Rmi6M7
tIYOEQOm5/yb3vrflfrfrNTCwon/dyv11Y+6i/+8SP/+Nf9Mi2h0eYAd2ILRCXf3n2kR55OLc5tN
OG5cvejyT3+kRVBp/1iUzU9YEynipUWL1dm3/pM1maTaX9ZklFdW/4ADAPYj9hNaDv7FrxZYdeVH
tV8cpB+/qjyZN0PPiQE7z0tluI8d1QWVVmj8UrwwfBD70Vv2PSLOoNUc5m/WUVL5dOy11lORLD4S
7SyuSI41W09rQlDfup9LRF6h1opRrbUjQ6tImL/Mi/GhLGmNSRYoYI2fpvvIqObdGHsXYO3+vVpT
COBDeV0p8ARM9/Vwt213vWHR86F1LeQnEDXl3dJbDg4/tK8MEazTapgDJ2tbe8oLxaLGz1YKmCDW
+hnEMbRHJDWltbV+iJ95NqUbS+tunlbgBq3FZVqVM7U+J9weWURrdgzddjYi3oiYN2pVj2A+ciRC
X80DCO/ypLadVgFTrQfmWhmUWiNsipbDvNYNO60gKq0lKhs9o0BeHLTOaGvFMdXaI+OHbxazHi2o
nTjTlXtg4IrBMGoSifR4x6e6YbWtLiXC5oDAiR5yF2nFczTAnTQS9Wz2anGBgFW8DFojxUG7LwP1
AH+9vOT4U2/Swu/GTYb3DBbYWNx2jYzVjiJnzgNVm7+MzHYfsNTZR9kbQyhZC+GCxVP32EojerRs
4Vzb+cLp0yid7kB1VMv5oEnPXV2olyjgYMMOLXiaS5mDo6pHJJYafSqBYbfrVc6gGGffg6eIu1eF
5MhfWJNzGKTfvHppxlky8wAhQJVyrp2CXL5pFZTJVx9nc1EgZZN37m6QdQiDp1Lw5gEYhOoxMunv
raY6dX3ElmqtqT/UZePtpvUrr6ViKVd0s7DmnskP1tcL1oS9pbzsq2cxCdjOUUwJooXymlkctgES
l7u5TOtH2sLEWZI4v/7oHWcwlX1tmoj1JhAeh8sUDtm+zGgKG5AE7xeH9WfkkV6B4LDnXQ+u+2pV
ZXeQg8IHB8th2Xatb39rTVk80fJofu9Gus4NKUeNoBl4V7ua/6MZFryBRoiETAs25G3xGVUHO/7A
t8TdqMmHVbzcWzGXpjNGS34g+M2Lb5d4uVBXx+9Ygue7kPRiFkTGMw8lDY07KuH4hoKoT7v7KH9c
JmqL56FsXhPuv6vUxQJDWIHZdDSDC9bbouKpAVdzXlpG+mm7TldilM0PZ2byG411c/fxm2XkaPz9
xM5i5XO1vId4TRjmO53jhqBY/Ad71iKWLnos9Eilcqrxc5/ZKiR2jn8p1S/8Y6TMvmr44s0l/5Ed
snV0Jh4iWwI1C3yoHmO/srOvH1cavQv8tBVjOjiMhcniR+mlbwf1nWoCJhKMUVAjkUKeGKxYz6rS
joOhtL0HSnTsI3CO+SKYvmy7jvmhFY+efYCgxlMPFtjJKLV70YoUXCtVDu+Dl6SUXtXuHZD15brl
JHGJzIxdTGuUu4QrkiafwIm+BhaKlnKormTdps7YmHx+ordU+b6IE+OxXsknrC7zKZqAgqsaqv/u
49MqFZWXabzQlt7DfB1gfk1+WBMGvlk827kRrebnuT4lF8jgfPtRYUHzipmrHvQTIVf/1UecC622
TsM+W899lZwnyjHYj36eWqZqk1N/rVK0J9qWw8C/tYaRCXx8n7C7p8c4OZRZ99NRwTUoLnROTl/w
zy9zL5nzJVecC57irne3jjn7Ny5SPDKvQwDWIFK/1KFvVfVlYB0D9SdJQIlUuBfmFF96kYmzO/EM
hycUb12v4UjikVNIy+WczsFWzdm2j+qTrLzoXgwGbPbZyvZ+HeOrUGT7r9w6zzb0qdm7pcmRP3CA
HaapaMLBz9sE/Id4r2LODa31A7YIXac0h15D0QKSZZXiKC3nrRPDofKdBzQ8ioynUTJBiqNXUDov
veG/LSOhMFAi5b6YYKuVS0Vkp5TLlhE3A1+rA5rQuG79OELqCKkOWd/LyWGwglNGOwT3zTA/VtnY
nAIvZ2Q/JCHIEj7g1BX7uR2jTaaWnPSl+OIujNcYLx3zeSkBOlryoHgIb016kEkk59HGDGhfimGq
GXX92poj3p6qNm+W3PROHRc+PgPX3DqQGkxRtqFR0kIllp9yaS5N6ns/Ugu1ylat+dVDXtuKPP88
ED34RtOV3HGv95tUtn4I+AurAJL0yaZ2sN1M68rzQE7FIc5WydEBRm64ogMF0WNb9u/JMsBpq/zl
jO1JEbeMMU3QQGzR0Vet3bgDuFjd1MI9FzzzH7isgBa5kbiXtLjtlDVW5NxHIzvkVd5s7Z72yV5Y
zY/esfLdWloA/esc5FPzbaTQZdv6fbDNxPRiwkvjkMVqHzD1I7IxvhGifAVzdmUubfRFiYYUnMyn
jYMSGdY2HrDOpnNoqczQ5TZkBlrFL37GOlz1cjtgLLxRPqNrNgn+O20E08VjGgoar9V7CJpv8P64
ywnaB5HsyYr8Gc9p9iXz6OSze7v80dNJ8gNlixNjV3pwV3pIFpOBeODaap/3fG1cShAlQFi8KKsf
KEPFEJy07Kyk9nA2nX9upkZ9rcyl+KosIc8uNYqhww5r07npui24i3iSDyk6L1S4NoxwxgQbd87i
mwlTgzj1ViTmTdKv7pmDvOZytZDNUBmfBnc27lzR+SGnxbnlQ6SuLupiYzfl2XiDK9rmiqmodq9b
p6FvbFUsg/NYn6GUeScbR94uap1yF/Vt9BSQqoBRsqbZDu5lVSFpV3CSwGYf2SnkV8Ks2106FxHd
gA5YrqSbf1alZd2JMh6+qC5VB4rH2me3HTBQ8SzcMsBlCu0pyD12A+bOW495yS4Mvdc4mQBjwkZY
7aHGUR423ZDhylgiHCrC59cqMCzaxXevJ1Pfd1BmoAOat10ErbSQdXfVWhixR5VHIXuG2xn/HFGT
q9iKmVj762vWdXWzBUKG1Uy1XbiKXGzShCZK6IxDCILZvlprQD5pQjsY5pONNVIi4xT9dL/SLLHJ
p7pn5Zr8u0Xhy2uzXuEsyo1XOQRnmpn7H8qj9K11l2EfNG68H4tIT6Iol+26NN2O3cotTvxNuw0u
rKD1HRRgxP1gXGgoUM6TbOarWc1AcuX6uLjSO8+pJTZYQbIrsgxXtHjSwyi6XT3V8Q848VdyYMmb
2rrYTWkG18CcQalNog/HrI+Oqo1u0ri9AA12YLb52XFZ3fk6ysiZYEIwEvo1EWAvQc7TVVx7o+HC
nsqapBCam6iy+EG6oLy4hXWjNy9Y93tDsqHsO45bk7n0by3g3kcl+Mz+d71x2KrkYfZRG770NIjP
vi4TB+Wsm8VZt6kZL11dOQ43mvrxhJLGyd64H8XkrIbPTL0fDJPOcjA1WpwZ1WOkG82F7jaPM6em
4smxb5EAXtpVpru1cS8pIwFKTQeKjPAXbQvaC+9aj+70XrODMt2nLnox3CrdsZ5Stt7FC7YZh/51
f6KJHZyMfaJ9T+khe3+PJGPdII20F03I2Vm6z32h2J1QegTkdsy+Kd36DqLTlqz3oKQMOuHjDEJV
3vZVOE3pHEa6O77RLfKIzOCb/OBzYNDhCRv4etWd8wzw3z2LBiW7LSm0FXlY1PZbUlg96jmd9cC3
GHMx1WTTHyN2fDeR9d693MlulO68t/zePkg3xYaXBY8m8Vdz07KXMXC1DfkRmo5Pp+ZqLzc2PrkH
sDrrcwEx67ZPyjcOoHG5qy2qgyFUaDWliuptWiVvbVmy6htt+e5NzLo2KhqG/Qi8cN8Js3tl++Lu
LDwClyGi35I90EWmmXMnsxVCqKDX6GTaAX2ly8qdNlbqyR3VeN02srpZi8knGroMxZ1macIa8mXy
HeumGW+iLJ33pUhYCsygwxvC0bBmH1AE/juoEh4cU+yIC64A/3kgdfW6yhLcRoJdCiFd2gaPfA8K
6Wiq6jO4+HrHTMWn6RMzXs+DkVnReky1Ua/Rlj3gVPk51TY+oQ197oe3z2G8hf0jo5UUohuXUMym
JPvwAVbaEoi8pu2B9GN9uAXZPWvz4PyblVBqWyF6zvQz0VZDT5sOO20/nPEh5tqQ2GtrIvr3Td6N
JecsbIsA1Kf7WFsZaepEc9b2xlUbHR1teWSQxbhN2yD5xb5w8AM+FCT1nipo/1h8+Cb/q8/8fzUt
SWwZfzf1OdCol6a/MofEb1/y+9AH0NgnaP6m9JAyEWRd5JffESHCNT8h49PXgp7g8F8IDP4+9LFQ
ZrQnnuEMwonuU//HEEjAIwLJryEGJB509uY/mQI5Oh7xTxu+TdbSd2xOSEg2pA1s/y9DIFK3xZoh
Njz2faMNZWvZLzBu+T3DtUDrbWzcf0la0D7hYchMkty4sLlYrirbWJqwSH0nLPoZO6cZFWpruDR1
BwbttPPUvPamyffhcsQfb0x1ep91c6MJcg66eoIVcbQta/dhB7QM8Go8o9X2w2AIzDW/oKqsh4Du
1k0iaHapVmPtAHcq+85gMb6bAWgWbHcG9S2Im+WbJ5MlZU/F2xYm8cSxt8s7MIWF2Z6cxWi+o3hk
34ZYLfdGjhiNtWB5Xbq1CwEa5R6H4nX4MXWx4PxS2McYcsVDnLj4tAyAqTX2gi966pNvf7le/peo
h+QK+OtHoJMyfKqmSYhMa3e/zuHK1bYzI8I2u3YyODqS8XljzR1e23o22P9a7QDAyCqD+9prrBuK
ynlpjevXTkh3O6fHJFt2HuL2MVjH6XaNnORs4f1/F2luPFet01+ShcGEk2bZLQdqEne+PslzpPav
4qQjp9rL+s73uy9DIQnJNuqG1ADQ68S68pLgPWvd9vvfv2jdE/bnF01JkL6AoXHQa/MvKb2GIE8c
mU31aNdl9Cr0px/XtXgRlj3fGx5ExTGDPAlKf9jZCbtHpLxh3fesJrfzOJvfm1zo4YsD0DWmaO6k
agmCeuFvzL+tH1ZTi+uYvta7ZHTFjYxbmI1+9MQwxgKowqgkryi3cvPCPKTQta4S2m+ucsxt26Um
v7CaJde0HMzp2lzle+WON4pusMMwRs6BZi6t9xPyS+clh8isrB2CX4KF4rVoguxk27V6S5NacoyW
6g3kqzx6S9EduoH69ShhQ9pM435I1XzhpszP3mRwM/UkvXP5biL74yWMEPC2ecYS7LMkh6D75nGb
pvjDPxCY5toxp0g1867CzTZXfEqboUqz2zLRDiG/sIArV80Pv2AbgeuHszqFfbRn4jQR+yrpe8jk
TXpdDIN5C7EWP2glpluHnQriqByLctcma3ZYCMIEIf2x1sVIh/muh0F/A6yBodfqrwfl6HvTyOGS
Ik4+20nffg9w8dzYdheEJpOyf9Oj85dnlu6YsgIXdpJEmuaz/KgJ/WVwbRGCi+LJMy4JLdIPmCcr
BNyeKdoMerDzqEgjAcu109XrG052MiaQv2AhqyV5z5p6PjeuFQFgN9tnr7UB/yItX7V+gyaE67tF
gvtStnyXfOocwhITNNJC98LVEbqaOWD0RsGcd5xOrctsajqtt/BSl9FYbslbpkAXcc5OpPf0A7XO
OaM3g9g5g2HtUibqfM8ZXmaXUyXzcdlCIISOmrrLbdc6gCobihTrwjdffKPsnwMibs+VsbZnhojw
gEuc98mWk1b6vTLzK0pijDIc50AzXMeRXMqyUkCZ+4l/55vtHyzC/yc45CNF+s8lQ7/9mAh0etil
9RUlQt/av7z9qhU9G/0Ox2/X0Js6kP/bLF1rPGZrwCsQmcUpu+2Nz9mSTgk4nyZobueuAujrm7o7
Q3IPMhQqWko38qn5lk8umaKALRHFCqKDN0mdC+80M99jm47G/u+fPf/bC7D18ipc4hlAGHQ07ZcX
UK153wmim5fCpfB0zgRA1iaO960bYQjrK54zUat4Xlgujxga0I0dFcawKqmsuhaKPmvuPcmDeam/
yZmSQVfhMUwsvLj7tvCjz4XX4vJJqpgT6d//7h/r8V/efNvTHgrmpoFl//V3Z4KcdqutnEs9avCk
6vvoJ1dz5B86wgtPYk1XTe+f7wpvAvCJ8RBpo6rco9+k04k4VhoqZpLHwgG4XNMo+3lwS/yaCih3
2LVjdbf6fXrD8WO+V0joGL961f+k6pSZSpDa3/tIjUdzXX0SRNpDPpJUqYite13YZBi1Zz3wHLDZ
P1sETA6Gj8u3J5K9i8A/7YtexntE5vmVBMh61akpYu+NKLtWXuWHg2XNPwS9qB3AapseU0o/xG6F
4r+Xdf4dh/GhT2TVbiD/NsfCZuJVedzq7Anm+49bD9U8fu8iI5l2ru5aGZmfgcLvrAvHJ0blZSan
kLFR8m42/brPzATQaKumH3ZR6ieIfmsyLzoBRVtvbTiGuD9KnnyNxh8sVpl/NmkCgSzYuumLV2Zv
ssYB2cbJfMyVReGNHgwaNsdErHz91mEge6azmLXk7y8ENol/WkG5DUnxs2dA43c+toN/2TbwrC5H
6vzaC6fygUZyvMfz5uPZXKiZkQjxR7iqWqEgzhDv2Yo131xCSshAPJN2cdkfE6P16IvNCizQjOhI
5JhpHk54UUs072o/tEyu8N555vdF0TPC43/4bnHY/zGmnm1sA9cpPeI6PkmAiu3Y7VQNzq70zIXr
wK6oNS5kERX7QtD0jjG3HA8+J6ftsjbekRDKF+bt+FE88j5FaFjpFbEJ44FJyEIICAbsO7EbHpE5
2F4cp/VhFit0De7aA8ByveXUnyvexeG5xwdI3zGiymyl6y6Qy7NoGrpxa19u+H2ScsPIAfBujMLv
ZVZvhy51im/E6MttNwEupmMJYnNQLAYjh7W9Whkb1bcWBU9YNsc8eWIdSJ+oowBdsDZK0sybltlz
j8SAypG3YPMT9i347CRPA5ycTfJuBJ64GBMMbmFg4z2ZPpXNRl+62w7/QLyRyUjxxAzQmZcLJwgj
gva89qrj79HwUaqVkAWGZ9vb9rZYRfU5joee7jybVWcVmfye0Jm5hDFUmfzagETH9idY6AZKa2O3
Mov5XhY1z9WhLcns8WQ3Q6Oiqzl2YFwvXAiM/xVCmGEvCdNGyKAvol6BwCzmuD4QbIzQU7xsvnTs
LQ+DgbK56ft1/Wm5uX8kC2HswLLm7sZnsBtv8EernT1B//V7N00I8XKypWCYqzBt2WVuZsAHQwDE
hfLWyNxivC5+ep66cHQu0tBh2xphMvcqRod5efa8Mrm3Sk+FLAZMMXqNP/+4kf7rZ/i8ND/+7//5
9l6Cb0zRC8Hk/umYauMT/OWZ8y/Ow2P1/i8Nwr99zR9+BvuTx5PngzTBuFoTLv+AX/qfmFpBhsLy
p3vaNWn395OtLT55DpxdnA6O4PCrnYB/2Bu8TzjpSYS7Etquxmn+Jydb2/7zEYMjhYDYy3cLoDS4
vvVXAOVo9Um6JrOhcw3zlgBW8c3J2DliozexAiaoE+Qm+4X94chNSvMOezwX5/bt6kb2HAqgejus
4tO7N4rybkW++xqYGbGJOMhJIPBV5Xauo4GB5Fp9LR02+XgtrDsG3OAFs6mTtxSNsf/Ms5KZGnXk
LqKq/+jh0b108zjdmdO3su441PZJ/jSgj7xicpuMcJ0KVsfcbOZvfTGUM6A4g2eqIWN8AnNQYf+R
AwizXeO2+ffEyGHdyq7EKb4Q4mJ6t6SoSe2MnFMEI01wMxNr/L+rvXU6el12FCx5MuS8Cdc28zN5
1QY69Ab1MbmRaO/+DpBCirxfFVBvcyOv33Qu6LVmx30e+8UMR1n013HQqzeypNUr2weszpMP+o3y
lvZhabL4GwdIC4SApUszRgThsgnJ0kPrT311XsmN3DtyqfEz+HOLQ7pUHljNND/7spwf4Lit+2YZ
tpRlHHlEkPoBcRhO1cjZyF6uFOUI96igdFFlsnybe8pj5Fz6964jmiMhiuFRLizBaY8FlL2/PERr
I2gcog3o5Ayxt80WenX8WaXRcQXEd5rWAg+4GRN72qRO6934ZmlVYWcsxZOkQOYRhF+3yUZBLpb4
vnhJYfe8APCfj43CAKgrb27UylCbY5gLwGexQzVH680ai/G5yJemDXXu+0ZFXXsNsn/6GXTBCmVg
GWh76ws7uZvsqtg1bVBlMJ+DttrArZ5uC2PuNIBYl7h9TH2JyThXcVoiUlrEPb9mLEuF9rm3NK61
Mr6vfBjlB3aW6SVpcvlsUbD2EKwOP41jefcomL3vxzaxr4WVTVTMjHVyMOTAqHZBDrGGqT2oRUwX
2q9hMRDveTWquDtJswx+qE553d6lmdXeCEmL1A5bTnAJMndVHLbi2nihss+9T+y0ylE1sPVsgn7N
3+ymlgFlAuh7sbmW24BpRNiWLGt8jjnCXZ/ce3PW3/ZiSU4ee6lgJ2rV3iRRZTNcWuJyy+UKGkti
rCTYSkuA0fLvoo7t23aiBUY7dJtzVnmk4zeq5C5/mSuR2WRsYqDXvD0zbFBk2Sk1+aOuRDxQOBtM
S+Ze+jqYzeKmMs254gyM92U9lAoKWTSRmsLQOMnllEDSObTKvRd+Rt7T9lYMMmSwSMgEjzO7x2nX
02T5GkXBAlc0mgqiw3bQh3lj1bQ/9s4jqS7G60uKT3Sw6VZKqtQ820053wwO8rZNzmnTU2yKixRg
QxBB4CZMzaXI/XKJeuzDmxS9+8scKVneuONgZvdeijIdbO1mHc1He6XsmhSthzH0bInWOKixe7KL
RD0Yua9ZD51UR9lNpymu3Nu6abqrcshRSOZivWrGcnloa99iCFO0G1rR4qO/9MWD6mR3KRSWXDvP
sGvJoNh5zAy3MI2pD+vTjcA+XWbcHyX1E+aQ3kzZiR0a30kaLUimqN0FqfXqwpvcOJlxyjKLbAib
HuZiPd/GUOGMs+EpsaUN2aOrQ8Hbssf13t+lpv0ajHRF4twKdmSljNtsFdEh1k/rZTSfKwEyLIpR
1/Llveuna3r5ijAaTMpVrIGuiCA391Qyfpk1LYyYxJPvLd6x9Js3xE6YQal1MTnKI7PAF5Xdnauy
7H5oqxeUsnljLdceRp19adb4Q2W5KWdvCJW5lBvinxO1EcVEhmRu/IOXoNosboXNeupbAkWJe9um
oj91sr8esijeL/AMryw52VvRL3lLOMczGeLnyamLPZtietWsr8nc97fBrOy9iwJlcRldu3zaN2bc
WYAyxupiEtC/MpzK0Md+rqalXs9LF2UR1w+jJh/YwkO7LMFFrl2ebON0KB5yY1bEVrt3r8YCnqex
uF7LoN0ZvfJL0uAzrLOpwsgCuoC6KoZx8ZbRNhRPCCi7FWAC0fh4OQNTgDoyie7LihM/NBy7R3hO
H5zOaLkl8iRkZ92fyy4Hkl4W5eNURNGDA9xgYxNa2zi1uWwBAF8HkYlPFjbvt2KOviW92T5Yjafu
rTmYr9OulxcXMMAjcZoyHKR76r2yQkLi0oFM9+z0SbuB3NJukgwHNIcSLAq596ZmHOI+e3CoVPOy
Z7wbkMjxip+6/vHMPrUfV6Z6g805pRt7+8wzxrjJhtSzqA4qtQ+alq+WwMK19ECQOJHVXAVzn7zZ
BQUpjGf7PvTy8cJFWJyD2izuiSc6FAa63i51134rhKnBdfZ2sDLmUauU9wXww60xLs2do8RXZ+rc
XSuM/LEMED6dwSOUWNvtvldWLrgyEoz67AvcEAJStV9Sq2PjrAO4TZdeG5MbnJxeLRhZ0vnoDiyR
c766R6MA8PPbmPq/++R/u0+Gc/q3++RaffvzxvrjC37fJAfmJx1f/fD7/rJDDtxPYFNdJlAwVAED
a5Hpjx2y/KQtuQjLoDD1BvmfO2QbA7Cr99xk9nQVBV/1H6RybPkXBzATBA2IJ4HEIAEO/QeM8ZdB
2FIOw1R5KTHstpyvjayHmJBbtBlIJ38vq2k9ovHaHq4yJ455pkb5Wcqye80ylyqFyOuNexF7aLRJ
s0z3thyip3zl9r5u03l+S4Y0i491KwnORRXP/5CMI+4Hkg27CO7o0+IM6mHEe0qBJAWB8BAyv3if
psW5mdrRf6Illzk4XdB+iddBWMu2qulbYKJ+TCDwHCdnKnYZw+6Rey5wGNWV0n3HkFf8qEzvGJMZ
PWfBPJHzbe1LHhlUZY40Pf8c5FrexcZ0mxekczYLQ/PXlVjtN5u58vMctyTklj75iRmzwdcQO7hK
u9m7JxMbsOVfZM+dHs+3q9eBmg8YV/70SsN4qCtQtRtvordwomHo6NoNyJS490W6YdBr3yBA5TCV
eWCANKYol3q8uDoUbtTvcG8lpFIktjXpl7T0eI4k3Fm6xeMigHqwY6D9ENT1IVVFfIVjxj/RJEJH
Vj03cruWpftYJjGpefBnBfXsS2IRGSXHSkohZ5ezrew6eCcgNROygBljkqiaxmvWgSG0orw9jVGe
7bJeQK6w6hpzTDsH13pQwULNUob63vhnm/06C//kjZfJK9tDzNjgQGi95xQSkZ8JqCGuQxvw3mNb
6OZFzzfCmuDpQx0UGOmMpiruhBd5JknPlVCTSxdaGDve9FKM+Mbc0R78a9R+T7f6LrMOkXoB2043
GgiQq2xXEEu8q5IRWtictoyn3Kbd2momUc10eTgNWSmTjZvM8b0/ND8BwyzjwRzWNqV6TtY/SRgX
NkZyuqg2qb0Ob1XHtuPACLV4isY5OzLvb3eMsjNNbnGnb40IOFSobtrWTeXsA0N2HkcOqo5FHXDw
muGM3q1DH2dP9PtG8/RAhjbFeiNWBjJXHlGUC1GP5L60gkUU73y6zNBC8Dkp7y1zssSgsBAMeY0p
2fXK6Bz3bbAtRU2Zlz1Mr8pRzG8XYX2JfX4GHqwtNM1Hu5/jnaqkcEIUmak6RJXQFsGo3FTcoSGd
695pGWDgkASmQxc9LUTbIkmfUwhOgxHJbLve9WZThu0gon1GD/XG8AZUCtSETRfLkm5NcW0Ngbit
TYEZuLYvmDgOhTKdm7WxI8ZEHbEWs1oO7tzyvo8k9ks4W5SNVn7HFWhXrXk2nHpxoVSN1HiS+NpT
xzKcrLIrd2nGBkzOgbr5H/bOozty5Myivwh9YAJum97Rmypyg8NidcGbQAAB8+vnIqWeqS5JrdFe
m57poyaZiUQGPvPefT3Eh80gSzYabt93K3g18uwp2Z/srC8ficchwzmtPXdPlG33aITqYU74YuZ1
9gO5yAsr4pVXBPn3gEzwDWAFEKq4aZ+N3i5uGYn6a1WRIJOOrvUEBYNTKyipz0IFCN70KGmj3E5Q
ZcbBWttoC3Wf3zuieg1FW6xj+CXEwTuHrIsfPa9KEOla2TpC/bbOUlOTlYz87NDOXrkec2+52vXw
zAor2Zh6Co8+wGXw7p7eB3ZmP3rgTDYcT/mWpsE9wr8qwe6E1JixUP2NS526lWM2XqbSnb84hRDM
mt1sQ2RBsRph/Jz8vvOfmbH052bwCix+seJMoUzhrEzdyPg0MVMz5Mjj+c4EyrNC8Zjdz5qzMY8p
UGu2zofeCJEMWUY4bmMVj7vInuGtV1jYoO3As0xzeVv2SMH9tgzOeWt/oBfA+xCj+RkjCBxsE7tt
qRa9sMNFecCxzshkdhZ8X1xwtW0n44tKERZ+prDnuOaORguXjvDjmE1XlxRZ1V2mguG7Ntmz6Cqf
aURsc2sGjG8z4fe7VgXlV7qR4D7p2POvYz7+rxlJzbbbG7duPlZ3loYDPxWx+YwJsfihJtG94UEU
T74cqwcpob5NljR3RSP6Gz13AcYpoRA5M9nYYrQpOHSTtH9KhVOfgkQ5H47ilnYcOVxGW1Y3gdUo
9DqudaeUC36tY56hymF6iq1yyRoyCLHF7kJlTrN2UW4RHczEzdY6U/mmBvm6i4r4zgoBLqSM5BEg
9H6AcpA81Zgzf0E6Myohsm8+mUUDm4CR0S1pKdFLUs24KGFLqHfKP3APs6HTi61zdUDvKRFyWeO3
kqiQNWuS+dnRDqyMKPNbZGQplkFfqhfJNv8yJ9FwmYcapV7hmbgmXZk8ul5vPbFQtbGRZA2mGkmb
hFAx+dLIRiHU9VBlqJqhGQeTPPBEHz8SQBrPeEPQZbBaH7fD4OTMZ8WMaaPvgC10D12Pwo/+3LG6
7qspvaW4nWhhcvPrhAOoOtRgv9IvbEgXZXtXez1PotwMsru5TjQsCKcvt73lSQyfesSqYI7z96DT
3jbKJ9pglmA+oC9Bh9O2Q7SKk6nfY718HjBI7mErAR2MGevwURYbPPzFg7NMktzKP/Wx0WwkVvn/
Oth//38ppJhosnr61w7280elPtSfKuS//cgfFbL4zSV5zXdNlEgkx1tUqX8opEz7NwyeNuUu01xk
Imxq/6iScZj/MTcm1y00Ec4gifKo7tiU/QdVMUPoXxZrIaoCE4KStaSN2N7Vy/5TVUxwZlBk8eid
S5sEw/Vikse+ZA18Oda9MppOAhWfI6ZCkGDq6LauJh7BrWsaTA7mjrvyqailaZQnBYezHbcG+0cR
HYKIO5q5qXaJXpLFDOMrIZLA35WtxhB820F6YIU32T7VAWp4r4t3HYGy3kULqT7zeHhAL+rj8bUN
fy0Sz98VBNfhyZPxhqXk9GQEM6uducPtsJahVZlyxXmYzXvbahdu42gVAO2USRPpt1iSDoUMenmP
+ih/amUUvhHL6tC189C1+JLprDmDc0sYKE/hV7zgouZPTN68HVkMp/uGcT4amakqt0jTg7tcVt6b
ZFS7McJ6eE+14IlDT7ure+IjSReBSJGB1uLZ7iRGsOpqAznxXBbHrC+Sd0+58qutHMbF4AHCzzoM
Potxug3MFhqmzrEa8o/oRveeA7gtNQ/AZa1tlznhemQuyX8D+u+hJ+WTfdE0wawfcCSsKMLDckXp
zJEoIgD2g+XqA4KK8r63evXK/i062u1E3PLsTw+hsifS7rNlIg15w1hFHNgHtqTpd+4H9yHLEQZv
dW0bd0mJhX10PbbSNWGhNEvVczL7lODwVu95xPprPRInvBZBZ98IV9tfDHRkiJql7dzVAnxBSNIp
mQC+f9SpNaPFcSdNqLvot5ZNIB17bJsYlGjcOQNiuEJkZAOy2p3fjakknjotjL3EiHUU7Ak/GVf7
x0RZzdNsTtFtb8j6UoNZKfckgk93Yz97BGXtRi061nerP/4vcz+hkxvDtZEArlOzvMrVdQgn7pSR
Bz1UJ2Z7Q0HIAlDdLNwxhWCwYgUDVIGBxfG8ZY1umZ/XY+K/E4d/N3Gg6ed0+4sTlYO5/8ynP5+p
1x/6YzVn/YYP1LLZtDEk+CnoMgh/cxlGcMwu2OVFj/q/JyrID4sMKcs0TSIgbdDMP5+wKEU5F1nZ
oVpdfuo/OmH/fMASC0ce0hI14YAWQciywEJ+OmAdDxc+1Ij4pAniTpgUWv7DAMSHe7wiNEfS72nz
W2YM7FWkgDOA0jrEGKG7Q+uXeu9IsNHMllHV/3QZ/4kU07V/mYjw0nhzPIlMaCnCgrb+55c2Kndy
cxjsRx/jbH0XUojfBTNCdSaNkZuDS8CUZwlDbNMWlGPMNsNotFqXNEzR96CqrAeFc1u222byS//L
TBrm7ZTIoePAVtZbCZ0WymqhG2CcqOhhZLnope5YCgTK2AivM4IDVpV5IyBsdMnGAjCcA2UWft6+
JICUKZ0MVJHr0C3kYwA+bdpQiTGMZq0VnrD1Wsv6L9uObfjM6Z5gwwqHwLmHg9S/hDXMtKGVpV5x
ghesQodMfivRfeAFgXRH49Y2GRhuJrMMfxeiEsD5pDh1OADBpoJURLyG5e0BbT6i9HjYVS2U4ig2
9m06tycZZ9a+7x31mZpJexcCEd94mTqD8D81taee/SqFAhpiUfFV351R1OnTaGhjAyKFE7dgh3Qr
objD70t2BlpgehhoMY+GCN9MJ1MrI1V1vZnzIvmK7KnxV2bvDjcGO6eHuc/DETXJpLZDqsdL7M9P
gHeLu3YiAIaQiwrC1uBZ8S7IDfGtVSVpyU2iViMkQxjMoIq9RzPIm0dNCjTkqaC8d/Xso9Z0AJnd
0NYo5yWLWxaliE/v5lluaXTtHfk5w/PE0gixmFMdR69x90VRVrvG7yDuW63XrxUjjEXlZB1GhxAo
fw6NlTObEJnNBt7W3A1rS8beA1ddngMvbwG6FOYpRgN5CiHqnBLLLEDBV2bxFTWheq59Gl85WLgl
8t5g3KLS+dap7PHiaNP/HvuJtxMEnG3ZvSKFtkHCgQRut3Zadx4aVC12Myo3uWryJvnIue1RtLXj
uuNOW82c+o+mr4dbRGj67A6q3xYiDVlNJcW2M+YKw3zq8IY6BxlmCeTfnAm3b9OEWxoLXLQbaFGm
9SyF99Xll6yNseBZGoT91gWc/mHHWbIus2n6ffFd3kiMwJtgHNuDaATL+I4JxhtPYtTZEcuUo629
rN2QMTUl67nzwc/yBGbT6rtKBStblr7NbhVuFU6qcNoUcRHPKwb9xrM7KtZlwijI52aLeg7B9Ln4
Ks3iqP2ZsKXSKpILwbIV9PaBq0ec3rwWepmF6WRXTLYLzTuIxGc5iMHDQj60z/PQVJcFcsjlm2UO
jSaLkKiF0doO0uXblQRSrGLqDb2n53Zg3HQ48H1YYO7ez2vvmHftS5gM8zdfz1AHByWOITbgFQMx
ZoyNZdS3nITDG1aooF2hl57MVRnPlbXJ0zYP1zyVh2lVq9Z/r0Cb9xsXHir0IbKn9C3banFELYVf
pWRaDVtId0l5mWqGO6tw0vpYw6KB/8YhQl4Go6872IUeNLw0tu9YRA8PXotdDAdsoilJK1XcIVNu
WLoHII5oImuDvtyCvdow87j1OA7OZRIW2JCjonylEJI4cpwOyjW+xRvklPJiYPdTG3/Z3KbLDten
hCo2Vp+KjbnseD3uUSKnls2vnt32ZrCT5D61h/ylWTbEwbIrjqHtbcpmoGu/rpLBHeWfWYwuiVne
smxmOOfdq3QqjK8wDVhHj8tm2r4uqf3rwjoGPt3uxLLHbmdIx1NpDW9xkKBeWPbd2KxRSLMCnw3P
AD++7MXN64qc/GFxTkJgCv4ACQESP8v0yPKSB0ha9pdal+mjP42ldVCtiu+FEA0OJFB8xdpG4vYO
AKYqVwJHoAskA+9WtOzzEyhSmMvA69x0KCkQl1iDSwqyE7D6yenEMTss6gBXK/5cEcOq43xn2W6A
GpW+p97JLuJPxKE5XwRn8y6bHDB3uT1u5YAqgbNhPGaLUgHkncU/uOk45/mS5+zoQJuCFVz1i0M/
vModskX5YF1FEP5kL4IIhTaCJST9tGbuce4QBl8/NsSdybmkm2Ds5/AmteVvVeJ9Zg7rvCEQDQrR
0Xlly90cM5qF+5D0Tf5q+Wmz7udGdAk0Ho3mAoKTI8ctLvEURCg5cDLAkFx5roHP1iqNTWCCz20a
kd1Obu3vBY0DPzCP9h0aW0QIwyIocRdpiW339ga+MFvlln8QvGe8Z4sgpcWZdhauFMVaNQmCFTfU
n3oRseRAVzZtWY/7pS75VixiF+5Sl7TnqwZGXPUwUI6Si6o1imYep+3ZCRZ5jesk6GgsNfuCmAMD
zhhr99DZTS14gc3IKv7Vy7qu2spFqCOump3pqt+J0dNHuMkXXU931fgEiT/QSwfLAv6qAuoXQRDA
5PyVppiPK/kwRKbvDMR/j5PpPeVj5O6zq7bIASwyY2ZOnBt1VR+xALTvohxKOiVW/T4tMqVuESyh
4OHzglWAjglOcvXuuLLkdyJzshfBE4N2tun+IoMKpLIuiuOMb9Eik4qviinqLtRTRdAxFPJ9O/9g
wfWmDAsQwGQ5KF6ysDllaD58huyBwagd9VGyxvSKp9ioZfk4JGZ3W2fZ9CA8K0UyoU1nQ/wFs/QW
+jp2FPUYhwuz1A3cm8StE2RWfMUuKRs1d8MKlsXrIFIHq30p0EcsDISIQfInygT5LQhlw1xoNuBX
CTUsBaZrt0R4w5mbrLkTq3Zo52OQeX7NErf3Ll0J+WnVENdtr0ZjhhPiZ5m+SGt2MUFyjmTrFjwp
Tqcwa7/YmT8ZD9oRpdj3PPTxPdQzxDfuAcLZ68I76azlSSBgN8tDLrmem3GIkohHKzBlnERO8ET+
n9jU0jcUrGtwukGbc9Am0Kr2Qe0V2U2bTPlIYqxfImYJxtcW19UjYhv/XWLY3dce6pdVjsPnEw6l
cQrQcld7qVoWZEZcAhFOrJlHBpE//T4tG+sew0ZSnpCBh3fALZofYWWKFK5kbB6bICvMdYVhfaUc
woM2I8ogpzt7ALRYBP23rfv/DMpsEwriT/3IPwgubz7aqfiovv/c1v39h/7e1vnub6ZgqMJMStCl
oaz831GZH/7GEtelRXOZXdH5/dzX+bYdBAG5Pi7aaZMh2h+TM/83RM60V56Lp2BxKf4nfd0vczP+
PHM6k94JVTq0yWVv/XNbBysqa8skR5wdA6ZFMiWqSzzG00u5sOPimADkny7PP2nXll/4kxdi+YM+
AlPTRRrjkCD9S7PWFWFCJerBYh2z9sE0NH4urPD7v/4rv7aE/BXGk+zIhcto8R+61c5VppZuMgJn
A9U+gE94yGtgcijgm61pDMXKUi2hLzIzHtVAIMBf/3k3XIT8f36b9NzEyzl0p7znX8Nd+34KaLz8
DjUfm57dOBB1AZDSPOAwClhPJO2JVREMelzEJMs2kQP2vm1SA+wLaVZPyLdQZtdRMN1wGi6YaQtw
ZDAPBALZOf9tUU/gd53CmDXLpYxlkUumElvFYJp+sBDI8SAHxJGMuL1g3MJPxgF/KlkgfI3YwO4j
8OA4EmMLIdSy7pcrZA8zfMyR7CQH5n075NazjefpHkJ9dBpQD3wEZZmaABn1hC2ad6QRT70WPYW9
ysbqElmkfLQRbHJCDaCIJJFZvycp7HzQkvzgMKbhBbayvbXAPz6G2ifAQ6vGrI9cKhC3MVAPaw2s
Ujj7xTG2hKoqm74LnDMIfVxzI/B+V84QSkTIWq2IbXjifto+EDHJo0j7NO1Zx5pGecl8gzM/PURm
SVRzlJKo0xN5ocoOc0nvj3tPWgXhOzMvx+n0K6x1MkGy2Xvi00EypWDqVjYC2Z4t6eeEdG0dsxde
p7DAXpIuqt9on/hkZFOZB28I+Q4NbXRyuiq8eLSaB1ZY04+hb6YXs+VH2LqqL7Avg0s0Ai+ScWc9
98WsvmTdUF3Gug4vZRlwRRhjonwU5YCYy+tnwAxEfmxVEyEWrTSIUYncg/wLRJkWPAykuu2niPjX
OLdwZsQZXpeDMcILqEQvKc34OgdGN+29tC+OKASb28knOwExFrBq5VRtRQWhimOjAga88xKbIowR
f16UP8YsgHZekMhbzKHLwzTWv+cmD6kK38KuLEyTQ8Oq39NR6tcohLkRSnIoGny9+4ZufGWNvGOo
+s1txBAWY7F074zY1GsR8l484n9WBJiVa41skiV0UunfLSKv9sxxxV0s+CSuWRuiaqZNafAA3xRN
z3VlI/rhw4ZY85jOsk03Gmjq6ySKHgm9kZ8upfUN+RnTiz0QTVDVfBmKVuY7Ri7ddzPzrGeaj2GT
xMW8swyurYr5HBlqc6mXW7SoRv37xAhhN+cTXmg580mAO5/2bLCmHzz6CbaNcR3hAH0bwJOSuNOi
UAl+mLAb9ApMPdtsordtprvuu2lPDMqjqH+Nbe7NlW3kBFqZdbARongXhHD9jmqnucWPxU05Ykga
Ez4ozzc6jG2iuWtKR9yF3eDeETxmPVepat5616vfjU4sUSz5vIMeWb87pTtBwjPcpzGYApglWYCx
oxrqjzjwwVmkDm4ZJMygUJc3FyR8CZCtGo/j1FTdZmTNfzMgHP3SKIOSte5Ix9Ex18dCbnAai6xc
e4OZHjrA8hapAGO6d8cUqzkLyoC7liXpeqKT/oqTObxk5uQ7W9RM8rbz7DiwvwR/Y2TqKzAzbXvx
llpVCUdTO3MlDkAYjGrrmObQ30xyABI7xE4vHp18mlZSjNOLFUwQXrxFBGQBMdtIOeNRI5zWXLGP
JU2hHjED6r667Wsalo477CRA+XemQtBiFo+G29+Ksil57777MLdY8lx/dG5hij1FbnRbGtJZgj7j
Qwwa6lja+YtyhbWlGu63vZi+pUHZY5jpv+eJXR6RWEOeEskxmT0w+OQ+XGrK723h6nGtorjD001C
RZyqMyvoCBZZa52wpIcba2rJAvPdeBM3cXpLgvN0Y4SNntbQZU5eFpyMHJ1MWkCoWDVhJI+s3Rby
7ijWEsk7eRBwbFZlUfyISTkMILNX/h5VJGQwUT1OyMS2dmmE5yyJmxvlZcPOS/jCygxADPQMsI2Q
io/zxAdpW9o8mpWhYSNCWWnA+iFnJY25WdQJGjX2PjH9BdBfmufBTcNDH1tPTokwxGOWeSHXwym2
Ntf+UzXD4K1dGRrzCj3IsuotOn2wm9QnSQtaUh21Fzj8UNZtsz/GQ2htqAtYbrgkq2ymSGHQG3qi
q2OeeTzA4dIhCV+hjeq2GQmVj47rWSurywkI1D3rtyQ3mAoG43sANnHFans8V2OMkrbI87fQIPVj
7cG9xUOugVL6XkOCoBtgtdPCYfDvyAeqswCiI/KtY8P5am4mDpEE80JDjGLD9+pGFKo5D3NEyqBt
2kd7bJA+JwnfKrWNY8TAVc0dOHWWe2q8dnyZB4cOJCs1rqrqMBQbRxv1ibHi/NEUpnu0p3J+brA2
x7SiIf5uNzyWkADv09wBTAuFmDynBsubXZTc7oCxClRQW4XG+sFXIqc4mKye6R15ySboPmnocmtA
hoBcB/IMN3X21fewvATmNDBUnPSqJ/Z2xyyQbIa4fCgw8K9Vag7HNHVGsiS0JiYpDl+LILYg9nPH
k8CTHAM90iINkbghSEWkK2CMj2U3BreWnKcTgy5drGjME0G/3Ja/i1jeJtHsX8KRhRUGbqJOVwWJ
aZtSJPkNBk7riBnal0ysvfZMwrDz1tOdYch2YToyoqS9T6Y4D9YZ9r7fm7IsC8bllTduzMzUx5nh
0LopjXbfsxp9G4oeHtOcp9lF4IT4LJ3MM28sJTSOTwsNnfsWatM8DEmO1J3BicpW5JDkOz9x9TeC
hOo1EdpLXdDIh3HsCvAxuqq3AaOhM/NPwHHR5GdIF+wyObaObi+hVLVYt7S0DOZrsrJGRo0KTRHB
XcTApQeAcs03uwkMvKXNlC+fDT64pUTKMofnUGHNh8xVTCPtyOVwbrrvQQqnkAGhDSfTzBUPnIZT
+EdVFNAyJyN6bHJ/+Q7klAk+EAYirdwFI5CkCMGSxr2b09R4NDAF8HZTJ9n19JnBJmaBT77ShPlc
eGPzbWz6uSH/hA/JAim0mnqqwr8VXzK1rWcARep7k/lZsLFR+VAnlxGBJ+MEYYky1Hsa6Y2JNqFg
rLY2E6lNltgEtOFZuBTtPB+EqYZNWbNl7NoMbxNZlIBuElfxcA/L2nis4rB/TW0nvotLKo3K9Zpb
2EjLqyADzmGAR7qWlMuhPJfTjw544ioNAYUdQymte47B6rvTeLXeGDFxJ3CnOCpRvUWrEoUYxqNm
2uPl71+T1OSzs0gsqtZm2U77GGTiGRw077+H+nrNKasptt5Yl5ZrNS3lb+jVb343Fkcb9OvKiQXp
WeVIntdEcBvS+XpbZWkIDHrAZEu+ERTAunGKY06n/zeT47/07Fv/rIewPB+Rr4+ygRPoz70Zw4O8
hmLdHUBiyBPxO+Rv+wqbpWTP/YAbjPIeBOBG88G8w8EnMgQGIfD6zv13DY31Z+QMtBm2f8srcXAA
8nLCpY/8af3X11imIR50BwFlDYvo3Lt3vofqMAaNepoEBWEScmW7GCiIH9clg3jXOcxd/R5HFTdm
xdRWOXqCC9zIr/A5xZ1mU/8yUHHv/rr7smiO/6H5wki4KEsIxMVN+OcXG/hB7mvDUQcjddh2q8p7
msBcrk0rYzLbc9fxKOIGszR3fE4c4sbkOXXKq7H+yBrqZp8os5u/flG/Agy4gowkbREsL2rhA/3S
+Ma95B5JY3UoS2So6zAkc1ah5EDeZeh9i3t4w9E8bycEbMz6eiqorKF5xQ7O15R0xkfAqfLkLE5q
eCb1d0Zf/kPgxc027OR8iAzs1ivZucbmr1+5+09uRJ/AcIYXNNVo2c1fXjqKPacppqE9oBbN1sxX
yVSQJSKWehoXli8AoDBx/B/anvQhDaAFGJb9EWQNxNbY2aYu5ZLhDvGmb8r6Rre2eNMYvW/S2cnP
plk677YAZX3TxE2lz22SBMcIgtqGWde8S0e+0CVHySEOU/fOtJJmy8CMenVBHVFAzrtqdKazSKjm
gSEMm3o5YWzRG486br0nw/WnHyXUMReogoDG5SjOWE941L1DXRx7tKZHEu2o2WmW6UvinP8IHQh3
SBuXnMTXWn2sZvlQFXI5U8KlbAc0+ZVdKbPAJc9ROHmzxXmOQAiH6yXrJTWoxcgBLp5+jWcDhHzo
2sV76/S5dyKmzmdYSQIlFynFiGaMqgP3Q3YxNs3GiQoDJSObgXbt2p2BHYU3VNmvdSQIA5ROkx99
by7iI0Nn8tmQEebHiII+2pgo1711lOJWgKVJxX2+Zvn5hYOGXAzU9K25pCqyxeUdx/D32athYFsV
I6W8P1okA00U+bTT5oHumyM2EOoLcaYA6itEU8o1ECSXYQPUp6VxCxLRfJuyPt+1KVhTxPp8n/KB
OxL2dbdJKq9/7dLi3W8XRtxoNW/BUIBCayGN0FRy7cIcO+Jpnrn4PHSMxzYjvtPiwQHOGiFrlIPO
XrNKKo6dG9Qf42TUHwJVNvU+qOIVX9t853RBe08nCmlXmuxGBpp+ryCOsSrpZZjc4vMdOY26pber
2Hqh5e4Ykou5GHEUF0O/s+a4hENOqg9ORGdF7eQ/lE7bv5pWT4p3ZdcfrmqB/wk6rMaie9600K1p
MWpLMWFmoCRlQVogJly+wYLThAjBYOMEHZ1RJNgkrGt35juioLZa7KP5H/HmkqFZjVyVci7AKFJv
ukjcD1XCM1E2kqkcW1usB+HyCE3w6e3cCRlnUdryKxL14GINjFnYj4SXGIvRKZ184hwRUe1bHqD7
yrTdNUGK+hXqAe39MKX7YJkAsWNsbsuc+ZAPJfMlGKr5B9kUkHLSYG7eEETf69En77PvaLdNFyks
wYOrckgWZxO/tAKH+XB91aMIGWKhn+fGqIvlM3AGsiiXr+q4nO9mTnBzw7Dk3ZVjvxvbMvNWmQmB
CaEyk5GleU0JDqw2ySjkg1m1fDI1qNfv12dxU8VEZTPrmdj7gBJeil7mOg5ZKQxWeXfwSM9z7E03
pGEHl+ttaC/bfm5vaR7GK+MnZuLhqEk+XCc+KPCJ08NYtvYsJifYWYsl9TtFrUVBVUC6uvQRy4Pr
eMBAfvqtE5LOloEjl34Z5MFbmHZ5w0BoSJIfaGOmm5mvGx43DK/wEEZmYUHM9MpcsjplI0b2iEke
0qdQkvUEEd7LXjOcA79BAB+ojuM4845Qa5NQhs2Cqp+d+7MdeQnjv9x0101v1Fu2GYwzGNwN26rk
GxOPpXtn5577RMFjgsLxtPrSZUtY7yxy+XVmzQS7vBvkZ4yQD+tAN71UBl/zyG6Lo7EEmeI44lij
o4/IpGNSg2AQqwelBrGw8wLtKG2GPXLmiHNI8d5f5zfXh+SYM7utaqDzhmn8bhI5Q7nsG3x8RUmx
JJWJk+F6a+Iw36ESKI5VTVipSW76palt0E1AAS5Bp+TX2mKGZqmYmRpB3tVlwBOCt5pOax2bHYe7
AaK+LsL6HSAF0ChThnA9OWfrgfS7VcIy/dOsQMUMeY6iRtE+bZVHeY4uIYTaXN7LdjmGwVSrc6EK
JpJh6lPz5i0/zkMUGzxC0OdkmXpTlyxPARq0dyvglhBzr773BEh+JBbhvn6PGMhql/snFzQAnEQo
tHk70TL9upa3Ae78XQwm+bFEVrEjpoQTybfs5+uzweoYAfdBnNz5HPnMnRZ1BG7MOz82WCWHA8Gf
MqQMkVNuPw/tBAGnJMLLw2GMcJAPPvEy67nxMGKlPR9kyID4OBUmYE5cx5BbKWLL5TNIKA/fFHyS
ZtfONcX5QIISMYv6dRook5uc+ZxZF/azUYLSjDjHvtYqgCfv4e5ifuGtryNBomzEMbAbAn7Ram6y
kfITjB88Qdoc2P4BaEBZjxQnHc3O1YHQYbE+wLPlSzGZun6/pjR3AzNjJ41oFToKZ8cjKcFmuExK
wxXSvRyz46IVYXI0nbGFxF/o6iec1/bCSijVyBSqBdffMrR5YUM9Hww0E9Nao/y4802Ot0TzPcpD
go9NTzf0eA73moEXfByYl2EcKNNjxVr5NDQFQ8TlqHTMJVYqd3JQSjYeA0CsTL0MtXUkZrRVwsiE
72TLdLrq/OkGHZ/17Ei//33JS9+DsYdRQIHnrNMFR4Y+tPkGEImSQ2LwPoJkoYlp4B/afvWutctV
m33DOaLM4Kuic65BV5BOVOlBfqUqIfMb+yvkssKsQ+qW3k1vB8PkkB0k5URdR1SQE+Qc3fOBT0E+
3+Q2I/Xrv16/mBORi9bKsPr20x14pjY8VI7V3I33ow3orEwysKlDzRc6paqMfZdDRrvc2Shvycqd
XZhUjTfTkQ0kiIwq/9GLufa2+Cx4f8ug2CewWth0psNSBUx4mhGW2HO/Z5DAOx6OfpENh55wnLld
EkyXTQxwIiJ1XZ8/ltd9cOoiaNLXcvW/CtR/o0AFVeqxbPvXCtTXlKibXxLp/v5D/7eqhG3K77E5
cwP72nH+XdUfOL95PvtGyPouC/xwycH5u6ofDapAa/cvNKj8Nicwfc8H5oIu/z/ZVfr/0NhRoSzN
ML+SV8GK75dtZaC9uq6JpDoEwVRhBSRZYt0CXl3P1SQv6eBQykbvExEBVICcrS8m5IG1MJ36nCZx
f+vUHvjJVkMC9yMr2lKRYlCa4ubM47J4riu4ydj3AoKCu+dIRyNIpV5+mFTXLQUrF/hFtUb1aoMg
vm/KJRRE20b73Y2q+lwncXghPdT9QMNP8uloK/eDScWSQeGJ8LXzagN0MIdWTjM9/o4YOPSzU6qw
EWCd3LalomAYs7OJgDLYezqqngdHxB2sEaMXJJPYFgDUpDaeDeGShceUSW+RASx+oRZ6FaEzYsNS
dLy12pHaNE+C9yIv6AAUMRRcFsR3B+Iy4ktG9bqmDaHRxJ9Rg3kbBneH2YosG4XkpZyrczzwHHaD
K31G5F/bTEGXtyKIHmymiRB1hle0fNNjWbOpPOKA4zxpyuYejrTp71GPCApubbzhhgCXTgjaSwLF
ASFchpOTFBLpvzYqReDow7kPt3M7cyiQsW3KXRTGcKX8GcX7nYQ2JXcGA9/na/RK3/DwwzM4NG8i
pnLwlpN4HGiYVrjvuRZJHVrP5KpSl0829RP0hJqSrVkOOB449DwtO41bxda9X/tAJtXKwd9abnnK
kGgbJCGLSKOVTAiHivAVC3mLw+KN/7cgsYwMP8a73grqHv8djDJ+hnlr7l+apYi3AaaVa7crCaNB
fLfQsSglO3LUCTnD6Wtt4tENX4M6J4e1Arr9avUGjq82QCq9uJIp+CyXt3F9gA5+3c8Qx0Pn6CSd
+0FqLBGjmG1bxKGjms8hNhbeJ7bTsx1bOW4uMfOGro8nW7YiO3c5gJwTBR0vYLAk7lMiB7m6pY7Y
Xw1UCKsYVEmJEKh1MtScfoGm0689+xYIyhCB247M+Ng1OqVKrbPue5aBZyc6h39nHcOvTWrZFvsi
yzq5ro2K5/AKmD//gwgqfv3oLW8+mDsII7OdcwVbiuN0NUuic64p5+O4tKKz6po3og2NtTAa3kSE
NOyeLbrH0JS/6JHbMO7I+3GOQ2Ete1dtc33xfkavQ5t3wdohytXHVWxrIIWtJT7wk5DEImICgDyz
bd4k4dh6JVkaHWIo5+KBeJlwmzNvqY+pA7NiUfc5zlraKb8/dgBG7KeS8iiJCu+L6LLJeL2+SuRe
fXwoJtSLa6y8vFiXiSQ6Z9shN7st0DQWOYtVivGBzzkvtZyfuiGnT62L5SO1zeX6wDI21W03hfU5
9BTBRm39P+ydx3bcSpauX6VXz1ELARMABj1Jz0x6L06wKB0R3rsAnr4/pE7VFZO6VKvGNalS1TlU
EECYHf/+Df/bGyPqHBdxqES9ijY8KYhaBDydwaAhZYdywP92VqaLcRNVZfo2wbzkPiW1eU4JMpAW
ga252bYA5iwOjshUt8RQSC2Vk1BHt54x7QicgCyMidM1odLlF8wy0PnqRUe3L8W6F+MiyyvPW7db
FqXtjgvb0CqiPozGW3cZqM5yJLHrUuqOf4i90XvkY8rZ4BTzvJiMEez1ahqUrdU1/gbvPnXXM4vJ
/nGzzWQKY6ljAH/TRW3zLdbwjIWbxrJIvVTduVIjV9iomdgGpC8ehhdwDrtG4+mIRzZJiLLzZtkO
dWqubC9vqiWvjKuU8mxnN0Bt+1YBYRO1SNfXXFv+MOc/NARYBUFMOlY+v98R26zHGuAVJx4qFwbM
hitERhaNPayv11prEvdORhAeObVVIneOTJJ+3BCpFSfGDbLt/DbtCy5HfTKH91LGG3D1J2ejUa1/
t5zM3Ps1tvFx74q/UtuZHt2gUw6XYVoVVS2j72alhnssQcezMkOPBb2UTPdIe6hjrX4MDatZUVPO
cRueG21HQY8LaVN6LlRO3oCn8o3uZuM6x5XpOzpdGibcupsDd3gHUcCxpUICkvllTCDzA9PSckFi
Is46XGUusrkjYx+bM/6xUUNF7pzPfQGYttl3/Ctp6EzH5o4aq3Gfzx2flNYP1E5Yqjowcb1M3B62
YZqwm99Mlhme9bq3RfGp0EmY/aqh2rsYSIxZJFrnX+d9zW4ykrQSaWV3K/L82YRegM8hPlPBFjmw
eV4m4BUPfmkWj0OY1ncoKa7p01S3sF6CxYBg+tYXwrnLIekTsKha96pCZENYK317PQj158AY4Iz6
7v0UGPKpa0i7LJRNpIg95AVpSIKaf9fXal74ww6fW3x4S+O6achCktj02utUD/XzoSDxANFWq980
IfkDCj7TOo1x9GrQ5NNyhJxdrtHU5/oKlunw4pcK0y1BDzHe6FnXZbsR9zocdriXrXuzIlxJ6e29
kSful8jwdKQYoNNXXWx1i0zXyrNemsxquoYviuP9QF+ru2wN/WWo3Wpum43tQgyqlEuuHO15I6d4
1aMZuhs9zTqMOOLeJEK2b72l6peRrPHqVbV62t9E+DkGBwIwE9w1knxZVvUzHH3/JuQmu0okWUWU
guq8byGPcC2GRCO5mjamdkWsllw39GrodTjZ97SFal/NETK+PRo3cdT2X9xI0ooilv3aKz0budoQ
OAvMP4kz0m0AJged4gW9VANsp9O1GyuBwu6QA0JEG44XPV2pfdlk+UvUtdbSLsoHvysxONJrvPWK
nqQj5mkT61+EEZzFQ9yca6NtPQ+wAsiQSsZ6KfxGrDGPDQ8N/Nwr0y26i86pd243QLZ0jJakTUF2
k1OUyjofQrikPWy8pYFdVUrn3egQGY/aJf50xlaPwvNscIsdPsZPfmw59K5lhhKDhh8Jn8mKwFP4
72XPPDBKYnIUJlooihD/BNjLEvDJEb7xLBNdiWGU5o0bWPLaxa/jrqgtvH5qoq14npCw2UltMG7o
L0irIQixCx6kXolDDgt5JWawNshHnCvaLLuL4qLPF7RD0w0QbIRfaho3s8BaW3QtlC4cEUOsKrgW
bwg8He91dKCHEfXKE7GobFDkfF2wAwHOKxSkqzbzbmaX9G2ZdyH/07DKg0kH5Da0s7RfohwY1gSa
Rrh5DIXYdzDUb3C61le1j6cFHbnzIoFTpDcEycPmpdXWhc+xn/nEZQmXgkL1wUNforNwGtVy4jbm
XpaZ2ik9IKcIncVGdpLvQIsQcUaW6WSPuE4HxX9MQpuVgK3ZslR2tSEXmtORNEEIOAQ9bsvBch9L
jwfvS1XfkcrkbPDV8+M1xyERPnETrarUSxauTz4P0pHb0JckZJEYTZz0GDSHwhrJedERnx9Q+Bab
wTAIc+Rn1IWTqdCFRm332Od38o2ctmEdAa2B0nltSpqCU+2gzvjrdC6tyqxB/NSPFUCbyAoQr1iu
I60qISn00dLt3O5iIANp5Y9puxz7ql8lkK8P2AT0lxMQi/nA+ZZctKQpIlci9Dm7xsmK3KrELm67
TAXyNsW5ZFramofMAxhrAZHH+poIQw82nszRRkE3pyVPt+Qq4JAN+lSd5wnmieNRVxU3rn/TUAZc
GOQDs/PiW4ArBf1tWocIszDK/RLMUq3JH2LSnNFv4dc4ntuNbV9WeQjFn66rtuoKu9ubBN0dlKjG
rXsUhNltcx8O2R6dyKF0seus8GhGFVc03+AS6tu+req9AFTY1oH7SKE2bJymXuE6bd3ER1WaDemL
EGyVBekePiFxpZFHftliOCraijRH3ZYZcrpF5kXvOslQv7Hlpf2izDOCRfOOF2Ji1ph0+Kl/G3vV
XGvYzV5p4VRH66CM7O4rhjL3MMbyxFnUiHR9Y0vAuInDqJJbGNPObSHSJ3q4KjzQ3nH8czPXX9th
9j+3KeSQvVQdPtGRz3eOSQ5wkzh0blFH2fpTlPGneiC0Ivevi7KpSBPAmAzol0CGpykkDMwyazdw
rgOjrK45/c7ajBN02P10k7/+QSz9r7zLrosob5v/+e+PNF4TU1dPoH8nmuRjc9EbOjhq1LVOXVtn
g8lN1I5C4x5qD6metfgdv9aGmly+57datLHwKjId2h2GfdKbhrw/Islsil2OdOK8JfMGOcFovyYE
RIYro+iIPtIt6zLo3c48q2sSocZlI7Qwu4ht8l6RCVJ6yyq36iuk9ALSlZzKfW0I77EPyVPsye6c
M81yn7Itk81fcN5Njwu91U53htT8GrOVpN5FXUeZCWvutbD7ob3DUcVuNlMrxEBQnJSm9TJxnyAy
FR9nMDzfNqn1ycbDCIBUzswxSygkdBqYMvkb/b/8ziSZpIF31PDv40ZfftEzS6FM5G6Ec37G0b1w
YAzeTJD+mo0Xc3HYukFR70b+xfrKKkoht3UoiClqhFt8Od6FM9imv8lU+EildmA3g9TgwaADzpy0
ZRMqZF82erGzx/m+TFQIdwM4MVzXPp9d81/0/mMzELZmlAH0r/HlPemn19zgKpDIHd56fOISGvAa
sRjfh7VnvTaRy906KOb4k4lT9sufju7CFKeL71qYnxF78370UhsFqK4qdnVcGvdyIC8iqqKR+pFs
DoS1jCpbh0uABtGz/IEm/gkJg4BEg8a3IRwThvzJsw+xDX3Mr4sdwjn+9n4IOuvCSSrjPscmJltZ
aMn4v7HYOmB0Q40K17fj4pcHDhGMFmzq49v4D7z5G3jTwFMEnsf/H968eG2a129h13xv2+a9HOP4
k39jnNL7h4cWnDuCDZkPwTyr6m+M0zma+Jm2jcyddWWbEHL+6VxiHEUXGJpgeXLERv+lx8Ac25in
5+w+Athkoe/4A5396b7qMoIOyInKn8E+6AbwwJdwPrVyh0vEWwiTYau5uKsjiRt+M7N/NRIwA5Wo
A58ftsz7ZZXizGXN3fidayCEyvTypcSpj4C4sPuN5ONXIzGGZ6KDMdiv5n/+E3cIoac/1QiWdyAg
HdHV+lXTo+KW1fT40wf/xSn4i4Fc0zUsLhaSxzJO4OHeSWFm1FO5G2lXJGnyhgnIW8x//zvD2K7F
jkCc8qm2o0VZ0IQkpEC5Gby156KdQEGJ76+K/o1Xx1z1ECEBXbhCnOx9QcmJUoQ8Ue9jQa10okv9
wqDFnce/eaj5b/p5j2fiuRJ6tMF3oog4hdbxP0Qi4BFwF8753rIbb8dAPQptfCz73l19/gZPD5Tj
YKaUc1cAftbplq7hS8vaLModTEo4jHTKdrFb+YtCi151d85NsmpzIUa//fOp6EqLrgfeRZakk/5+
Ksq6gOwDOXMHs4oY4LoysUPTkkct5k+fP+M82T68UBhf7AqOrrOq3w81dXE3RpDmdloHWpchA1lj
GuHffT7Kr6Y8QrB/jTJzCH9aW7OArNfQLOzwg7MPRq0e+wzrFwwe/q1X99NIJ6+OZIeQSygjhWk3
cg2OXydyVZf/h+Wlf3woD+8ol5nheBaZOSezHjNE281oJpDlbRSrUu9JVBtLWpeTBd6F8TBxyBS1
WDjY9k4npANrRcylzYrQb2RfpJEP0CvWrsLguEZn8O3IknVivP5JOSAd3EneRtcyz8Dj+4vSaXyk
VxNwq+EVFXxO/hWUw9kaFpOB+od4NUdV2c1Ye8YTgEJxZuPV/NJn9F+HTNk7Ek2hY4+5twWfcLnk
KRnAJ0W5CxICQ47gbuusbcN83SVpvm5pAt+1WmztufcO3yqfXV60kt9dCkaJreIwuE0fL0PHDQvc
BlOMVZIQ0B2HYSJXPOs183logkHLTUGxytWPhOfWRgwHbcv3sQ7ouM/C0m29LZFk5abSIftzj3FX
Wl1qy0zn6aaMjSuLccNGe2WgD2NzCekgrqXkCMhhgm2AuIp22XPv2FsZXfIYAsFB6G2xcmc02vUy
DZ9Z3XgKwt4+qEDEL4FbpI9yQNzCrR/IXWbGE5mj1EjOAPWrzCzgb0lvjRRAp/TapWnSePi7SaBB
VXlsBpf0NBJXbkggaV98Xs0hjKvySnbxmy74pl0sjSdSkd5UM/h3ZJoXZ8O8NYbNDKKnM4W6ppse
sLaRGV/HkVS3saL/zY7eLlG+Rds+SM0FZQAYR0qm9T4KTBcKPAZ0l4FZelexDPI3RPriUhQxL7FL
7RzhxUDf+zjtU7CmPfby9AYkryxBX/3kd2FM5Fo4LjOiqe7dyQDjD5woefEmEmKziqB6cv5iFExA
W9OymGqZbiNEEOWFgDbnrWTo98+hX9IPQ49B7yInWoJuF4Soc42Q0ydXy+17yOvZG+4EZNMAw6xz
RCULmqXVzoq5PRXore9NdMHx0oaAQEAU6r8Ec4uwLzadgjNZ4z27QA3KJ2h9BfakjBLwUwsSDZtb
6T02Vc2ym4OUlr3FETfhe75tzbLvFjaNt/CxzbWg33ZuHr96A+Jvb86gQ5mNZDHy+nTb0DqFFuD1
z7T1kq1ddm26GbTaiDZxadrTekKbiD1vEwz4f6pEfJ28svnLmFhbloauYUUIdfPQO1wrgeztgzPn
8GXw/OxFDRt1TzcgQuMwRNpSJHwJOwySlyow8j22Njn80MZYJnX8Br/CQ5YozT2/iNiIIBtX2thA
twhRZ10GeM9gOph621jjC3UmR19nsquFLgQjOyQznUSQLlmFpQq/5wCcuzyR0AVlSDiyJbrnshn7
rUmkA0AJ8VPraXDzPTL3twaV5aLSWiQWIt16dfC97WqCmxoS5isD9VT/tSP6cp/lEhYcPcUDR6Fz
E3YsSrQ0IOwi7S/6tvbWQcI6x40MnLZ0kidXlNNB98jXnaAfBZMq22U2JDhj0liIFmabMqnZFTGB
TNHM5V3sXZkUlagQWPVJh/lQj6EyNFgiKKea3S0b2n4r5nO3tHhuI4tfo0Zzr1xuP7i7N+6NCTh8
WQDW38d4Du2JQWE0NtSXzkMZpqdjsepzHt9ucHVdZG7lXbV5N3xrtJp0tqBhzwmtxL0RkqAxSyfU
xWajrGv2D0kC080UEb9k1PW4okvBLdY2O/fGL5IacmPHTnastDqvrrYp2DohIDGbmEH4tBwYuoZ3
uIsanIzpkA/fQjvHBDjNiXxpdGYwOs46Sq/MkvDgcDBdPkJWXjXVXFcXxtzWLZlMEGuw3MmEtUwc
3k7ke1ClcNpcH3fdIYy+tIkrvusDu1U/zxFbn8RlQrjzZWyrYNOPmKw4A5XEQtNa+zIO7E0Dj3zZ
F2Q+2hjlbvFSUct+ksUDaknvanL8fKV0QtgsXPyXHV8YsxCw213AaXDfl8EcIpXne3/qMlA89h4t
YPcYPBZ90me8c5wQNmYMAByAOF6avqF/9QQWTTDJqEeL7spNmnTXSLDemMb4NvMC7YLYoSszMvtn
LY6bKxph7YUfT0+Rbg6o81DZurga4z4nbLK1COYCBsyuSq32r9PkC1SDjASo8K0IfKgVbfTAen6s
ez3YkbKsrcMgq5YtjIkra0TixbEYbOkAf8VNmPhAh0MvIc/rTIvC9LHipryvc3YcPXPRY+qEKC7p
S47lj01WWk25wchLbLh74dwoFdJC1yKSe0xVt8ugsdRbuLwLA6bpsGgbL8YYPE3ZzGIueRVTJKa9
g/g4OcuHSvcWLlrhRZ7UWb0CjyWZNi3NKEPnQZ8H9RlOxosyMx6azMj2Q2Vme8x39BL6LGosbEe6
VSey0Uhh+anCkYdxMFSG4bqe1ux/RF75txVk3QH+cxyS7hD1WbjHW8PEJsLI/N7doxos8sXcZsaC
hFq87sBMvNp5a8Y4dBcunfjvpY2OUEQBcWuuU6KlHj1a05ib4C/cKPb10aXxES3bum2vc+nQVKCJ
RLx64wbxui3DGqjb7ESPqEU0L26iJwgmVXo3xKZCLi0k/U+Ka7RcpTP2+zwlEiUq9a+W2+3KGJRZ
G2muWMQzbAysvldsHP0NbknahTBzDa0tQPlCs4xxyzo1zEURI4bpcBfZGRXhaMDxr8D4ydohEGFt
6JDlMboQz1gEK3KIyLhYQODUV7ll0Oz3iAy6ZLkG34LUQdCWkFQJw1Z5lJaadob1s+5unCBjf4Ms
wKYfUJ1wW8JibrC81F6VPPAugfANFX20+984CRxVNu/q+NlLgORMaEQoSvDSe19hE5sW0MTW0x3E
O/YbY8DzJ+hwp3Jr6oSW0vJyNOk+LYyJuiLxaphAtWEfWjNDfCe8313UsJ94f6/44W2AAQQIBZfd
k0uuQ3OaNcDvU2fiEff1A4HJ1WJwyAVLu1t/5Jj7/Irx4Wbo6ULnamhZdM5n09aTF2D1dhbAlNz1
FUVY7tNKO0JveR4eI+iK36CN4kP5Pw/o2PCg57AD2GPvB8xrChyLkF82lGrQFuwSZNk3eV+u8Kp4
bTUsYRKi+q6k7Q7Xx2OHZi2QawjdZ4OcWcMVHJyymKp+qxrO9c/fh/mr388WBiLT2dbjw6W8VFGh
uVaX7MIss/Zd32RvhYmJ3mJoh0YnhdGi2CbaiYUUxqK9nL3EFiLhNy4FhTYq8VdKmXzvGoi3RoOb
ZxPRz8DprbMPloFHQl7HNYRluBYYW4E6HgOMA59d2VRcXNeQC/w709KtVziBUFo8/mOLuadzgzSc
A9gfVfqoR1H8cjwV85wM6+UwzV7pn78LMX+Lk9WBURbBvvibzJGWJ5Mj6BDfc3olu1bCUbG1pli0
Kg6WENeeq8jRiKcq0eEiEtzYNUQ9DHD2n/8KH+7ZYMIkxaHn55MwTU9+gxaLallGMPc97ttbG1PB
Q2kNv9sGPiAWjAJQYcA8JNTHOQViuqjr6SMW0U5aFM9HllJeyhaqELFyCzmzUsaYywME//758wc0
Pr5jShTEY66Ay2Zap9fhUSRWX6dDuMMYKfBRKCAB1Qiqesk6SuOmGOzxytOgz+TW+Jh4Y/VGWPuw
bsceP/i2yEN8FANa+Ysq7eDDBG1JOYmX2I76G60Liti/4Ln47dkcaB78QFz+g1f/Dq8WYtYdfoJX
R9/CKHjN30HVP37ob6jaNf6Bdw177r88Yf8FVZNQY2GF4iHMtCXIuMQA559QtfsPEhTxnpFo9XSA
ZH6Lv62DgKoJViQ+eYYuWTRk2/wBVC1OTiIwJ5JFaQCCFtLK08354PgJe6oUJndV2kBZQNcB968n
rk7tanuWbIV6Dm2iCMnbPo9JfR8oefE1Q8sX4gLXeKX96kR9bgiE9qT7KuJK5DSSeG5hl3wIjArK
Fkpf1laV48z3m0P95EgjLJFfmEByh1Ry4P7T39xtuiH16wlDOOSqtyLMtaVNmXY+9o4Oz37kZvzT
p73+sSH+3J/lYH6/UTKkpdN0mJnSAFu8s/cvS4tSs9RIgjmASp4XraPFy7TnbNnGFop5PF4qrdqJ
Wke+PeAuqJad1TvWjvjA3t/YQSiKM9/BHmgx9Q5vJZf+TCNs4SHTjIfrVuQdF75ZvpIaop221kxJ
jhtBnxRMhzNCJGTTLyp8ZOETqA56K26UvGtN9uo2nTiKYEfar4TPQ2SMK5ehPOCIAJK0P186bJ9+
3yA1UAnJF6G4bpuu2/i0fS9GGRn3tTCZBIPJ0VublEKjBWthPbWluKzhu0LoDWCp4fLq4fQPqKOu
9dBK8e8IA+NeCA2gI3Ianq2p0WRrc7Z9IAd+DdKBXbXGDw56bT9AcpUFWdBXWIDzG3kjDV2KnlA9
1Dg+TRGXblS9RhyK5gBrxzEup2RwtI10Rlk+G2hjwn1bQ812ApzTgdMcu7+d6hz9i5ka6ql0hdJe
TKPlzUWN4vcZubYVZ/Xc9lz2xIBCAZYaQ6flnAdMzjC/HWaTnOBqqnQiR/Q4DmctIohiUeez9B5L
CqiqSW6/Hvmq3cidp+9qfhyJFxeqKpI3ISDTtNSbipcUjRZfQVq0up5DTH/KnTXpdF1/8IbtyOS1
RFoKjqFsxL93hALzWXv69OJAyhCM32n+JM78crwqok+JIx4s04pmKn4iLV70Uw8rJAyG6UZzdTw0
AMjUbha8u6gYsX9cN/XIIkw9AJZFLZ3BWRW9kUKndAIMkCsxWzWo8R4ReEtWjMfdLIt9BIKT3eE1
E7f2xTgG8lHrHXE59GV6jXMl8aKAIzuAY8tdRkbuvOZB0sO+0GOF/pIpGw4IyPuhh88bxnNNT8ZU
Mu4NJW3ksYXjPWqyatobEqM13At7h2nT1w6vd4gyWV/prbLNDUkopKAus64yxYR62g0nE9TA0oxv
ILZ8u8ikSHgb4xH2AH/M4rdSDeo2mjkBsSSFY1kEzJEG1Sfc2ZlSDgGRz0P4CCwvDetXiRHGBG38
2PHmzbC4nDhnUSZlMdOmofQ1zw0RhLcuW3xNoIDDC46M0pDbhGb6wcZchkAu1XDf72Mwy9g3CEQ3
7WrXkX+k4KF0vHqIuYwCSAZlAaob0CDOabwXx5s9Dzqb+0YeJkZ9n0yTpj1qHZ7M561Ra/X1SEQP
fjNcT4aHieAT7yGy9Cy59fE63CGhrivAUNM8m/q5iJzGjHfJnZJ3qfSZ/e8defj0oOqdn7qQNix2
lXBfVogMfhCvE6Xx4QpsR+qV7OdF0dbouMjJmgn5hFcZ91GnwSuk+xTKZ5W6nXEV+2jtlpiMHD07
B3EZylnE4KZz+15LgljtHD+o45da1OijF3aHh45JUFXyVLNDiBDXIRjPV0WW5+S4qEDzvbWTBho+
yUcJAEL2eN9UDt+8TWtxGbeTqZ7czq+S77aTGwYY1IiBMZyx3jCuMs6fidSFDonzmZ8bboapQyF1
/Sw0SGDE53XG97Uo0HG5mpDbRYF7mZu692z3HYzdSdw5faDwgs6K7gGfMm2NqUC4ggrRLM0uCM/M
1POxIPNJgsmiflgIU4z2KnQyewfyIwfczOJKi4DRuWpuLACAHFfgcvQJvMRouixd/bGxS2NpZvoL
DPuIsFqElsSqtIsoHJS7E4kRfE0b3/muAtPHhajOr9pUnndDXY3rJK3VjSyc4MU2+3ydcUitKPvM
W5pu+YuwwgxeoQ7c5EyZvdBbp772gjFZOmXC7cTAuPsiKoP0wYgb4s30pt1MWgsE0CvcLmsUwzSd
yqs+nbJzG4Rj3SGsvWFbL19irwvveiu9Hhxdxdu6aqxNNVZqoVN3bvuoiO7guacPQ2Y1waZuczxR
OMCIsKqmfYpJ7gaLPUIiqgESX+qA3kS9Wdxz6JTPuQ1ddxVPTU6mgl48hVLOrzZDLO1Km+RVJAPq
spTKXBB+RP4l4XdvhNDUqxT7iZ0xxcFmQEB+aQeNY61C3c5HnE4oB1YNtsYAslmxddOKnHv6S+QZ
h8rYBLa4if2i3Ooq7FY1z/iMfhT0CcsueZZz/+rXY+Z0l1Vr+XdeGcqtRoruBgqfXGqxNrmbcZTy
Ugvb6sCGPe70PB/PBk14Z1ObDOuxqesllMxuWXVjjDy4kfd91E9/6XoaH3D8nw51Xnvp6vMK5UMx
h0clmJNzvOOT5X1yjaqKzMRQFHWnakvglHyGdQeTQ8jSgITx3SkOPqt89/moJ5c3qiIyZBCUIYAS
BuKyuWr6qYS0/Cl0wsH29hWKyS8YsrExlK1BjfH5OCdX9uM4+Jcgs6Lam1kP78fpw0J2jRf4ewuc
nD1Vr4nFnvU6tvLZev58sLnly+sUMENOeVlQwBstoAjcuynNk2IWRx/5AUfK2+dDfSxkwUhQxVGL
66RPnjbSq8BzSk3pcm/KUVzmqOmhueNtABZeHBoH5O2PxxNkUwimiS5xqjyBZmCzsWzTzN5Ps3zi
xxGUhygaligyqEYw8eb1fj7mydWbb8fDubrLoWLx8U6L9ZHA6hb+tLVHo0d15WizdIYNlRM4V6Cq
wIL81FLLev6sg2mrP56kNAJt3jMkO8NAd/h+8hS5VekqxbSj66J6NwzodpVAWPP5Y35cCoziCAxr
8EOGHnuyAFPfGHI/auQ+QBm+G1Fybh13/B149atRuFC6NoQ+uuOny1y2plHZGs9yZF5IZBNL9PX/
xjSxZ467CTPRnd1e37+xpKI7XOKGtTd83AIIEWJS9CM+q2soHeKyLRUSrc9f38f9iz2d3YTHskz+
dPL68qj3xyGV1p4sRfksUH/Snp01a10KXphjaGAsZDMxRT4f9+POAjUQyozgaT3jw4rwgPv1qbQN
zEUhtPqY7B9aCWFmitH9fT7ULx6RyQG1iRoc9srpZulgHMhQmYH8fRZcz6K/oxqNCHp27PkGp+ZZ
8/mgv3o+mJcwP3UbiO+UJtZjymGGJMLsUwmNJc9gTaS6G2656Px2pR9RtJ/QRJY6LkkEJ1rWMenm
w0qb2646+wnd2gbFfCwye1jYjp7elv1UYz8OdwdwkzJZDdR19P7G5hJevfI3gJAWl4uChiUWKn8J
dOpUnVNO/99NZJn+5rV83HhxzTGdmS8Fg0mcUs3yyB4iXNmY4RkQ9jLy8ViIlcZ52cegeYvYo6z/
/EuIj2sXkiGraoYi4bmd4oBBCl7ic8ah5tSodZVrcn9osawjPVNwZIalP8/3OBKXVZdWX/reRm9q
Rp66rRqjSrdV0KGlpUpCiI99TvjHhwPNAZiT8NRMdskjjvnTYa5XUPh7l1WfTS5Ft27HLyKgWd+k
SO4wLtB/B+N8mJuQCufVAJTDFIWl+36bqaJmLvrHad9bPjRkLIrQ9VU501TNePrnr/9Xg4Ebkfgi
Pbaa07kJm8PTg8ob9yqgtR7nmJtitcQtx9ZLroufD/bhU/Nk8LoR1SNDZjs7qYuyRBNl4+vjXvqz
tPOHhpmFyC3x84GME5M5qLBsl3PxAJ+RI/20MkJ5EilJbjsVRB021zp3ODRrbtMmDz7q0+ZQxj1I
yFFrHQ4hjb+0dMwaLHk+BotK3Yb42acLbeCyRL8R56AJEcJO1yRQFqiXudHTGf0YEJZM24Hu1XWL
EK/I/nQjlgRdEXZlcK5B/jwthaIcs1sna5q9MdHCPuq1sSqKtoE+euvPX9qHxc9QzAHcEOATOB8a
VHjcGW2v8G+pddTIhMPy/FVReWuUkcXBytVv8cP59PppYwTz96BKsvRpAkBAPv1K+ZSZoqptay8r
ZX0nCazfk07oPR4BEek0oDrVlNoPhVLGb3Y643SKWDNJE7ImQua5DcEZ8H6ZWSkcB6g28V5g6ZtN
uHASdYRzOSaA5JYOyne/oj9KrFVf0G++RHrICjQxo9gZ7WyocLQJ0LsMFHFKZrymqp35YtGRPoVg
gHlUI/CIsfMU0bXTjlrO3zRE9s6DkkSnOiEB+saOG2gG8/RKNQ6D7djWotz39Vg22Cs06toeFPLn
xqd/fEiOuvao6tGDuwFd6Atb15J6pYskuxlAGxC5ttpWWZG8LkahTdvCQeoDio3Rru7g/3oOLK3n
y8axO28RIkc6bxMLm1xkphMOc2M1cYGeoj3GZWKJq5Hd4Tghwgr74a6K0P8vCh3x9as5xTOr+odz
QFeKVPyFnjMBFNdi1ounyhkMRbwbXvcj1gxrR6ugs8kCiBLWkOeHO9kn3IryauKfHjXzx+KzT3yQ
Fy+d65qqZK2FeWrj/J4TJbJMRDBTW8daeYg+XU3dlmrKwmuISmlxngRV39408H+yFYwiVnchsjK5
LSYYLau6a0W1oSOsbhMdqnEgZZHcwkNo/iKUCQgMhao9fSc6GCFEXYkZijqq0vHv4gd5dPsVqS2g
JBncFq1aI7bO+9m5FUQDg91NlLQI+WWJydwKHATkqp0Qy2zdbJRkNJo+f2MHEw5S2EAwV6XiTrtT
RcTQ1WxmsPJ0mAPVIkzNhiyZobfbWxFpCBkTpkt4zX0VGzIxOvipwiC0zvoeqXqywpdIW05ljg+Y
NNjC7SlgBuX4FUD8dIbIObd6XxBTj8aamDhFBPhlUadgWi7Jz9gwpNxhF7RnQRkhAKj6XuQ2DgFu
ZDPB8hB69aUW1ZwNxzoAzJ7ZhysZUEMo6cLthXTwKSRFXblIycZCvXnt5F+jOYLZeoTg7LTjlzFD
Je4tdK+vkR8S5Nl0DbzsH8tKzqw9fV4zg4PB/2uO3qwGnB/FvVAipAvKqVgtjRZuxbKWNrOocuXM
d0tt3qvRzJg5yr/uK+TkgURouJHXP1ozwrVeUUfNhURgUduRTgLRVMQzElsDzy9KlE47/AFnm4n5
+HNkB8gYgl0hHHfoRywSPVLxBmNSnWQpnOKJhS41Og04JfBiydWySDryjCC6aY7yIYHVSb0pU6O5
zSdRqRf08aaG07FjJ8mtW3iqu7BVKu5lHOfWsiNbYPzuanQy1vDFDetmFCUocDhSG5usvwGJ6MKm
DUCufAhcwVyx6ObADLVa03miME/w2rDrFs/WRRr1JZJ634e3sWQLt+M9ngWg9WNqQiQAQZtQalsQ
3vaZriugNhDy1gUgm7o+Hn6c+P/pk/62T8qq+en4/ZiwEuX596ZoX983So8/9c9GKQ5E7mxNSzt0
Fi/8FLHiOUd1ji7dYy8U7OL/NUq9fxBAQl8d/eJ8dXM4dP/ZKDUJZvFMYj1AHjA7+sNGKYEj789v
3RNcgg0HDINfUCen8/0RakILyFor1w+5rhVh1eETILUVBpA+hvdClevEIndtQXB2WW/UbIixlmVr
flcqxeoxm6KcPtPYXOAJZnkFxG74emoiYv5ReFRXq6ERXwPXCB6w+nCWUSDtpx6/yQtc4tvracAC
fRMVsU2iCGzLi2DgHy57qbxyq8VhsqvbOD84MeZt0Nlv0ro1v2oDluEHulEKU39ptOd9jKf8g5n4
nXPeTNWETWkqBxK/rMzs/oqPzVujUfTGCn2BFfBmGnGCnsgTXJn/S92Z7UaupEn6VeYFWOBOOjCY
CzJ2KUK7UsobQlIqSTp3J53b0/cXp7rQfU4NarqBvhmgCqhEZWqJCPpiv9lnynQwszv6HUPpxKxJ
Uz5yLpwc7B52wqDdFby3T5QMVH7s2Jiet22Z5C9WRrY6Zf4FMiaXyKuu74GEhHP75LvaPvZAIPb2
LH+VnMu3eZBfy1O6HPgFsv5e2vnzAtHt3pdMMA/8FecMyDup6IqASzfUzqAizNHOdrCMj7lw5yg0
ZTUd2S3YKODZbwk0U045AmnbIFR23pYoaf9Ip6N3HgXzKGvQV54GjYLc+leRvK5VGDy1gZc8q2Gx
wyMxDMegMKz1SoiDLitzoBL5NoJM2xqOHcQFHiNeg5aQvJ7rk08V1c3QUgRPGHjKryebhNnwskw3
gx7SkJqoNtsGOZHork7d3NwnKdMZwA/gG2lDjuxhOixyWusN4tGYxS7dv7twSZKD21T2W7s6QETX
3lifRQnphzbUKcgPrmGGJfywUNcvaRhge9pq9tjZ2E6A+ft+z2xkMftjlnq04VWy9HLrI+3huvHO
lTTheaXYVr0b23AuLytGyu1sJiQJMIYf0a4fQ1L4W4gimFKLZqKs1AMK7zb0GGa+GPB0A2GOytVw
8qj3bLoT1mQEsB62UW0Ez8UMPN6zj6lWZ28JZbTShhfkzcXtVuq9vWIPXDM5BUW9qzmZvhhG9jBj
oIsU32aXrpRXk9V4t8xp3TFCSHbJuDyhpvfHDtjwdvU7gCyVQaeW5xY76pLtkzBY7wuOs9vewNdL
ADg/uUhJO9gQYOHLZT2aHY+m7ZdQXxb7Zz2ElDJYwC9gO4AwGuS4a6CUDCf6neSRU9mn4jRxUrmb
3nRMJjbrWplb8PB7xmdx77Z6B7uJ18eg8aEy6jjtDOpGW5jVcZpl397avZHJoOeA6QPhORNkpauA
vpBXhL+sl/S29maSp/Tt7IGuPg05PWWUclsRYwaazZS07vnp5Y2EdqEYPA7tEYOH/gaIsmzCzOHF
4WE7dBREYoF2ojpd6S/qOryz3lPnlI9FmN+uVsK5VJvUzqzPuT/sQRbR2UbzaC+gKq6VTfHfsk0B
5qvUz+JwdF/6rtuHy3yWtjEDQdbzTrXlsB0Thmlp4r76mKOjqa76jVWV36ULxdSuJ59UT6afcqM+
h51lxWKA6gjfmkUwD89ui+VeVjOTpFBYEEw4DZh0gmyhYNQMR8eJz1bbW2AzGMFw7uljIxP6EKry
aw0WbAK2KU4+y+VJKyZmc+LIC5QHCbHQyTY8FdZDmnUPI6ANI+SXWpv6Moeu/Civq1mhk6DF19Yb
N21ru4+53fmnpqUZmTeMIw1cGazS2ZtpQMPCVvA7I/d/SIOeK0relRF05gWsQyJOuNacbc+y/jA4
EzHq1RfHQgaPia8eGIObO5aJ8KaRxhQAhvCHH6wremOPQQIFwRnkRdp6jLuhGPYmb9TObDrNRMvL
Hp15Fmc1m7gbjGHjyuodurAdM5LD9F3tavqJAK61AYWh/WPv16wu2FjJZ8odLQUOP17jfmRuDtE6
Y3fokpikhtjncniGcOXvbOhCT1MxnVujU/FsDfIFW8uLB6c7Ko3xo1/Fm59SlaE9n8+xbqkLKiHn
2NMOGumx8eWeovuEV7FzL7aVdvspVF81bc5bT639wRzs5zYJCj7ABZOMKispte0m85JZzqOGTlX2
2atf2ACS4aabgD0iVtotqZ2friD9Dw8sLq5raWuE92Hv7Ptczo8zbx0u7zGlgMJfw59FklpvpRf6
G+UEPGqGy401GM84o7djV5y4HQ87b+xsGIEyhDrW5ozNRZPFxVKGe4zo6zFrhgMMgtOYJ8UekGdO
s6fRMqo0dmxmZbwmAr8wdmWuha52v4jTD1ferhFeltV0H7LqypoNVHemzMKIl2lstiANss929iln
tPXtnIPiqKfyxXLHQ00diRhXNlYpSArBlhnRQbFbVl/jXB9EuLzRHQp1iN8H40BTxK4X5DfjAlUb
1/DOBSlvx6nnrZcZ8i+Y8KRrN9SJWjde7qW7xXCWqNep8540un1EPSrqyGA42wK/YGUaK6e+T40R
S3ajoEEP7GsttViHpfHkxrKsdlfrVt/aYJtxedhcXrRJq4NjvGTGdN2eYcE3gHOM0LtMBHlfMWvU
d2bajvPGXUoX4/SySv1YSyM8ir5YT/PovLi0Ln8CtDHSQ1LhjQDiODnQ+0prUpHrNoC12WftLaSx
r8oY760swCTvTsNj79X3U20YXCCNh2rJ9B1Z3R+9cqhAnv3mRIPQj7B3y+c5L062gfkF4XLc2PBA
frK8ukDFluRDrpba4oNSwMAMewuTJ9v7JUTJMIQvURUuv2w/vos07be1GRrnFLfSKxm3KRJjH/72
NU0/mjF+5GVO+dGEwfIUTAZGEh2+O4XXxtR/Ba8QbfONkfj0ogaZfIZ9beKnQDwVQUlUwSH5N7vX
h4g3TEY0t8DdZf7Nc82Pl3KD2VbyV6uKz8U0oJOIevzh9OPWZBJ/IRXnkXxgyw5gQGKYz5VLN3Or
aNI0VXmD272BRaxdzgh1eoYldxiKpIhh6MNtBcXziDmig4gfZvqBmqTwsAZ+98NYxaEZlvl5JBa3
s0Qu8lhQyXJLSdivrgi/WJ1L4pq+2HCH0y+5tG782hH7VhD58TB5bUlAsUFwuQZHBMI582zkF6OR
Nk4LBzeO7XW3ks7WqBz65bYilnaATTRTgNJ9lWllxXouc+u+bUfriQWyxzBGv20Y+QMcsb1bp/gq
Krdg8+qN+p26eucm9eErlZwFX6+hnoWURxlecw2L81RljvWJoOJ/gvijBmgdUkH9NtEeZPMtulex
s0nU4XUilEM08hTo1YDDTKjBocKVi8q1VLVWFOeBmt9UnDzIlOVjSn12YqFL3ig8EjvAgOkThB+0
rDMHrbiC0q7EeiRl8IsxFnwaYLybinkZEbH0ak5p7GidPRGxSe55106edIdIcJPdlA2wnNnVP8fB
JQi1tjqqqRXceCU5J5V07H9FQxVgDUk5gR6Kz608OBgNokxJQiDmtE2Uc5GZdLAJ+Wpftn4INrXC
RjgwbyoCgc2Mbu2xU48qG929aX3qMuPAhB9iK6vkBdWpisoO4JHhUg6bte2m9xShFpkwvF3qbdCV
B9qwMXWR0ANxaFtXYGRL3Hvc4C/qWE7gLmOghDTYYRtfi+znJIZbnwM+sDteYmoHXvDON1soCjiD
8upm8glvSSvERDdzNMTbRk9KGrTsiWVzbBr3UWAu2VMR81XW+gVXDf1z/vowVNxT7MEDbowPkp6e
YdO6SwYM1FNnQ80jtGzDfmXoBgumrKqXeegRUMBjQ3inIVdaiiqJBm9IxkA1smWDslatL2Q/cUTh
04rzJsl/FcraWHOwEnHjUz6XPuXNLr1+c5i8BFZ5S+rMvSiXIKzu6t8cfiFXZ/3WkmsTZwb97rM7
YnXss91a6uoF7lS+Kcmp7gg7i63rctghRuBFiyHLM5140ECJau+E6XUXP0w+zV6lG1HMxCOmYn7o
FqyQoveteCkDTj0WGRazlZd6XvSFqE5cNd0Urz082cw1lwsBqpNhhSaxrMaJg3FkAC+C6Zap76+G
+wYlUu92uH6krb8PrF7fcs1deDGAp5brMQmLcYsrbV9mv42w05Hl9+at1cv20BXqHrbrTT1nLI9Z
F8aYF8xd23K9xUzn7Klk3NuNZ6FWyRvaXthApUniNXwBH+1ETr5+zIH+SnT62TQFn5/GedDDOWiS
l2ZcB/jZdfrTMOiv0IDRIXTThewEt6sI38KWzKAQzb5gc4zsNKSbEO55ZNSmdUsD+IOcOJ0ZvTTj
Qa+0RhW0hxD1ayaOZ8Y9lUljCD5oXtkSZMKvy07QYT1os90Shv1R8Qn+uajs2ynIrzgJne+ZY/cq
mlySv4Dqq/eykVWzzXOrurBluTjmGqfkgNeQEaV+sn6YsFUeRmPurpHcYi9zI1Vxa9PdETfkQd/J
umDTQ/zkktN2L5MOS4TObDxyqi6IuWf13hW1u2uXNb0hHe3v4NI8L2rFUd2IOxFqeQ+H0frt5b2+
WbPcP7VOqODeLcVJ0y2286BwPbs1+a9Q2R/c4eWZamou+Kl5RyhqBLjepLcOil2scbCfkYypAFtn
KrkbQu9y5LY0UiS5G5hqAE9OOQDUeL5qxwWCi/JWXTMzeT+kG7QNI8JRR9+jxl7cSmdrZ2Vy52MT
PgTl8knhHhxOO8C0W/KKcag917qsQQItR0+N2Ban8YL9jmNFn2FELcRPYlSg4MIA32eVYcptvZpj
kFo3U8GX7wWBS56d1J857nHr37k2pSjDbJOUQ8PMKAo8cm48BlWNU7usxh3LlbdlNV946716WxJx
l2R6uEyFj1oa7p6rMIqLM8v3sRDi2gBiFme2anYh4JuUbvbipu7rMGoLSZ9LEniRLmANI3lHwK46
Us69SbakzA/ASq1YqVZGOAlNIL7dcOob53e30oqIDQvic/Zmr/nFYnXfzhSX3EvF29gUcGBFQaNp
WU4AkQwr8pt82BT4uW8mV97nNubGoqnOqR+8NqHo95yvu3hu+fjDaN7VlrlPJ/SOcvC4y3jZci0S
40th3MT4OHyvTYuTcDgv6PeRWhIU7ititeOeZTt1XFEiEE0DCLCEmgLKCWK8xazKnpkcsqbED160
HoeW5QTbOIn1tVzM1ANrpGcpYIzj5xjIzzzwjqHb3c84r485CM8NV8gblujXNhnrnavnLVctPsmo
/PEw9kQBrdy8rJa29+E8IaOsbLpovri2rUfCwhSH6+06+kVMh1gtuOis9Y/ONZBNpmkKdzYaM2vn
o72kC7/ROGwLf+LmFU4klrgODoZJdT29FCgCGyvJp1MGPT3y3PqzHhrxIFODNzL09rDwsg2Ow/UF
R8V9sAoaNVsQgE5v7obeCyJXKenHHJQN6mmChebfQD5XSfYdWt2lX6EDhv4HgFxU8Y/BqvZ6CH+r
cWm55ubEfq1Vxn0lNp2sY0u2ckPI7Xc7qCIujeJn1hnZtrtK/9fEdWE3sGPXEK1klSLd1DVaAA3j
HFtIbstG3quMBTrutfLnuIXecwd12j4ZnOlBcaclfv+RS/nYQdnsNTs5hnda3My229b9XKtNNgTM
9X1IiNYNrIHYB+XHQawo9Q4VBwdOqb2oWK2gY4deOg3EYFV7l1ywiIhIqGNedgxAWNWGiNmh8iqO
xh052JkT+fBsEPjsd1WI23OnjGJSwJYzpDafO8LC8mFreAKusDo6gHiNvKRFc6DsxbzVRGA+e2Dr
xUD8X/QoFn8fN/9P6/X77+byUX33//v6hb84XLDOZcP/+fMf+7//Of1urur3n/4AvSEflgf9rZbH
716X/NO/s8uuf/O/+n/+r+//Utf5db77r5X4vs/5T9vmf9bi//h3/9DiiR+ZWDKu+cgrxeoquP87
X0sQP/oDq2XjrfhHeQD/899Fd8f8G6kknIWgEwGtgd7/76STEPj/rLnjBfAEgbkQe4MjcC9dNfn/
ZEdBDu68ou2LYyVpJQ5SOoYokOHZWCsMb96QmYehg11PenxgI7IoWoEMe+2tbrhLvqw0cHIgTa9V
jCyrdOgIa2GwWCTYj1DxKEleDMwOVAOsNlDgXK83SR4smmejtbcOIZyzCOjQ4qdkkVsydy4uf9Qb
U67IpLrLKTdTmSNI22DReCSaEdAXmsz7cJoYCF47kf5oUQ5wt5wa74pM92tqcfgxaSZLprr9cES9
7nCIUhwCFeO4YBhmwc9cztTQyVv00icLeIBxCjllWZwRcVn+GlMn9XeTCDjdmmOS5ttKg45kq8kM
7z0zBen/a//MkN00g8PwPZo40073nR3oLArScEovqzCAuDbFYqWPU2r6eDyKqnOjPK1Ia9s9utXG
yEzHO1ru9W+mlCwFb7Mq2nqPdImjhfpjL/KXjJUrsXoiJdYUrk4IzsO3UhialZ+YAXmlOv2s4Lbe
jcHSbBv6hVCIg6VrI/Si8G2FAG2wKk7zlpEz3bf+uhn403X6TvGJ7MZLwLGxjwszdQ4lHgfO4TCF
pgTQiiofsFOX+0pVJoWhIaNcsWvVGMp4xO12ozgVdG7X3nfkK/jAtAGlljpvYmMRycPoLzQ5tF7x
Bku2iIKyzmKH6Es85IX3bdSzfMRFA4RHzN2mFobYZaB7jwMVe+/SQzqhNopcc6DqYy7q4eQmBJ4t
q3zMiOM/jDNWeLyuaQB2uKOKe/I5ANTHWSzP1DKNKjKE6D+9a5dSRT/aZuaWfCxSH2rRNFQ3eOb6
bU+wJSYSVXIihlPeGVa2B4Yvvvy0QINUiZL3I3Gaj3Rk++UQsJjQ50M2iEFaxokGMv7VAuH6QfXo
1BNNy6+OXT5Lo7XffZoH05jivq+cfPCrH/JQucR+d2zpIDu52iJSzxSqOdN3kvThx4p6uBVtYy60
fKfDBxLfVq6MlK1scqOinW5GN/PuAOeXO2dcIRD4RJ4PimH0kQCOf6bG13qfbR1erKCmVdiehqOQ
BY1S7iI45Tf9c0/C7s6ZvOZQOJVzQ/33fCG5wlwrbb0HSAHWBdCOfANtK995R8v9PGvnRgP7PlDo
0F6K1YXzC38jiROVBqdcOet95w0jFxsMliRUrDFK2jDgVDEwbDbA8+4M4PDncFHOA90XPjlwHolD
OasE+T7M81PN5fMOGnB/Oyon/4GNgkohZ5nMc1uM+XnIiu5ZQzB4ArLcnkhJ1VtjzsU7iqZ8VaM/
3AxeI4wtYrU8mWuw2juryqp7PMvJsYUttB9WM8WXI8Kd6kbvtzdCSsFUtPyYJZ1UiJHHumgr6vOS
M9Ejyv90ZkbTHyOsOj3aor1ZPHNB1nQ4nLr6l64nbAJFXR5M3G5R7XFjsqyensq8DnZ2Zs6bdfa7
T1o19Y3ZTfmudCFS+LU7PciGq2dWhMuhUdp5wJa7vGngRV8kCMcHXpDkbsYJ8gMV3oLOMlUbnpNh
QyWKpCbZlfvWlT5kKt0UL22OwYK3nafFmLqdCIr2FxWxw34NKxSEOTGd7ezPFIpUargPLBySqJOL
z3RizGgw8+zfq50xRjHJS/JR5jKD6PBMI9t4hvB136IVXuzGTt/skOd/9US3o0wSCwI9UubZzwvz
LIZCXAymZw/LPGo2in4hwQk0eE9bwV3Z6ZaWXB5U7OEp4A1E3ipOpoGDKzacU9twrSANAIdJO/VZ
d8g1gcNSg+JJ9hLTgd251pO/MOCKTVCJcd/5yxfZt5n7onFt+tC9lIceatEn00IGa7I4sZdgNu4a
+6fk2nwsew93p5vnz5aS/WMaDMEF7xViFjWUGJOWonvpay2Qe4P1PHI4/GgbzZjWsqbHMm9Q9Hh6
gtt6mpZftCvKJcYkBOyo9qaTkVbjPumt8TIOyjnZpX3N23Td6wTE5372uAMslC3vnXzOHtjZ2ndf
6Absch38XjD7MOwYeoKOIv2FAiGvPV9oaSCNJrAqgOt7ePCWOSD28XPGwug5rVuFnCL44uNHCxmm
JNlIrpTWWQOPRuZ2r4muh20TkI0KvSqHO+7L4nft4j/qxdj9CFPIv1u3SatPJ03Dfd3NyVlbSXgz
hjV0kXlVx0yEyNIFiJrFZn9DURvKy+Ca4k6GVX8urGXY6rBHHG4MADkDPhPpFujVZcBtcqz1jxDe
GkgmtF3GdwZz8t6Z9EOb9uHtCoX623R0qa9YKLZrwHLpTTkNxnOWef47EAeWnoIBC+deQ9bXRbuF
BLMmyXYww4ZSuNq55MxQWZbAzBVhuViRTLxwHwyIZHwmJkDhtjDI4VpZE4OjCT8K7OE7M3c+SKA0
ZyOtvacQMTqyzNm5nQbhsgwu9j3mNRMQcn2+voEkbxxrvw4aqE6db6hDts+QiOQxtWEaqKxu7pvU
dl6CcBi3AJCRcbvG2xu+REjEnbvFC2gT1wIrbzROSxTX7B8Cmtu/hkyVVBYM7brR0yieqLVhLtD1
9s7ET/QMQy9zuS+27n2RdFSd2eMsHsqUBntsm008mc5tmKiJt71yTZwMSKQuZQFisMMtfq/uG14T
cH9jQQpOhi44MHxq477sl7hOlv6+Xcv2vlja7gB9wj7MDgLA6jFemaZVrPvEUsEPzgL28+wICb/G
o8E2rAz9XjWht0uK9s3rymBrSGD5NrWg/H7mwLkDNh+cmwk9Qw4SvE+rjKNf2z0BZ2RTegZw8H3l
raIBoafU+2TreeM1bG8LMhIfTZcrjSy8+4Sz6c7K2aw1HYKSybIK5MbpVs4fuBFoq0p1x8VXvdam
qu7IxLptnDAu2rPf1bsRAgm3dK5GRm4FB5tukrvACmZ2hSB/54Dmo/hKBO1uSQ66lQlT5ELYUWAp
qzh6ZWrFfLIJ5jUtPgHlztIjF9VwfB17EoNctx59pbJoWp3p6JsLeUJq6nhOMArz4RAB0uaaoUAW
9r4wWVYwv3CYnjmp1tFgm9PTaJbpi1k05YtrcwZ0MQzQ8JB03V1bDOJmLXxOK6mXHM2gxUeSAgLA
69CwgyEZJ0eQG6g1xBnlSQ5YLBinWbnmiCmaA3e/tP92oBf2sP4L3OxYBejCvk1G2p1xaamTVzK9
Ja7unBFJl4voEGJFkUPESLv5lNXTuk05+L+tqNzS9Z9TH26TtvML3n6L39I9VUVg/cwxAaNzlGXc
JdgZoqAiXbKO9nExApoVpszZdJqewNZZP1S2IF0YD2GLoCey0d+UBNORspnONEM97U3HAC8Gmmvm
inCTl1ZFpUj6wtvi7DRUn5ibqt441C5FRpnTfZk7595z362eoeQ8DpounKLcFEWIFliVvDDVxCyg
Qh7AH9VGOPbqE1Nrh/lbuMsokDgxdLjLFtd+dRSRUTpImio2/VrtLLJO8WrMpNkL7WzWhn6Rxq0I
HUHMoeOD3hjDnhEeMSVU8P9E4gV3s59RzODX+B35+H0YfbAlP588wwLwDy3kvhMCtnnOKjq/xnRy
Yxpk2Ob6LD/mbUD0sR/WGGe7Fy+uniLokumlJse+E4Vc7jyTX06G5TZfh4p7QqsGxEBcFv/p1vp/
gTH81UwNMsPGdMHcDnZFyP3wzxfDLEE+yHWYH2XVc60z5oDxxBqySnt0oj25Zt19tZylarZsOhn/
9Tf/S4yAW6lv+6ZtX7NRDmjfv3xznFxMQtY2P1pzo75WqaimzMsMUJsoHv/1t/pLiOD6rWD089/r
7fefw4FA0qUPJIFv1dpdveUZWchkL2nz/a+/zz8hsq7fCDO84NIPlMT/KyO9aJYFJ0qQHnWLbkyI
xz36mprlss6He6rp8IqOImMqvrjVR3slWLGq0HxqJNn1cs1crd7+6x/pn9/iq9MOyknAbALD0l/u
/tocwmzgloF7uF7PZqWWvSOvLAm3FHjlKQpSX0AMeZ8tlfwdSPQ/rQyd8y/V9M3v4c9a0B/6zn8I
Rf9/6Uf/LycnbDdM/X8Rj67/6B/ikfgbmDUBlMO/PqP/oRx5fwsCvHZ/IGv+IR255t98vAQ8TND/
eJ6uX+cfUpL/NzK+NgKBZZkhURr3vyMlsdH/WUoidsHexUPENJdQL8C5P68YyvJh53YpVA3PZEoJ
YdAfh8gF2ICA67vju5lWARAMalvydqkvV8dl1IXAJOJaaLm1gtx8klTxLVtlz8VdxgELyLZByl8E
aj+L3DnBy7SwqeVtt/FCsl08F8JliAC8BBqxl93QxtfcmilW06ixy1uod8V90DjhnvqcbJ8ESbB3
C06xcVoZyaZnKduveaaOWEv9s+6vUj3cciN2NNmJqJrohQzmZvpZVP7CnglyIXYyDSjSuE6e6iZ5
bDoXyl5uTPNRm59FsTYf2ErC81o4CWfDORzY/kklTFhJdwV9KncTlZnkGXxRmnGWNObxihk8FMo2
viY29t9Bm4s7R9bhEciz+k5nO+nirGqt+zxrNYxZRz26vTudZBGYBBjYFarYkfa3NBscDh4MDNxq
DnN40CKX1KzTm75djS9u2PCtwEdiwV+7+rjk3duI8PIopytuIwvHl6wdhichBmq4S2NVn1eOyRuq
coF04DGzRM+QGiuUIEIX1oQciapEtplzU/BEETD5tdRHR0ZDI3pMP1jlmUrouvws82E4iDUfdhY3
sK/V1OVtbqo7Y029U6EGWk2Sdb1pE6qVai/od8Ec9vaGAjimzeaibcX7mRZvuCYwZPEqab4aFTXI
aE55s1hBAsS68vlFZ8GQxkr0rZV7xkF6ZraHtXjtLXWzH8WQszejCjqMgGcayyoulxZGEvJpeK6c
AnAFnz0sjy79WK5Ye0rITQeytgVhKFuvoeoUk2c89XXGwcXhMAfVZfqdYzDjuDFfQ3x1SRCilVl9
n8NjiVzGybepatYNtfbgPVVYnVvI1re24VjcIasJXxMqBnMOTsDpK6Bs2+dGlLqfVN+5LaqPx9y4
ZJIOdbs6rO1KZoKhIXO8sLYu0CjEQ5osWTyFxrbNKowhy7jxlXfJSzF+1YFTHE2F/WiSmD43Y68X
vB7ZfLOuuAXJGgz1i2hk8mZUfmqccHZ2civqwPqFj6zXUWZO+nGkPjrZjkthvQ9ItQwF604/WLru
firiNbFoJ+ujwCzEyHMZlsceukV4cBnu0isVchrN7aWnn9FBh0gG6rYjnVjOqzOa2U0H4+iTgbFZ
RyihSxoHCqmpTevwpwzM4Fx482Ki6hXiecXlhvcLs/K1KL4cyw1XyWYXZnX1QZhEvCA6fxrm1G78
VjkQo/3l22sVFunespqaEtekfpMpI6q4VJLJDAqDeh8CLAK0t8n2GCbNsMEYxVl7QDu/zewZz8Og
HtA+BRJKzvPMFIc2RXbwbUjSCYAqGuw66h7LUZtvXByU23UauhPtPMHJM3s4Qk4mQ14HhJtGa1Y0
rDRBbIiWAqjSzR/t0fD2TW4W88YQQ0K/YqDMd7vI4Eq7LKajbbZLTOlqLrnbtuUxXZzugpmKRJVo
nOFRhbnLCxtU8geA425h6odTksUs0ccknbEthsbU/kQgBlzhEl08QHpNYQibS3/n0tf71XgBZtHe
kiN338VgcVmBxtKqSauWcN1xZ4RZ9xPu7PTdUfn1vri1dXa4vFFzM/WUXzreopJYJE7HWVokxYYe
9AqDy5SAiDGAsltm+5QWfbvhGDdhFFQUrIIw2fh1cHLbZYCOXKM2Z33JsThPjrJg2Wwst9vPZvXM
RV3ve8WpP+dMg/dFQSmBhLPUmF5Hfwt+YP21QqmptqPld5vG0ci8TTbCoDJDeTebsKL1jVt2fj1g
9J3a/MdqpMzHFy4EhfkWLtT82Rh9mEoMb5okgbxLZuRJW0j/zpJQglarVI9+VZqPvhWk9yyLM1eB
Yj1yjH9lzlk/diRWH7XVJ3Zk5vJauupT4EjaCqMReuyJVsziNQRnzSI18ViFQC3vTYjj93DYEGbS
yrtq4y4BQcy4eDSw0OHPZtlmt4vnaskv2hYaM1vQcQ/uq+oihcmP6xfGzuqpnIp6sn886gyQIkv1
/i0QKv8Oe7d99rw6wQWwDsmTGyr/KPNiemYWGJITG5muOqux3EEt19V+MLqGeN+SXETTtk84loNj
yi/+hbETlu+iPBp3O72bk279ycV8hkncGeshtcqFceOCJQff/7YbEg3nx2M90rm13tjDGhyzHC2m
muR9V2rAQZ3t3CUNxn8W2YKi9DW5ul7ts5qbtInr1b3yjHVzn8KG2l9fz2fVzNatkCuquGsEe9kp
464oxhFDhD0RzRBr9isZQGjlM9P9SHUzOD3PHJbTgp76YBdq2lPHKo6jpftXlTTVPdr+eOB58hdC
BY3C4BTgQ+0nau9JoS3mhvBHhhvCEd3D5JgVAxbpiBhqlbXNvNw8yK5073AqJOc1EPOxZ2MkDGZP
F1rtv8wmF19W79hNRGlc95ZjCftpTklx7Buj3ZNZNkJu7iw1fPwyNmm3dLzYMc1gl4+yoC6aI0gb
BNOmGCz/3W7y8M5eaEMdsuuiCczEzvcr9dTrVinbbp7qRbxBDoPeNGb0TkHp6bQVm3VoZ0i/k3jP
aZx8IsDbd/e+YqB5cAK4Z9Hq+4UHoszqzFvbxw+E+dCqTboThyxvr3kPXvnGXpcn1aWbmQb0Zedk
frBrhR/EGaipJJbp9LBaNh76QZV9ddCDkb15rePlH7bPIx4DCTO9rZpIRmDr9K9j7LNlzf/G3pls
uW2k3fZVat05vNA3gzshwZ7ZMzOVmmClOgR6INAF8PT/Bu1yWVL99vW6Uw/Kk5LETBKM+Jpz9qF1
31UxIQH9kUfWlKiKh5LZxHsTzW+UveoV2X/5OR2U+RLgKbkYTVwfwbBdmtKbNoXVFAevaeu11wN1
9ir16ObzGwfgNzsR72nnvnn92H8C10MFYUt8Pq3Tv3mBlu5dz8/vGyPfjHahnflwsDMSxsM+oGu+
WbNDPGRXNxkDdtSc0JX6BLIws4AHyxmzaY0UVDSrWiJqvfhuLzfFbM4PggEaDCrIo4W2unZu/3RP
f+WDw4kPxPN/54Xefv0k39vsexvcr3/pt+4pcH6BT82Gfen8decKBf1t9c5K/hfdAUrk+rjaFj/b
712URasEY8B36bA8/ztcqP53uiYcFj90Tcy/dTz5Fsc7CAN+sO+7ptzqNU5ZMZzJFg0GQdvAFxjF
jWU36VSeQffZE0spyC2CWe5yVGfLqe0s53e7nOR54XOol/z4N3I56ZnCumd1Pf675SYwr5eCaUlk
9nPSf7CXO0Ner49huUmCzk9uzeV2ya4XDb5xc1ODBlnjMbBuu+VGwo7bbPXBL7jy9PK+W26u4HqJ
AavMXvBUjccFgdWv1HLfseuKoG4LDde1XwWPufCLR2l27D+5K1vYkcgguT/dxpkfuZbl48Jj2zJh
5qKKOrXRRqs7ZjWBpzDysjWRL2pjC5shV8JO9tJjUXj3vKIhz6CKWMvM+HPhbrf3gGHEa1Nk/bTW
q7QOrXgwt4HwjCfPacSjo9x0M+j2EK80vVRnGY/m2W/aZ0ZxeF4N8FuI5AcM+7D550vZ9dlaN9Sn
TCkErtaQ4bfQhuTcJCWtaVk77UewoSPaZz7D55zM0lt/HMRW68R8lAWjoJUgTDTMB99b7MDooFPi
tu7NoE33Wh7fIbNLSf5WGdY5B9ES4J69PlbjWYmyP5eaASzZKFx/1UEmfJqWGzejDl53VCp3Pvrg
PWjs8sZr9PFst+W0Z/JkvSOVqI4o3bsnmNC5QumnZZvSrLFTSIHhrqjpbrAS69vGIK0RjFn5QAiH
9dRNdveGDTT/NjGhvJikTYdupkrySh3t1ko8yG4UG7xXVKNMjYL7pvWLD5ZMhi3D5TIsmWkjMshg
WOiOhntPKpqItr1jw4GdX3VqDec/aVYpDw7rLvbzn3F+0ToxeeZY1mYLIqVCML2x3VI8lO2gMwMI
mg4oUjGvCr1CYwhCBV20/T6Yg3+68rxwsNa3tiQmuy91RGbmDJCyjdVWGWQ+bQYtSM/1jMk8j2t/
rwMb/5qWcXqv10yrkyye7zIWLzWJCJH2GZGsX6yimJTMVTO6uHGYG/anMnE9zi8hjknGRBSwZBou
jugP6FP1V6lSdXaDTN8Iu+1vEq+m9avqZniQWjy/NXltOsyra3WqnSS+BGzJ7nzEINKvSfUePJpF
kIE0AsLcZI7VsWsZZoRkhkF+rYNdaV4JqJ2h23ZeRmFSagwdfDc6oPyNDia2hoMzpQRTYwNjsB6p
RpEaI6PihWOkvp9K9vtl3OgbOhtnQ7a4fuMJg3E7q36uTPqaDZN5kmnjIr6TwjZDt3GtjzktJMwH
pN6vbSRIUVB+Pz1RJVjxmjwCjZAaQ+wdNyqOPbGg5arQCHhYD1rjDNsSrQQgS7hQeCPI47nVWO68
eEbJJtFzq6he200TcZIkrL/movqSg1D3V71bqBtr9oqJj8ZJMpikg/YSDy2o9xQ2WISML1Ywe4yU
qjMlKWarKCLwK/m1ejBz3XiVbVT2a8SKsm62uVsxkboxGFwpRDNWXDB33UqiQ4pgHY+TyzSG1LhW
f4pQUU7uc+wVdffYLYMerH1gusrjXJv4Qdedj5uuDu3BzMYnmarY/2zHWSRKnLu5PjrPBab3xtv4
NXL3rdb3Xfpl8urayJDNGFJycXG5/VMH/FUdsEBe/rwOGP+1fy9qdiaSQf2v0r7Dl//7f654mN9H
qd51OsqZaOt/nKR65i+Ow2aHqTijTDjh7B/+DQ6nfCDOADka3MKrTu/3eaptLuBw/jgme54lhq1/
pzL4cS/BPJ5/CGKTzyPvU5J8XxegulVot7wZyiQaY2t2kfK48csf3pT/suShovmOmHN9ESA9qAD5
PX+CpXXVoNVgtOY9K/5mpbx2hrc6eGvkLd3mz1+KMu2nl7J5W7wlhld3fkSkVYSxNWlszXs1JPBY
8yQ7mSaabgIOmTXCbtoXhoQ2Mzv2Cm9e9Rcv/9PbidIY3h3tmGE4ForL799OvI++M7oma+5yvJiF
9+qzi//z33D5J/6IHyKv0WQiZHrg2bhX3R/wBVJqU69HRrN3jPGiHOulDYxq3cOJXOlzw1P6e1n7
Xz45SGY/vxzDe9iBIJYWJNzCrPqDcpM0Hhb92M736MmaI1IygwieQCuOmcNhnOMotq9RPYDTl9ge
Cy/FigB3UL1FJon2oXJKVp4Zc8kxm8oOWK2IARqqIUDpfo0H4rwlKshsDMCtBbMgSVF5wAZgfTLT
ccd53KEmWRDostPNlwle/SL664uQNs26FU0fhDAdrLAnmPhlSiN5Ttx4jFcWVRa47yYoLi4r9tdk
8iomgxIZVFw5d05XZo+ug/dhsLFKwTWO0aOVxorjOmLk2Tf08qTeD/08H7hQbvAVDFurKL7ZXv5Y
JfZnHKsPHePg9Wj7xbHW1ccYCRUvQfS85vBvFqAhwqyem13WLOFvpRE6bTp+lSJoDl4q7moSZsOE
nNSNbRb9horMvVWYCFHeuNHRjK0XTzOiYyoS0i1aTM7JMED70QJy59oknIw0Rf7ZxJfOxc7f+5SR
wRADO2bkpsZo2KM3jDYpeNybsnXWvUDgHwGyPDnoRLPNiBd5Wq6mOEALmeIFT4B6XxoPZqKgPVmb
PiSeGoQ6sIzaiIxtqaR0n+3S015FNsi7soJ2sPEhXV0qIxtOOanue6SmVNBSAl4CcClOUdHImyqn
GTfLJtsyF+ARKRoGM1U1rdOxNBj49uZ2SHL9xa4ygliGRuELSMz+rU90nPxrfTLOULvjSyIaUrAS
cositCihaNxFvpksxF5Ssc5RJORDPZfyvpDtOYIz8YaIo7vY2AT3KPKNG0NZ7r4oeRYYCCTbvivV
riysN5FJBztJgp0r9SxFwEcSPOgsInbEpsibOdaq+yWvzWSufYNys24YRuf6Vo4Q8ivXoc5EMUh1
r5xkJwO7PyE4ISJ2Fu59wqYhiiw4a1HnGUi9YrRimWAA5byqIT7aRdTgTRgf6il7xllJ3zCkZFbh
QTyxzSf4XgzQDHtGHuDOjZ1pMQpizpnvJzxeB6dum9NU6QuOKHaqu2Li3uCJhtQHHj3WH6yomd5b
NDMLM51uL041ErJdkwibAItETtmEMwc4EOofL2z0hleLMwvLQoCoEsMnUMeoFvD2ND9687OuJMI9
DnZxFI0nRUoVc5B+XLsokXeU0hHffYYRhAPTNEU9nYGTBSvLzcfjbArjvAx0tlEKd7/CKEnfkJSh
64l3NlmvgcFiLu46/TFhGr83B+sjmI6z5ufxU1bpDBs93mkcZ8fOrhBKRZlcQQLpwmgcMjxGEMnd
Ob3R2gbrGAuZEPrVFyDhMC1g404rP4qHQ8TwcWNo+gNOu23HAHCfaqgJK7YLu5moNhRZbvMMaMlj
ONeOWliTwrjtUWG9twOw70rU7qZVW6IlrYvj1MG6NDLEw6U3tPe9VluMoHT/kBSjhTNT0Gos9bYQ
WGzwqdTzbZRn3ZLYXk/PleHnZw6kGRVCgAzDdN5kxTbDDHxtNbInWEOCZr2lC1Lvy53gAmA1qbPz
jGMIqnlhlLdt4R/ywXzOCqSkZmSwNkF1Y0tfYzTPAjLKNP8mjrKvEWsrJqjtxutN+73X7fpT2lvD
XU27HhAoyXePI8G9SybaDEij+YHMULlnGpWF1TiPHyo65RXV0IL3Rak1rXOXLxBuPZV+C2hTXg3Y
khd2S/YDuDUX/UxgrI28SNtV5eQW+yXRbVxkTXxPXPWlKCZmqk2Z8zaX6wzR1YtDZOB+ChDl0azl
C51H2Ws4ns4m9+Fm9rNnn3MrGRuGp/NAy+hre4QHLm4i77NnWAyxB4IQwyZyUqxGvnfJW2XsgHMV
LHztCePkBA0vszFmuYHYIyInJUz1zt5hE3PnJgZhUlocf/SdDalh0y6fBG//INSzwckVYpjw6byn
/GKBzV87uoHmVOsy88lu3I0L7e61wxbwUQ2EWrrSnV/b0grJ3AAhk9ZS3vZG3eE2TnnyWAXt2RMT
fUe4Rsjl+a3MWnMVodPYIrhuD8TnjYchtTgzfk25w4a0ZN6ZS/7d9ar/p8j/yyLfcClqfq+KfoJe
3X4d//VWyez7+v76l34b9nnGL9yGpk+BhGvmV2HEb8M+L/jFQxVhuyznAD1f54D/qfF1KlXopaCm
l5nffzQTyCn+P5hXP5XfV0kQKivqFarwHytGY8Ajq+txdRjAtSXrrIydO4vF1O2cj3+TNk2gvGvR
YqLzYTKC4eeHfmJodXb+vlEePLhtt/MwAZ9lm/Ey8Q6c8Sz8Ff7zR3ERrweB04TRjfaPa+PHangB
N9VwivGGLtkoo15zMgHPAmytwCOXXYQs1lK+ccGbbl7+8Bz8l+r4p9p4QZHjjWPZxuge9O33tXGj
6a2qWs79WcJWKPKidTFhD/55MmbgJtEcvJAC+le/8k8NAK/Ku2Xh2FyetR/1VF3bpXL0PdwchaHu
Mw7UL+TdgO8MFuBh/LcRqxikcaPpvBxPL7Xbj01NqmuKsYQMOBaj6uQt5pJJdECmfItwnmhw3/78
bf0xzMqme7v2NrS/vLmQqL9/X6fW0Oc4UsO+r1RDCrAbAZec50ZHjDra0IQntny3fk6IlYdS4BGb
RflS1rU3grDKZsJmvdZ7BPpl9is5OD1wnlq0Z+5X9QFiz188BY7303PgOcxs+e7TKQV82X/4eUsk
mWTBdv3e8QjtuWiEoUanNs6ZZsfV4lRpYmM8GpWYcrZBnWNc+A5Oj0tSy97UcfYck9a3DkhHnffY
aqW7Em7Os8R6tzpdAc4K9oM4DrpJ/AyOI+O2AMlRgFBZqNK92eKZ02SCR3QyCbVgJmjcatIDTN0j
Iz7V2qQerylPUcLVuJrlUDmf/MGCNeXKWQ2gZBozPUnLUfcA05HXJ6SfBvtUH7RXyE8BWarSlDxy
UdpYCG/biWw/wkiEYXzlKVUIsA0iDhWy8GCwH1Q5jedSF7CYEb6MXMg2yt3rQSCngu+pGqDEahgz
7oOskT4hMk391qcmHj6pW4dfMatqGOo3n0SYex0xW7EOGjAmazwXy3xOOu++JDDsVypoMURkBzG5
fNRwVl2cjnT1ZE6gnwaOSV02BerNrToMh65twLu9ZgH1tuQ3ZQhB35m3cF2ZEEYv8BKg0/b+CL28
5328IkEjaRuXnhyWx9lvgpexIZ3LZXbymMRMCxtcTtYWqx54zkBpkMCvodu/PquCcQRTYioWxrWZ
ar/kabWIHx1+WXMa6nbXjqS1rDU5ZeIYeFFSHJYAsqJbudSA/aZDsf0qhjF48WvO07DLeuD9BTJP
d8Xm0n6vWh/kbFzz5W+IFA8mGbzUlFwU32XCk6EyDMg2LQu+4CVOzaordY/wAPjq4Jq8pXy76zd1
TTKKK+D19LzXOCzYTgdy1EkCGiHCPCYjGa8rf0EKX99/W3Vsj3vf3ojM80LqVbY5TRnot9c/00XI
dwrYvZwbs9hr/K4PwuuGcIyDYNs3LQ+wWL4eLlEr9b5t0yg64Wsi43doxx6fvPIDgEeI5K1VRy5F
D/sDKuBtR8+Hcd0vMlM9IYDWJTiDSkXDNk8xtIE24i+UEGj0w2h0HoF2qPBgvrYtGLbdpPfpGDYx
LNLHui6dfCUqSvhVKfouOptzMOGZgfkyTFozIHBo5+R+RH49vra8/fQ3UGp3rYlofTUjqIebBMq2
InZjpTmDw/vcXmorEhu1SMqiMpi2AXaZRjTqwAQFCISfWreOv/Quw7inQ1W0YpW6uJisrth4PnZt
urWdzAV5LIwPrW42Ic2Xu8JFZMBLEd3jKBqaxA6F/cfOzgKb56sdLUhXiToNnjbsbR/DzarXsSKs
9Gq+9WUff2lajk23SLxjmQj3ttbLgNSq2Z7OTOgL9iRqyQwliifZlfXcfQlotskR0fo4CXm4A3yR
nSrhuA5tQB/mRS9W2XZlaGj2MwgAjTjV5r00PDhodPv2vkHCQNidt+RPSX3JKJgyoJGCaL1hxbms
HrnmeJZNkqxI89QibumZkAqU6aTBGF3wsvChSPKOF9KrMwzq8Zp1shhob2vbqN8mfOU5SLLxXVXM
/FPH5cCszAxbpJ6+pui75vU1lS7SW8IvPAK2/DrQBQ4o8r65RitmQ+SGJRjDWn6NeEtmke9gWJj1
4HVua+NjITVtPszC7v2DVUgcGGujpvezpIF2wDUt6xOQAsfdyDI75kEdnUetju8xqQhwz8HFE6J5
yTv5PhVqOf0T44Vei9x0DIS3tGOc805tJEcEMObHXovoo9E9YUcMRu+JDj7zwmQYDw4b3CG0xgb4
njC8kx1V0t8GpVneqd5U/XbGV1AIvw4r1bKZGQoxhghkGsRLue0MDKOi8pbBjf0pNyz+fM2NJZ8d
EZjRp8AfEzDyTR1V2xmoYg6IJeuxR7SZdmZp2fPWFTj6586JP0yej8zOLrG4CEsHqNmRjmIAuUJx
EbVv8EaoRerO8c/WiMMnMwY+1iYgdi1BfcNhYeexZDXcTocJbPKtpqbgRRYMDkMtd9svwCCDs3Nl
7WfuzEPT9Dwpbaz7C6pkeZT6GFVkLCrj1sJ1BT7QNTnTU7Q2L4PJT+N2Iji3Ix8NtJCAc7AgiAHy
whLhkuBojFciW+JrlBUH8IzqhDwqM+O8l4PcT2LANDiQQwXly3H9M1MebZ36Fa+ccpmggcWWcU+E
H98lZ6Ql9Sbu8UrywlY02+/zlHLgX49Aj45fbnAOL4/+qJN/0Y2lD5a8Hu3z2Pc6/bBD3JvstPZL
aRFLTGYWi3Vu1oZQxJz7sU0czuniipaemgqMMjQQj4phsgwCK68/lnFlXzcipZKItAWu7qFqOjU5
7H8ma+q+G6h9C58EJGPOMaKYKHHJ8OonWJo3RJBDP9dlUL2NMEPFneksKQNJUfO7jsPMS5aS4ekj
9uscZ1XtMnlhmC7iJsuZUOiD561jZZPJk7UpJL/GmZ7IK3DeXGFwsE4SESrOLAW7J+/TJYbNiC+j
h8uFc5NcNBuvecu56BlPeaXpx7oX2rdONsFO9GOgVvzMVDmJRt6gqVBmkU4nucmboDMullwymeMl
pnorPRscdqyS5R1tcLmCOmGXve5rHz4s88CufIqWTzRNLT6mfoHg5y0fo2Y0dA2dOeskoTs4MhNm
DU6kvxjahMKD94nS8sm1Eq1/Ql6du1CyRhEL/5GBSeByVaEhwPLjx82UbKcMPpDxnPpUy/FOjR1e
LsMh11Ov2IjqNgg34LpJ2JF7uhrdydwVWkAN4pmErWS2FLdW0Q1rKOrThv8xGLQJ5crTuWaIKprH
igTnQzYI7YPSguSodQx7h1Zw9Ux+sWfoB1wAc+A278frzMQNSx1Ln+4FJ3tqo3VTWA+xz5FuAegA
Lh/DmZ+NAg25ag7VgEAh7nLjsSRgkBkph8QqHXA5guvvVp1bZN/guDtbf6gitNEVErWuIYydb+AI
O6z8ViIth8l6Fyh7PPBcUxj0jX4XdLV+5xQo9AY25247FXtmLs2G2jh6Um6PnI9LNEwbAa/Wtu9s
vbNvMJiXD3za3Mulyo/cfAVD0UzD12d1a79wN3GQ3/QZSZcWb9WdDmfhGQp5zwjNtG6rAdzEmlxZ
CkjV7PIgZ8443FuF8UjlV26Qi+rfWCo7R8vC35VANQpIGkBCCXDZ32vp/NVpXD4Qu+crvGW7NYqw
6PW8otDWBvYQ3MDtasL2ywkilvkr9xWnYZdWp74x8SJa4BFu2iznIS0Ep03iSp7IeVhYOxEChPZ+
ysY0QXvCzP3P26il6/h+UUQfhUOCwYLBCOLHth9fXBpw49X7ml02Rf+gdNxzEU/in7/OT90P4ShL
5BJYAt23ady+79aIRej6tOqgXCCjQ2+ND+jSIPXNV7YyFkDM0rpcj8M/f92fWn9eFxUVSUh0pjad
4vevS0ueW2ml6r1Kc5coetjLRatIxhw9wflFIuX06LpiwXuwR/+rVJifFo28emDSFfMF54f4MYQc
1S7TE8Ot9kAo0d/grTMvKGUA9HlLqh3SFf6r15K2ZKm8TRt95D/yvP83OI7lLhlPfzKx47IV/wrf
sx9J9b/+xX9L9NxfmKQgzkOrBHjeNPiI/yjRWz5anRSxHzbz2KKY2AV88rqpM/7hsfzN6WQ7vyxE
eSSsOhmALOaNv7WZ975/xJYt8mKKZIBlMia0jR932Yyd6tZVnnmeKabjeZe08dSxmjT1VTG1Nxq9
9qYuqBJWgw9eZYXHcn7TzBygoJkY+5ZIhXPEz76ZGq3YxlQPrGnm9qaKyz3y8/7oN6MX4sJzT1Vf
ak/klbDbLWN2Q4lvrACWuE8DWheuMrwbqx7u8c6om2pVLNe827YTgbizsTURx+KqHyILjTSyGX5u
yMJOvM8SceNSMx/NAH+JaKKHcW7uVFuFqB70lY3XaN+0tbXyKXOJc3GPhs2yos+CkOLiS8+GO+zT
ul0Xg0zX0iqnG0AgeJwg2qhB/yw0gK+knmubKE2N7aTP8w4NE4ncsbnTSqd8DaYh3bR1loQA+jdg
QO5kNtkbTnOYJ2ZnbXOv8Nc11o29VVA9GYXB5mtq7LAr/WA/tX3yCIi7CgvDmPd1ZgbrsZq4tut6
2MddeienQGc1m81cZBC9EM27K1uvrY1AnBDGieZA7OkVLKO8PWaJdyMMei6ajMdAL8ZNh1EsKPp9
bS+rQmgOq4lt8NrmzoLapu+0JGXFIKYXqCfTeuiWXwLDdtj1VhTmUx+vpaO5VCv9p6JlD64Ui2jQ
Nqeaim1tmWpTzd6WwPN6C7O8DDGigUZlwrVqHHcfgLzu2Buu/cxktzxH2stkJdWKVtvZtFXtr6we
Dp1pA1zVQHkczAoILvYV1JWGP4QoxfESKMPBHqVNYat0G7oOIAbHp/DpXXwsFhzCwEg/AuG2Tw0M
P0KIIHc6VhP2uCwABsc7jmiP/QZmuxylV5Y2l6p1X3w1n1Nz9Fbx4NpbrUz0DWNBsfPq4n0mzixt
OnuXVpGkRx+BNrB9OjZm8NUGTBF2RAKEPBPL7mfljjwSvowfcB+xxYuRUpvkG4DV6NaDb8xru811
4AjOgSGY8XGyZ4NVVHtSWvZpnmy1UbRVmzRJp71TxsV6nuEGajnPAvrMJvTimlSZ2e7Rjk5qTfvS
hJkhP2hth0bBUxHOkxayG0FFO3Z99qYCkbV100JuIyt9luhtbpiVFVvL/xQHrU6omdesndrVLqTc
YM8ggMcOvTxJHosBxnzZuvoqzcS0w8AnLwhM/ZC1RPY4s58I23a+aVHEb318LXTWwt3OGWIJB4fm
plQYyTpT07GMyXmjo/zbYDgSuO4AR4jOYgfqpe7BMLHYsDQd9qYZQ6oZzFOr6X2omaJ+Bs7Au+iD
szVJm1m7cTCCDYawoDsVoQ9Oqj9jNATPpBku39xm3nai9tZBPxuYQrLyKQNpDXGh149G147OKuCW
JpNMywRBG/DzVUf0BETJbGPR32/5Ufuzh9aDP6idS7rTHQywW83OPiXs2BC8LrjNBtFgzygm9Gbe
z3punb0HvQkXj/5NRYI8xpE0vEV1vErd7gmC3wGah3v0sXssMv1Hl9HmZtStCq6kIhOIAMvQZsSF
hiH43Hf5YzKp+8jo73N4J0QmJ8ZuSrSvhT1P21wSBNx552Tkz7deuaOsx+GBU2frkYq3pveow2mp
FUne8HGfJe9NFUMw9eenlu363luGI3nmLRvfvltTaE0bM6lwJoJLWeuxK28m09v2hfkeNEunARMA
h0XrPEWmiNeFF2z6CbIOX7WdspuvQ5vTUMz4ahyZsoPODeMY+Tm55rk5bABxULV2WR2y0PT3dPF3
VW5+dN32nMY2AQmOevFH4qUJt+jWZJa7eE6T8hIEw2sOBiRk1P4Vx9XI+h1lyhjnF9PoT57dydva
N49JhfjFqar8JvcIhtXlfS4Yt0SW8NcgJ75JCZw5CeAoOHNf7Wwb/W+ErHTTjF1+nsD8EiIhfdRE
UbDPEQe1lvgIDCu4TDYko7w0TrPL/nQwp2bb+fkQKp9XLOf50lDH34Pmh0/NJcS4QK2ykRU0+J98
K3uHRO3CeapZlDN2bJLT1LSHWCIUxdaj0fhA1mShooeiaNy3PFMfxqjv994EYbc3wcXGuUAH0I07
VSptC1PdWXvFEJDvzZQ69pBo2/bygwPib+i1Oqa8UKYfKxDCGzZQW9UkjMNR6xwMob32AVTRRlNf
rARYsJX3/cEfZgKVkkSiRI7cPedvcgTwjBBK45TDeomMB2snPbBp7ZLZcraxN1pAM2t8W3Zt7GIv
fR2HxEEP41+mrj21TNjB7sffLK32jnmZR1vNy+eVXbvG1qk8CC52oR/9mvagArHNALCKtvjmQLP5
E0rpT0xlyu6ZQOgIrQ0RZiSr7RUOfhgouLP8anyhDyoA3KdMZlPy93j6Ch/0tgyAlHjCzJYvGQMe
p7X2jVkBD1l7NfFZz1Y/lhb6lmmSLfJYp604vTOUOfWYoHw3I+fRsgvPlW8VNP25PEpraL1gnVb0
Bs6qTHPaZEAKtZylvLnWjP8sxP9qIb4sUv+svL7L8ndRFd+7X379S/8ure1fbOTWHmFOBvJSKAJ/
KK0Xk4sLUtIzCV8C/PG76NXylv8HesVvwIHfymrLgi3g4Pen6jeXv/e3WJSOsygW/9AXG2S2LvyC
wOAnMIBy/LC1ldyhpXKN5mh3GvJuYPidGDqUfZ3/4IhSVAcniDWsWOj/nU0mSVZ7Fp1DspF3nTMq
TSIwWxdFkEQ7DdajvPRTk58QRCXpfQfP5SPzEu/Nmd3yKDh3Tt2YmmGwzOUaPUmKI3Iq9B1ZMFCn
pOU5rRuteitFXd0wrasJapv4Go/zsI5nYZLUMYwyeBuY+Pl7Xwe1ywhhcj8Mo+r9+4kwLQR/iaBY
qjp7Y129b0EM2+19WCxx/dUdV8kqi7f1QiI4d5jVu3ir5YVOjhubC6FAECS+Nd4C9GLlvEVoM9e3
FVs3bizVSm/tlRPha3vEaHgtNoDJdSSgpWM7Pl93MwpMJ2QtVUS3vokVbqSW5f0EEzQV/UhEhxPo
lPL4DxADkSaofx7HvIX6kwnCewENoU5EMVpy8BDe0AN7hwHQl2wasRJC81XwshhhCH+GzxZiobBn
0pqGGFy9RH0vsCogX6zm9MscTVPr4FyBruWEQ4xOk8GaPcQ7M1ORvPWKTjvopAHck5wZrUAzgdRE
ALpKW1EehKYNu5hUCGoUt09WVkuyz8By5MHIiXNxg3p69+oU5WTe5+spm0SY4PPbYlnKzlJLrF3V
2gWg+67fZeUAX64pKzQBQ74c7ArLIIj+oiir0HJFfOeYAQEeIlehi7w/tDvHojiJqz1pLdGDLMbi
NSo1OFdZBLd6ZuJ0l6fuM8jo+AFhbnsPHNp7oCEY3kThK9iCiEVlLdQDz0O1nYYqeaEAju5zs5pe
mS5rRIT2JNREnhmFYJq92yDIohcBUGCvhKvdaYooIjzPEDIHT1rnyI3ynZZqyUyJSev0Ui98ey/K
3efGNcqndgIkuQKZHKs1Lail1kkhPbWuJkSzJaUthIGOFAzM6N1hBPW2G/MsfmEDaZ2C2Vvm3bUz
XuAG00z6NetlWhSZfzNG22VR6c24W+KqLDeZWc0Yd00H3CveXjk6lxSpYpv2trWyAZ+fDWZ/YMAS
BtyrSPbDXR/H5gm/Z7VnesTuMCVKZdXnrXwQuVu+SKjJuyHy6k8j+1WjgSjAetE/8kkXm6kmM2Jq
a/gaU64eIrcVR3jr8hIb1vyht+YCrP+ozM9pJfWTNpce93hjeccxV8HWTuuv6JujPbqKZiNURhoj
aOmnIPP7D0Ap89cpm5NXa+wSZ+00fvbaaGUADJ1vmKt1csfO09wE3thtk9o9jRWU6sKn7k3x89+V
QekcRwU1HYBQltaI7wIN4zgX5uzMqVgx80juSyJJkWvWSq5xu1o8xWyCBTSTfJUwlQ2JvZk21djj
4Y5wlvG+dCsPdR6hOzoNcTseKz0oQ2tyzBebcetdp8nnZJZPaa15X5RT4WFHbIxtyhnxOK7NeqY1
lKl9Klgyn5neEoyVtlHoJfEhsFvvZhol8+Wqb59mMKChI/Xqs9tjxKnHubqn1Js/NQuYZGVoeKGC
YqxPMeXocyzIDnIbyPwL/BYk+BzEN4xz+rcOcHdZ5THUrIJUhIwefZ0qeeyTOn6nZky+5uT1rNuh
OZs9OWiOO6pQDL31wRRRsrc0zwRvPY7T2VQLMRXOOPkS9Ed842yh3xoNNZ6sDI19oe5XD1nagreo
OyPYXKUBQ5sQqUs6HrskgdNc7c1FglCNNsGdWTxaT0NHIG82FgxD+6RnzeLnLGEQKU+Pthb552oo
nffekdUpcCM2G1NncM71uqXuYwIJgZz7AinoCHTvf9g7k+W4sbPbvsofdw4FzkEfcf87ALJjkpns
KUoTBEWJ6A/69unvAlVlS6pylT23B2W7JDLJTADna/Ze2wEQ+UA+bnt2Iq+f/agHvCAMC/VgmyAl
Llw85BVgqSsNV/QZs3XGJWrBwNWnV3Jf1B3c2vki0sI24JtGQZQiMLRYXey72pyutE4SFIO459Us
G+ut1Myv8G/klUDT2gVzjU2KXdq2blL2vIWWnUba4pNnZNlVrOOk99PlNWZVjUmR+bg5TY+l3txj
mGK8IJoYDiA7loRedpfgndjryeLd1qIpt5otY4MefGwPkUYsTjZEUOWTkN6nER/ZJtHm4wfccb+/
prTed7Vk1RCTKPIQsXf0RdxUxzGllW2Ybucnq0QvbrVqOJVKjw4Qc0gYswu72yNYI7y4zAo2It54
k8xl87We6GwhR4qcssd0nyI7NI/8hAi9x0oFpcVwiM7MKm6KUCOiRs7lhcB/GOiQYzdzqydXGnBa
31aq3Hf91G/Mfuo+SXB9m9wtwdI52eeuFV/SmmCihePxiji0CNNcO8Y3plvTt7QlzJ8ilsFsTO2b
wAC67cXc36e6bW2p/RlmR262Y6fvsrTRwnsK6PZs6063Hz0mKXObNNeIug0BxNdDDYGbgACxJtYu
xv4SVEkcWIrMO93MP8N66XfR6GZfiUcUWxCRfK6u+zl2828N5MgL1BNOoDsZYmqL/wVpzvNnRGEH
DDX6hZ7mZEsnMPFZtIqrhdTWVy91oUnksbbvLIieZhvmt2mXgyeFxL2rurQmljEiswhfyMEAbrpz
JiovjYZ8n8l4uEyIQuY+mpgAdULTNvq8dMFUlcPWcFr12lljQrJe/oA2n2yhObYP42CwaLROi4ly
RLESYtTuyV0prNdar257qEG+YjoTmCl50o2uEeepPQtMzn4c04Yl4J98O9ftbaaXZ6dqbh2ddW9b
gzcoenrEbNzosbpzEfYeQZZHO9UwDquZ/Pp2oiRQGPQkSx7tQjM/GYWm3Xkt7N/c7r0DpOBoAzP5
VsvUDRD6eNcVRG4txOsEdj7fekMvNtir8z06h3LTLThazaikbYx7hMqDwRJTc4xrjQQMn2e784AE
KDkQFFAGniW+AT/UtrTLhZ8U8GNkUlkcZBnZLcrob0cG3a9JMdfsnbn8QJoe7GlQt7ZGUAohx/Gq
vADS4FX9xVSg6sOhSuebLO6xgH6fJ9ZncEyP/+2l/i2Ov2Ove6l/vaq4i8uv3/7nos1f1NefBMbf
v/CfAmOxdku2YXu2/O4U/F1gjPYY9RyTnd+Vx7/Li+UHvoIGy/6n8fD3RYX4IEyE6R4WNWn9J0sK
WCA/d1MmazCkV4AFmGugDv1VjVqzQ24KD/CSxq3qp3NcUubwbNiifSm2ibSex2IYTiACkL/31XMe
WWsBDhO57GFgFkucbSqKZu6KQjFb059YvEecZDlhqaWJQBlmPtkhwslZcGvOLp1hYrqtc67ygain
SZDxPTYvnlGc7JF7URv3AI3DTddY0MRGhEPweFyfluyt1/vkzKwMr4BTsdBQJUNLjUyOiYQMP9GX
y9LTb2wIKr7XjC94HSbfypjEmDOW9i55a8HBbwojmrdO6Z4dY9qPOLADEFJvXgbDVwx34WSB/UgI
EJXZqZ+XGzMlujfib3Fw+lOcvMxVV25KuLQWz5Z8EK+lYz/Xc7vjIZgHDXFnH8PaPJAAa6NnRl5Y
tit5gXxC0RnP2ZC/OGTD7/RovNOb7LS+A12B3hEjwVtaKS1oWUzsjBy+tlGwVujXsRTE2ofIGO/W
1jfAVRhdNLn3ChrG24vYPETRfJnhb7lYcjSb2tjyxug6GT3JUca9hIGLQI2iZazM59jIjtGUvzR1
+lIu1hkVEJWLbbZbk19oNJM34uduzJzPaja6Xe1VIOLM7MiEHFdaF3PgSWpRWfJGyRhIL3MiQNwI
YbdJtmZvaQMJvhUJK5G2vpdx8cJpCIJ6XshpZP2ChhPGq8lfgO57M7b6TScxmMfLpXAZz2uDflk5
4LuGLH4zcv6aJZJTlk2Xkg/nACmCXJ6E37A05yc4EJw8nZ0zjyQdmIRkxnOJm25iz1yuGpDgtDJP
jVmHFM/TQ6Fbm2lWY6DA52zCMnlRCDO3uZyw8y+XA3HqZJA1yTmrnedk0r+4tXHtYU8LbGLMZ2B+
i9U3h3oaHhaY3klC0hkg70PE9AxWhMtSosPZ05NfYZdzvB0x4IMyEAbCUK6EaeloKWUBGb7Vn1Qk
Xj2aCH+NWWXjnB+p1R7qpn8wp/yt0CGH64heN30xPRgh8NssgfRNLwjty9biQCDZDd7fd6FsOkHz
uaxVurNN61xZpsOpxdfxezICYIw7GvZz4jQzpwmXoyamc0Wh/BnQhBfgZZw3FCbDrWFz2eVTFFIx
UrbPMLMONfGdkLut4aKFMXExDRqeH7TQBFRVBSCoaoZCnQ/HAlFjILXceO1E+3keGvtKuFm1ehnL
hJVcQwebbryiNjYEcowvoVPihaL/zxFCmbV6ylT4VEx07pvFJAEXOQdy4Tg8w936TOc0BIgFWebY
M6C0ZFN1c0NAzxSjf0FjwKpgaqKjW3apbzv1OdfiG0X6yHbUzKdSo6ZsGR/DNbBekDeTjapQlysi
u7fkU4BuIIKpWjx7V3Aob6gSwxs2Spi0FJf/ksrXEguy39YFi9BBD+xJip3hcEDzU6wiTC7DmsHI
ZkIpgPjF6feT5KKbM+fZ0WxoXPV4EQ7NmzY2l6adfeekfo+n+RMnwx88BWgZHLwhJrc+E7Zf1QxJ
apuoYskkNAfy8wzI+Bj8pnNi1aclFPZ34cK/fLU/GFJ4NY8DzcCkbULF/cW0gdipV/bsKOp9lENY
5wDZG7FvU/j+zSv9USOyjh8pZKWug8F+P71+cC+PjjMZaViVB9llL97qx1wfx6kYWY6iAqeUH2d9
98MB/ifv5c9re9zfqzXfxe9juMJb/5sT84fXjAzlxS5giMNMbBcj7eEBSWQeaAbRpRq86fX3zXMW
Ri1Pt79+aYM57Y+zze+v7a2uFCRl+BF+mW2iORmXdHbVocXnvElpCm/m0I7Xx8UlIVPZQfem17El
UDEbh+GYDiTCNx6rtSYm5wDzf6SWyz5Ci8Rm4eB5BcpHQFNkb5HtyOObGS2x2Cxu6jI9KbvZFdZw
NxXRk27FQPgm89y7qCVBXnp7CKzVp4jOIUD7Mm/++jf9k0sI/B7yDHxYxAnJXy4hmSceOl8TIYMk
TLRE4eUtN8XC9OBvXufP3lG0F6upC/0E7I6fP01vFO7EH3Kterl50U7TzUwbsdVzHsLK9tJN62an
LhLFbT7MN06nF7csiZLAXKK3euC5vJYqaUYBIeR0GWltSJ5P/6B59tlohj001A79b1IEUUQ2dj3J
6Tmy5LwvIlmtGvLksteb9k5l09OETI/lU2Ie0WcUrJO68hKF/1uYsHJXWf6OgS33xPm9heXy5KLu
W7qWw7syDvFsHeJYEYZMUDQOgOmSZWMeyH65ceba8KXke6Pg/9xYrMcdQY3112/knzxhmOyvZAS8
YahqfvnAFpqR2tQMdVhG0m0oJyaebExabR8K0+GvX4sK+w93gaVzTrEEcjB4rH/+wx3YyDlxyEBR
BysbQNgmx6L8uwfm+530wxZhvdMgGuP1Wf/5R48SynjSNHRdHUpvqHZtQlihGS5AxOUrW7l538Gy
zqR58DR5HkMv3joqPzJe/UiAyBeXIb0vUbWwxkuNAzAXDlmPp1M1FychorfFHo0tVpDsAOJ/QXds
jEyFlvYqT+wtmpxHt+Nf2+zMLsh6wYVrUbcg0gMTgJBiJxtJeKpXy30/VSyrZfJmMSsEK5qdhimD
3RDNgWunFKhipPqF6aCQ4AeD3t2VSpIkYCyXf/OZ/Mkdy2fhARrhOQzSRP78oSi4UFM5F+ogchqF
ARZ6kAC+8qWW8TvHvAMJ5RaiFvdcWChsw7Yh508U113KtRxm5PDYqt+N4TIiQxXlpo/15zGtjI1L
4oGfDfY57B2EA6FFdrxMGTDyJKrKEbVROj/pcnxdWt0niux+MqgOAfyCZNAmiMT600whRvxfXO2N
HGhjNd5Flt37KRNs9qQ8+Fp7gOygmemmCHNvL63lyaua4fvK8V8ejH9yk3BmrP8RBqOElaL944U7
RjVqrnFQh9FVG0qcyXdGfhwT60tYRX/ziYAk+eN94nIK81jDvub+4Z6sTWM2pNkT3SlbtRU2wiw3
TI8hJ5Un+HyWkktyIYQKMCyPqTSlAozyk51RABJLavulAsaRoPHYejZgJPT9HTNpl7Q/ccW44Tr3
kK/E3upBUqWxMar2tUiXuymfLwtnPYy5zCIjeyGihyoVdmu6kC7SAyOYShlQrm6HLnV3HR/pe3u5
mJOxYWMEB3j1XjCyDNJqHHZV2HekK3bxxYQ0/70JChXZ3GOXlUfVjw9JRyPpZhGBczWtnrWMD00X
6f5sej6ksAeZiZtaS9ABU60Jp98kKptZeSB5Kfg3eBy5IKse/JjZtNv1Nmon61w644MdrQ2ElWnc
T9is8ppqSQ/TE8ZFd8Ngqd02mvVcpySKY0atr8h5esUtuhl73mDW16cEUBSuMUpxMzef03i4GzFi
BkZpAf4ujoAgjktB+l0TcQN3XX6kKd4XISdLEg1cmNwd9tidcmF9juF1HTNhnYcWq4hs5mBtjNi6
ADQFYHDpUtnnnfksEYf9zXls/8ntTa0DmAZBLlfUr1h2RCJpLU2rOLTO/Ire6a7VOfcG2iwSuNPN
Wn+9t9pl54ld51Hpvd/zKu5289iOPhjCV4U0HfSoAguNBNAloMvB7RDVAQwltfWmfj7kotVo0DLk
RpGZbCEHRK+1lnunqoFksWAU2jLi8pAJ5VT5jnGWGs+YtJufBoNyS2+MKmA90gdTBKYud6msIxpD
zsPYQL2URpTZTto/dANPUBSCd0ClO7RL+Wno+zvTQt1d5va0TRqIM/W4XGKzeUjDApOn0BZEL/Or
3ZL801TdnUN3gAbSPg8cIjSZ/YMBQHCt5jvn9/P1v2qFv1ErgMcS1BL/esJ2X/aIgYOXpswT9ZNm
4bcv/X3G5n6w+FbM3Wyk7D9yulzjAyp6Cop/ShN+m7EZ1gc0wKhzsRLZJpt2qsPfVQuM3zjrLG4J
1AsShfp/MmeD7/TLs9pzcO/rJiU9Pwdq+1/qpz6RmWrSpARs5Yhx60E8YgqhEkwycO52hB6ZfQBr
0L0lwAADjExUch5tHoIDXEwyn3HdcKEmxkd2mfNNaUt1P7R2+BkbP24mbG3VwRkX6wDPnEUNICjr
MlnbM9KvyikYp8wuiN6dAHnE6CvIg6JBPmeipF/EX2bA5avzelt7SQT7eZ6p8jKWPWTTIXF4awt2
cr7jzeYu01rzOhYp1nXSX0gaYx6w1WvNAM0Pa9hHHaLIdzJiGV8MU4syq5ztkwTuU/E4C3GkFoZx
HBcM0zw1dUWOez180gt+qA02nu4bryIwAJkK2RfZZAzz3KpOSMtk9r59NwNOIa0LAoKuzEAUjsxh
dKq9rbHoxVvCB37AfYYRmsA18hOWJPy62BZP4EyM7UcSDhAxhPxkH03WpB/VqGd38BjRBmLSvh77
UD1ULalhXUsM7uVUT5HFSojplg/Y0G0BtuQiBPdZE3m/xJV7S0TvvK05PHhOiTAsfN1IkK0Bu3YI
yFyqzyJy3Zswp5LxeZbrYhOiHMeGSQbFziEfjePMuZiqoromPtq7saDVoQYBTHtoef92Q1l7V7md
sNuI4/Eq7lmUTO8mN8LQynshavdWo4+gS4k5iWbXgpHGmcQZIx7CMjMvEjbnRy1PzAtSD8vrrKkH
7X4xi3lrO6k4srobgzrHMMjZLK32sGhFx+8sjB05BfWXkfPrU9OX8mOlz6YReIy+7MCKsIIKrQAI
2cUdpq5x9m6nKooRg5nePWdUdEt28xTx4EePEFiQgBjgtS01s2bJTRdr44u7IIjNIGheVZXhRLt+
1qEpTalKDqFTd8sFNmeaqSTstSsZasMYjNIptoY+uYowKFCwHZESmYUUc6z6OwJxLdaZUJFuKlcT
BmRz235UYjZPMWvCkVSO3GRd6KbshFhKC+ygpHjOZD/6WpqO1exrvBGYCK2kdD/hiyKervNQwAAM
MkI+H20cfNNjwDJuMR4QxtqIRfYHzJxad+xsRLEXeY2L7KOsWq87Iosi6llx+TyTCaLds0NnRJaF
J6co2JsNXfsxroszWZHRVU5F4b2mEM1g0UujKE3tGBW6ozYOsMpHy9DZey1rzsXSLdsQu/lOJ/TV
7wzi1eslGp8SVsAEA8TlCfNqjW6+u0t7gcYFqqjtO6kULsG08fhk22GENtGOtQcFUpcNG/q7NbWt
qALdFdWGnAqA+9mEyqiDTvDVUvwMh1lPoIUOvew3czdNlxpu7guyD63N7Km7cnGvOhQDFynbTTbR
5XQcE6LCHWiajJZjtJUlA3fN1L6iZd/WKFHJAVv2wD1SpLgS21vVOWckKffd0kJBi8Y92S7WE0DM
md1DT6LI3JfXOBbvhGFIVgK0wlpL3RCZKMSHnH27W9ns9BQpgqmlLnVVtd/S2Tnriww/QeUZ0T3W
+b2yKW7ToWzRAOG1NfN2uBF9aOzWFDdoZGizTXs5J7ULPggnWxCTNrCDOy+QpPJVgnkAZummrEgT
XD6VIQKKOXeul6o5dWMW4siPmVYaZbOvQ/LBUlvTT2y3x2u7RQmUtOUXj6ftXiXC3SbhHO5wxKSs
2C1g/gL84FJSzOTDQL5CkYhLIroHjFnR5zKR7YYAYCgwzqw2gJlLCpOy+QjEbDzoRdQ9Mu/puDBG
bR8101vf2Pl+jtN52zWjeBiEDD8bmaUV5H3GREulZgF6gi7jorfpFnBRmNalwpO5w/CLG6xCgbWv
cOgd3ZB5w6Rpzm1fxR7SVY4mQr8SlsYmK9fBXpzz3NawXQfEMenWrZOOpWodPnk1Fm3DKkI8CX0M
8M6tv6gyK+lNpiR7rpy82ImeZjpMpLsr2s7blwvoiGoM9Y+sw7VtN/Ss8ke1nNGTlYh+R7xiGL1v
Df7ghMlGu6aVfnLgJ+iB8MAfR+1inxtQWpPPOj8TR2tKoysvK1yPGZlVB3mX9A6x7lSN+I/RRxGe
SrIK1lgCMoVxNhB5+EsRkxyqVQpPYBm6eBecjEj3KN80BEKj/O21J3yRLTKvVtWbpEfzohvNqkUv
bxn262cjzdTGhfFm9zmXgTnu9Em2wbQubSQqfZyfpgaWw0m/GWzRvvUEKBOGAeUbt0iIuL4x7fmo
GJMYQTrXgH2tRDyWIGfvYuRIX+HsRtvKI62vDuVnzevfkkRFz7a0gXrNSg9a03pUpqWduKeygOga
nPuC59wy1+Fj1Jh7BqyfQ7t/dWVt7ZfS7PwlRLpoJPPzPMzepsuRsTsOeT2kcPiDoV9kKKK2jZDV
tyh0Bj9LNeyjrpEeBuyeZSDxXLCgCMUNDJRmm7VjdquEfVZRp64Y8fXbopOoFiShCYjP42astq0o
lvPqjsIQ1X7t0/iBNQSlFPUF0xjB8mLID44Ax8h2EY0K2X6Qv616LWZqN+jo6vyJU24bq5D8gCx7
0KTN/gyY2edYOsmBKATnG47/u34QbwAN8ZMkAEM055OCJoxUAvf3lOnO0ZvD5arSe2SHBlzAiF5g
8fojsOqQZ2dVbQcYiBs3GoxDOs3FhTFUEJWRFaS2eEzGObvKueYRLyDOJleDUUPaxQEMxn0z5NWx
7KZ7c4nbnVhixWZzhTqmy9eO+jPojL68Z2yPdxhpAn6iwpiZp6gB4VPZ+bNqi93UY91uNPc1jOQz
yQbhJ722jGu48TkSMwtFTsd1Zb0WshAXydKzaCOR4bJS7ORwtH5zipEwZvGVqWcdo+jMq0Codjy4
VUjUiFmZ2wQfOoY0O95TsTh3WKijTZyP6U6neryWyglviMI4NnzoZd7sE3RW8dwSRumgYE/Z4AEX
mjA+iBR7f5U+Tllls1WN+z2acKtHzanKuz4GlpHSCjpEslhIJjFdTSif6tbetPby1KUJ0Rvmrhbq
unS6KDBHjy6vfAOKjQKdsOhY06/Dsb1eCDFH8d8GDX6HtCo+sxdFAt9OD2Pb31SiQ/imTlRrWFvs
hUlbF07BPENsDwfsV/BGEdy5BKJsLCOxWFU5pnWlUte9sosaXrPd+HJ2AGIy5lpuZKOy72Oc/zZ+
/0bjR7v1d43fH12ga9vHF/4uVbc/oFwQtsXWZuWzrQP+H12grMQM/PWmI1Gl/0Oqvlo9TeASJHkS
aIe+8R99H3hmIGhs0aBzYbumk/xP+j5prH3dD3NmeFJ0j7ou2HOwimWn8/NI0NOxXoRhrV2aphhu
4fRCKzEb66LIl2zrVKRB6csg74zcHvZuaS5bwUOX0GaXqiYrxwfShopLo5VFIOrOZRyhD5aPXVIF
sFvhdoK/JzknuotYEpgsn/3QbFBamOpp7LObUfI8Jx8JNRlKLZ/svYnB7Do0K1Zmo5lB+KzNXN53
Cqx+Vck1gyoqzuY4tA/K8Kixnc7czIjQv+oaqd+u8cge6s2oEIc7YX87ezNFJhzUfT2SbOQbaV/c
JenSH7EfAjV1kOb7E1ELe2RRySbNiVOYR9u5KCISmNJ06Y5mE3q7ru15emTlYoPy0PVzY2ty8keT
pL1hojfynalmxTjrhBcsYB62emVSZlm1daU37iHP5V2lC8c3GE+dikxcqnAqGEMiHI7cDlZ+DDu0
rt1w14GYC7hgyi2paEBTogzpCBU+Itsm4MMqLheQPDvH0pxjwcg0CInX83vTqXaTJCLrMCnA0QgU
6WyyfLmvLU7+cY6faFvlI3oV+2IyneGTEiWxDm3tIYczyvBcNTOhB3kJfNMLVpKtfjmo0FjuVYMG
s98mRHhrr1k+CabhZd5ry67HjUNZrsp2CTDnmTQjZocoHTPDfAfHyyX+ydM1XEUot2nah5rJomyB
kjkW2RmFohhLhEnUbKG6O43lFqdIohVx57tLawxoDhLryska4gAFpdhWyxa6WMyXPGBRZmdnbU6M
SmOIOk0YmMvvNp3yN9dO9t3EwzdqsfRU3w0+Tqg6G7vPav1plncbkNeWyeoKaihU0/E27LKCFPHS
daJrFOJQlHYwCPR+2ZvUz2vNSMtnP47vqH1tmFfuPsEMeeFh+8SLS+b1b4j+zH4n9o+JmuH349cC
5i9yuP4lDubb8R32P7+D//FTQ5LI1jyABGp7GGg92OptsiYGxO/hAfI9SAA+xkRcOax1hHs1fUpU
L2h9ZHin0EdWoGOsmviHrIqfwu9RBeksRVCsCQbLMNogrN6DDfo6RhogOqWO85p8UK4ZCAjfiUPA
IDjfN+8hCUg1SStK1ugEa01RqNc8hTwiWaGGG3Jtr2kL3UDuAiAWIhj4AfTTorcr15SEhmnNakjW
1AYbhuETpkeaM6deYx1QMBLxIDzSHuSa+xCvCRBu5RAGYb0HQ0QdGRFCE93i62tyRPceIsGaikAJ
8c661duOWom8iXpNnnBq04/FYF176RA9hO/5FO9RFfWaWvH+lP/vgfh3B6LBOvyvDsSHb0p9a9tv
334UGhrfv+q309AVH2zc36st6/1Q++0k9PQPPJMM/E0utC6Xf/7jJDTsDwgMCQ4wJVqO9/PuHyNQ
8wMHJFkyKEus/zj51XT+sIrHtMUpaOqs43XyAjipf9yOOXMD5GW01IVGQo6o9gMjkXTYhto4SpJr
GDxwQDlyvOokYOKixSsg2gnmMG3GoS7MhFVEiBmFOa44t3Dt2UHr2dZmiLiJIhtA+tgY3Bv29Mzz
qkZXbVjGixcpcSErHb66ZzHniiOTzazztVdVdzEYbbS36Jg2EAzqQKDCxR6O+2cedJ15J2pnPEZT
u7MY0wS5ciEmpXP5bOKjeVFNW1z0PBh3emLv+haGnt6hDRrSJLomC9k9qDnJH1DHo+ynz4PMY9CV
PMeir/dy0JYjMOp1eiFt+0voOlXsTwW6Sb8AknAqm7l7zNLOJaVp0e/6sZEblTu3iI+9E/Hu9cYt
oByDoMHdQFt3WJx+QJZM8xGmerNveBIfxgQIGNKp27Iqcd1AG9vZZCH6C23QtXK8Y6SyjVVO2Q1g
cKrxULLXmUd3mxOX6fdg7+8b3cC3Wpt6oC+mSZ7e1F707aIdQm1hdpjF2pGFcIXDp16CGOYOph69
PNV27MTb2tUA9I8IJgTgrq3E03cVhYW1x+la7GRNfB1b8eW2GmR7ckib87NePthTMb3OjJ+37Ygf
JnSy9nbJaFAIYcl3NlTRDcYYLBhJ6nzpqecrNX8mbK8Fb0Eb2g/gIyj+wqfBTcodD0D7q5vY2cy6
XKanyCrWzVE1xcE0dcXWLTAgJ8zYD7SrzQ4YGWR+HQMPPGC5Vg8Qy+bG+0L6+vgWMeXcLatnn9lV
obbcN+atyQYM33NaPSIATx9d9uQvGroXFCaEHJ+0ErK+q6323ELnQ068uNpWIM19LLSQ+pmBHkPd
VteGGMoTVJrHGONP56M4qg9uX2a3U1lrR1cB+pYovi/NOqG9r3IzbYKEEaxz6LU+mXcNHIvB9zi4
cSr003hkrrFLlRw8Ji2NsYvNyg0kXeM6ipPFYe5dhk6LR8Yd2wddBbmENGDgXJSAnEiPpS1P/Eku
xY2mISeygLnGRLmeGlu+lHnthFe1kU/xJe6Lj3bSOHcFloBQc4V20Sa9Gcp9DpMgc/zBG5X3Cqmw
RlgczguH5dTetL10i1fkS7TcpkKN53b9o4WZ7YaMsJhBAY76BzNs2Sc2vdgSwukdx9KRhe+FLSj/
Kraru2rSihR01TxEh8qkmHmU+WiSkGrpmepgn9lOCTCxtdxWg8OWSp2qw+Z9L4Zq2YV2yi4Bf0ao
f1pi/OuBjtX6TBYv4R/UGbJutq01i1tFKRl+TUMkjhbWF58nHCeiqSElomvnyrXwMIICQWUAazQL
pmFlRumdl35xtHDWDq4adKypZU7UJOkUfbYZ3imda2tsnkZSK6AlApDNBGo4v9RnEeEx7/TBV/U4
3ajOMb8yfe+yPVP0gWXPXDMaHrSE6gHXUehtlZXxkpgaGhtJqS4ejGgBu5q1OQt8nSDTPc++lW2U
hZiUpNdiooeQnmIuSzxVXsPXk6UNnLeOje4ywzGpb0qyX8DxTk60xU9hX0NFn3bWGlSt6/lAQK3F
e8wgPZwfgFHLS+r2tvEzbGAYugpvRNhJYrbyzPoiSzzu+8kKNxZOnQ7tkuHseyHjPdh9d1+uGdyK
MO4FG6TjN8IqiTdb4yegFezKsSPAG4OPw031HuzdrxnfXWrLo0vst7Xmf3OvUmaKyE62TVQa2k5f
s8KdvEq3tmyhgsB51XyiwhWi5768cweHXa7N+sl6jx+XhneJSdfw87rB4TGZETIg5mb+svQQRop2
mV/ruf7CGdWc2Tbau9EJcVMN7J98qdf6fbSIcAfh1n2E+NPempjEOBxUDgjeaa/LzgXrps36cQDp
9rrQsiLvE5vWQc/NozM8kFmuP2eOSDYwJt1PAw62EkyorEiorqdLZ3GWE9Ic149qwuCqcU4ZbxlM
N+tyOIOI3THsMBFp60vKOCkW1KqDYW5Thlo3iN1SSK/evs1V9bg4ZXcx20O/F40CuzMUFnFrgk3Q
0mpwU2lUrh12UOmmmaR7mRg84j1pWBv2i0SJ8vr3k2davhSs5iI4JTfVHAGUwA+wNVMv2tv8AhiW
0bv7uEFjHo2L+WwYNSi6wfKql8GV3YleR3xjoVDurG4xthkZJQe7rY2P2sTrSa+MNhVxGjsYthWA
zi4/Z/pYP/Xchyfm3M0N9nHvCv2oCpinpVeMJpM9jeJwzkhkCCykxYd8GT7XrplczZh+PobsK85h
KDy+SWtTCRQLhj0XiE5ZGPq5neKiCxLu/Bsrdaa9J+3mBfkgjCA72xjMdG/RfU6kSheufVEwh7zN
7FW5Tu/6ZWwj8j2nQofQQV57rEcf0XnYTNgYS+cMcX1Nmw1MFVnjUncDAFShvjWxQJ+sJNEvDa0F
3cnpDzOQ0JKNyZQY6Y3oHjXZdy7EnYj1mQlx1cN8BaR4smklEZMGzNQxyYFNQkBWuGhafT2zRcR3
00d3MVxu6mboNmT5WC9yYrg1mYwdfUdPeRI0TUaiCzCVOXbujSZ14QeC3E2i+KG15yq5/W99/+94
iQwGV39T308v7c+1/ftX/D7pMj5YOreYJzzyRZ1VkfDPSRdVvLFS9F3EjC4F/o/1PWw9/kjauIyg
PDCA+k3iIK0PJJgieDbpZ79T0v7f//1J69b+8v//R/XFTZmorv3f/yOYn/0860KEZpm4m/Dj01AY
vNbPBT4DYm0gEwhscy2bj4NmOqRMz6/uJPPzIjSs1JpgTo+a884Z3VMLkPnZHtL6viqhl+lNe+xn
xM5rntmJcBjtYg4NO9wPZRrfUHZoL7AJibSxS70+mG6I5YIKLWpvlGPNBg/bJKM00BjoOxeLaFx5
xgOil49tXksoxAw3SmMPfauqTm7V6E4a6MO4TBBmvKEriEUPs9TcLUuks9WoxqapH3NXdVjYHcXS
/whXyCaqFFpCt3Vi3Wx3cW7K6tiZ3GgsAAjupGmYaF6YLKCTE0ennHFfz1FL4bRgIMBmaYaTu+cO
na0LkksssnYy1K7pAyWC1q+w5WyoNxCty5dU/X/2zmQ5ciTLsr/SP4ASxQxszQAbOZNOOrmB+ETF
DIVixtf3gUdmSWRkVXTXvnYu7k6aGQxQffrevecmwU/p5dRhq4USoI112ogR+0+3bWtICUgu7XkL
3bFAbncNhL1usKmQLTM3GeFMPX3rw0j80xivDbLyKGjyUyWRdc91RrpTWds9yTlzADcpcN+X0XV2
gS1T8lKzZ1mWUIbmIb9t6difcmt6zRsICTk0jJ1ZheDhJknCZlvJ9C2bM0qCZczOsHVvG0dfU0AF
b52sakhQ3YNdzXAv6jFEDiK9H/2cTGCAp/c1Z+IJoAlnh32Wc/E6j5DqFjBIlyBwvktIRLGdFMPz
Ggwd1bRRHanhX9EhE5Htk/YDYRvchVUfOXs+jWv26pXWJ0qi/rp2DbVYIe8o6/x9NfTvTdVdqrGp
T0WfKXztdjQTWL7rFjz6iu7hQWNHSmXV7AqreFXCyKKBMUdcVOMvTKPebeWtycMUQoTAO2xQaG/C
UkBuBeOEozM6TIdJtLFy24vGEVyExAzO5GJMb5Kh1LdBP1mxj6fiDO8jI4trdXeDITlxdm3wHXv5
eKxGN/sepO18mdHgxKp1DTq7iwNaQ/5K7KS5d43+mWHV/FxXS3mkl8myn6nsVBewGgjb8nZ2s1Dl
1C75NLSbz6wL6UFrKzzIymVMkxrhcfSmX41bVGeUG02UsHbs0FZmpELN2feGQy/8ZGLDpcSLDOeu
owy0SVKqSRtzVwM+nBhL8pe6bBdY84vp1mKny+LVKJMzcDVw/B2iS7c33twlETu7mPNL2mLnM3B9
fdr45T+IAaLniCa1oFZnJ2uBzSH+KG5ApA1XDwI0hHsdtJENDw5DmofHYYRj6gI4C4SMdD4yzAHJ
bRAFJIYnJEOT/1w6Bd0wYVU1ZhxcXAq7zIEJbxAnHPmZ28MvZk9jh++FucpjljcW+lKpiaSwe16N
GwvYA3LWH0PZAlVOxvEBX40J653bQoZjae5IS1t+topFNZa+s1yGPqvxp0zLFB57bi2SzxZPzPuW
d0vUVDf1n2bbkh4kpwSh1zwM6Sf9uZBnbSISgclXq6Y79L3de0dljfgjddL1YI6VuKZ1WOFRDNQ+
bQ3rCA6eT1YgcVxy7+inDavEjJq2EQzJXYbhOAPWDVva2jE8hvLIgDDbWcH6dTad8NXP1HxX5gZB
XcWbtWYCyn7RQD5EumK0zl0urCLSJUkStZH9TLpAR5mlstdK5yABPBJpby26zABDhtWOVmCLDyi2
voB2KLAmhzYqHqdsLmYIjce3x5sR0dgT1lPjuXA6/5sFBZuhBsGBnAx0jrEx5TGGwmHFSVPPB1QO
4tZLCHXskx6ZQ9/3d2WXNni2svoAWXqhqcFTi3/Fe6zW0T4kLWBoFDspHO4RSBmK0mzpTpMpUlKY
Nq90G6zBDgtN/TjZy3s9oMp1xir8oa3u0acImnZdYY8EZPVfvWVzZAv66ZY9np3SDEDiIDThdKV6
HBmgz3OjN67L4KaHYPOA14I8HNUAxl4AMmMlN1kPguUuw55/vxpivF2yMEdRPcCAr2drN3d0oUff
+h0KATgxdGYKNIvUiTwfdsrUR3I5MBXY/W04sGphRFhwVjL7F4D7z31Bwe1N2t1Jc3oaAlh4RYAG
rtkM9Hy28NTO89FY2vCsxZggJZlpYnlh9WPZzPhigy4Pm0GfsrxFvLG59nFAdS+Aj4BPBkimGQaF
Ude3ZzKXARUZ6nNu/S9EDjTxiu/lIDoF6m8hcttwGKGk9QxPDYPixSjanwg/bpmvDlBbSoDF0yaz
sPz6HheGANHBF1uLJT9MG4hgRXd5MjY4QatqdAVIIfeBpL1mBHzmoQBDZlUF613rfawb5KCmyuf4
0n9YTVFcXZWA4VwYYiX2tOC7yM0b7gHCODZawlQUn4NXhodZrR+QfMtd8ZurkC9ucps0ZoJ4KGfp
L0L5HYjpBPSRs0RSWMk+3dAMkxOMbO5ANT0h36ESfCKx+OX0WXkoXQqGcXbeKj2kRN91hAME/KpV
AyFSw9x/6sFB1t7hNHZYRHf+xokgOy1/DK1GncVvgkSBw3cCLDFUiYhYTGF2QlV7I9CUDaO3n7PM
gywkaejnMzbiwcvK79ZGrag2fsUA2fWQj/6yhy5QH5CQVzeYEcCRLquzH+3le5cmC6J/z99NIe9h
SosCwmYbvHbCWh8KG5glu2mI7yj1h7nmgine/tgX+TuPfdGjYqoDgiRdftYWzCuG5EzC9bRHqi0f
B/hwD26f5O/AJp8BPE97KC53jtV0J3sIJCS7NFdY5xIuNGJG5wuyvGk/uwzTlz6InTXxLE5Uvtzi
qyeQMBudJPNGFJ+ysVCbzTWaMr7nnaXM5n401/4k1tk/+bMbfExFJ94HqCi5Svr7VdgGae1jOp5y
1dswyr0R1Wc+1xvIlYEo+FVcsiOzTJTs3BGiemqD0H3COdiJPaumQYlhKWvvwhH97LQdcILucsl3
iiGx2S2+9o5KmS6PTI3m9ISqg9xwaDBetEj7GafzsGe2dkM+b/61Az38nQTtSzmlyYqFD7xjK+2f
MPhcdGeZ9QOQD0is1fFo3BjZMJ/VtFFzsiLNh2h2l/mH2Pg66jdpZ4K5k7B43o6pUR7D2nuASnZN
0ET4gNitZj4hW8+5nb3R/5lIn0gWq/OhtbvZG1Rc59YcMjcCRVXGLqM8/DRqRb3UIqJsert50raj
M/QQorubCytAXJg0AKJ6NYDA0AEEVBp1MIs2epE0dX5IfKhGW4sqVrwv+iOeccxpn1RHvC/ZG6tZ
8cYWN3wtp1k8079OTiL3s7NwJyrepPUubT3SE85w0sENxPL/Ki3QrNfRWOjrram+YLnigUjFVMSK
4diFHty4T6vZLHazUysQ8FLEzMH0Y7/O/ZsI1uGni43kFHRNeG3yvL93ZKq/NLarC56/Ju8ju/Wi
onIBVlFd4f3RPYEVHB+6CSQUK+yecxJBtGuobBxDpVrGOMt5Hq7IByp6xBsxa0qC1fsqi42mNQYz
O2swOCEPooa5tWiSmGOncDw6Q0X6PvoTqN7GH57LtSb1BzyZccv0O3un/V0fmA6Qflqtc4nEtSaF
I8hlsHMcgh533QYOE8mcPNKUYd5csbzCaHieKmpjdGbD93pDkBmpj9m7X+VV/4aU/eaV9dVYveDM
wD4mfOs4bWCzfEOcLRW90Ea25V4Za4nmWCv3MG1oNNTfWkfuypQ7x5kRj7k53FT1OuwcK69PhBXJ
B4tInOUp8HPd3M8yZXgYylm0XrEPGDpRLFRoAhcyOofBQvn6k3IzQ5m2K/x2cp4bskoLUjGGhaGv
7k55mJJWOZHXvl7L2TH2zLnNGGRdrSO7S1lHMdzOlE6efepTz30jxxZT9jpJ5Z90wbP4PfSCJBK0
zORNNo5Zi+hY6Byjq5wizyKsnmGvz1gpJeD3ZuwNdRrIWX6a256zgNkax9X10mjsF6DDk1ZnzT0Z
Db2d3aicqN/EGvzPSjfOD1FvClGdoc88Mp156Yowyd5NE7V+5YQTsjpv84iuK9K8Lgh+MXqWJ2+o
KMFNJM77lrb465pPIs48Vuc47KC4dnQjvwkK6+tEy3dXcj5ufCWODb/2slpt/6hUpr6ms1M9TZPp
XlaVTXurclTkpib8WDOt7FgW2LVIjaU6aIsO+RpYTq3z5s5xWtr4vMcvHVVkjFQ33K+1mceSvY7i
HHLYbOk+Hkr/jLhxjBoO7k+IAcKDLoT1zXVm50T8s9qRztruSqQcOz9r0mMm7THSzRYNk1UeX2+X
Tt/LEOgedK97e07Dn6IGZcQ7YdovLHSw1nJqzRKi8jDIGwz+AXkgGMhRT3vtQYWzG7docDHirxvD
Oc/SeEqqNMasm3IaMYoPRCpq14R+dTKyxIY6xE5STx4I56BE9mUIY4ESZNuHJnHoYoW+cd/b6/Kk
JrJB0ebfzgXiUVfWtqYCN8qYPND0l1Kec5skWcZC20r02wbPbsfCP6gcKS+Rr6smq02jqGHTmZZH
OvHh3TjLIkac7p0KLyMOucQVILqmuWTCfAiCatx1XTeT5r3xy3xsEHUDppfCrg3uCqPVe3qDRWyW
ibPLy9B+/93ptqctSavK0urdUN07FDqmLDTEHXcGst6o8acgpfAUwDc5L5Xe5voDbMORkDRseXLj
GCKGzn3pRd5afnNDO41Hvq2dVc9fyVa8ppLAv7X9CW31a5cjH2LMI5qY5GTir2bbjr2A2RSObJKq
s44JBMjBXUXC9J6a2RT7LRy2JHuVPU86c3sDLKzmbun8oykKf29pequllMUD/QchosGZhyAelRjv
up56OxeMk9qt/TMHnTqHbVvGK7k0J8wu4tdUc0TL+3w8VU4/RJPRWo95j56kUPpHn879xa8yxhdB
4V/oa0VpuiikDB6xMDhPL7gBRmaDqTzIrP3OeY1SbKmxxzlrXp3rQY3FXuKSf0NN2+3o99za2GNe
KaVeMqNt977u/Wvq4cVp55XCsUnPCZB7dKWDoaN6HD5CswUMs9jEn1uvtcGSl48OMWAesXfExgVv
6WxWO/raODpEMDLWSNyXtSkIvFoL61ov6U1m1O+98jt49Omz9sxPYtyp/xaqo1qq+jltLMLvCOu1
x9r52YGEi4TE/6+M6nX2A/tTqQo5kKwDD8gfuL09iY4D8mSvegqWHg1XI3OC5VSQfIxiQOI7jyNo
jXCZnlqgemjEgwT5Mg2I6eB2OI4p/tGHOuUMwWuwwyf6frAulO0y/8mBKg7oY9Pe4EmoYk8UJAAg
EpnWTM4cdZKIr0r5twWmyPvRo39NuIyxxQkWIPQ9C4JjPAY4/eJBpOrOMoGG8Af+qaiDT0taT07e
sHgEGXl5ShSXxWVzNe3pR1IoRuOFUciYSBkkuD4RP245X9bML3jUzVfNlrQvTZiag7X1AlWNhjOE
P++b3pZJ1lPlofDZDL7OXnYWS4I3a4La8gYM9Nh+gOy+AASgH58ppMzSuE1CzAZrSZYNhLqLMmHJ
Tnbhx37hlRfl0v4DG9btSfaF6s4pbp847Y2W4yPZXz+ZOnPHJ4uLy6V+bB1QYDRm/HPtwFf0jT49
cnahgbhWxj1ivDfkWN21TwzQ3drDzV/aREILJeOsqUySUDicaXfoCD6Vgs5F39DId3+ihA8fB0PQ
hktgqaXN8lFITBZWv9gHRp6gmXr7e+KO5vMUuEXkzRhNID800y+388dn1j64Z56r975oh4smzz0Q
qAfNxHBuSw0ROrKzzIq1KIpT6NW3Tl92+2S1HVAo2RRi4oCQgL5WpMWlZX80SQ46FNmivnVm07xv
6AVY+ca6/kBmyEDeXArjW+NV+t4XpXHK2fA0OFB/PgVFrpGccURCdZKnEdGTaIkdGdvVsnynzuLR
kkQEZEiJ75vJTm7XPh1+GJn3iddmUbswNbpLSxv6cZ2RALqZP9V7lYmJubs7PFhW6qx3eg6gtUx+
1RzpglYoJHrmKZAnvYPZZKaPtyWbI4XJjgn6uig4ncgjHZEYdyY29nHvshmcsmR8WaT7hQrBfW4T
2Rxku/QnngOcU7pDlh4Gr1MA/1qltfUsBWrqLrXvA7NLvlUz6J+8SoK96VtICkoO6cZ1sihqbhjA
dbu2H9MrNUQ/H+DDN/ClMm+4ODXrz87rhcqJZ8dBTpOoTHcTvTBqmsozdzWHG8q7qVGwy71Gv2rl
tFe0jQEUy8YPxW4Q9PgWlQPxYV0gOJPA9jvE1+Jl5Bd4UdAO69sA/2DHY5zQNKJBzRCvJpTEHhSw
fu6elkH4BJ+wrTMogUrpiA0r3PWEt1ExLdj9TasnUUr3WyXEKvNeFZ7/4eg04NEe8v6kgpT8KWNu
KVoDB6CfNMoRlog9P7uD6mk+CaThaDoIhlOWEb6Wv51GKdDQqJYJUj16asvTUkA82Ns8aPHabihI
v+PgPVts0ZSglYpGW31OlNcxI4LHxaCsXzuPFLLC6yNXDZDXs6R9nOVoveWb/jTCRlpxXnfNh65t
TOTj7Rg8da5mP2Utax5KSL1vhpMNFztt6ctUTNdu9WL0bwRxijtyP5ajpQABcHjt7EeUBf5TyIwf
Yb6ZhFfDSK3vS5kVl74LxmfL2jzpszXwlDY1y+qucgMIhEGX4sxyUXjuiatixxqY5pKDpbHb39Hh
J5cRC45dQruxFvfQe5PLN13lcdJrmUdz0T2ssmM+yIjOiiHyzi9i9eUlRwOxR624fJaqMt8Ts6NQ
Wz3Gh3Q6NGgFHJ47mWft2+C5zWEy2HVl47CZcUtFHHayWMguPyoDoxXJbNVVJ7N/HifRx+TZFDfK
rMmeY0gtbhoIA1/6vO4J6ZjJ0MLS5+w9TQiMnfXGoypadQfZIjhVcLTjblzVEdyXs7dVwV1i6Km/
DQCxfKV7a7CJTepFUN/d6KadDkNP9U8706dLY6RPeJjGfRBKsgKYZeyl6qrboQ9/GKOJMsSsIO+m
bh8Zy2reQvQg2DSHg5G19rlJzeABbBr5nYs7XjzDh0ABFxleM6eOgYpxT79ZX7o0HG6BZxY3gRd+
r4PZjMcEulAeLN/kUqV7yyGFKgly2opmUtEr08srzOjk4GszjZXFANvgRj+mhMLuR+S+56Ijs3bf
FPVi0Whbo9SezQhhEIJLF56CIVb9nkE62XNUWE+LnoGC+Ca+hcBv6AObYVlGtWuN5dPspqiSUjab
3N2cUwh9ihvDR3nsMr6hx4rieWnSg4kfbRcSGOoWK38vksfOnpf7qa/pA4/Fa9hZX23JYo1gIs7g
N0R0Sr6FNZIRoOlZNJGLF3VGKSKiJpuDZRbOaXJIbZM50bmKo4Ljuvjp4WpLud7D6EUtkbdvqmvz
B0/ihDSsE4VVfxxXZ/wwZsYgFuhOW5jiIFYq5BlOw1GNbNR4l75VYd4+TkP7iL20XHaiCdjaze0g
mJbGPaLEZY/hJz23tbBugFv9dAx/uG2sWu806z/MrxWSggP7rJ8wl8hqvhmVmqHjtW//O7b+/xpb
u8Ji0Pvf+zRefxHuWff/Mrj+42f+Mbj2zf9ADEqMNF+y5W3Qyv8cXPs2QQOOLwhh/8NswSv9k3/p
/sdmnbCYhf6nnPUfg2s8Gj4AMlovpAqYwnX8/4lHY6MJ/cmhYYWbRiT0eYdoZrcZ+b9OrQNzHFbc
vpAFA87TVZoGOzAS9u5P1+Thj9/35/H4Jm7906tsIewAr4hD555lOP5XvkYyjK1lIzM7DXldm7tR
hBxg56T5qPtxfqg83z6Xa0vEQLP26g9F9b+M6v/82tv39W8vDjUcdA+Xzedi/+tHJI28nG2iLk/S
CRu8DbojOnqGG1Ahkntig2m+ybBSId0l5ivInLJfs4F4nSrHs6MSjzMhiViyesr6vd0aLVGh6IO6
IN9qnJIQFSh4uPhYEm7RwSZPlVdO0d9fwP/yQ/iICsyNUcKN9Bf5sNCOIpNgZcixzhYZk816qIwK
d7s/LV9aW4DFNwufNZiQShJ4ZvVO4RqgbpUL7y8LNyKANT80dGk4CK4YzELGbCOS3vMMz4SRzmS+
VNkA0KRegQgaFbbPv/8MyD3+7XugsRESWhHADPkr9axz7GFY/Ck80YqdIi2QHs1sFJhL88+/f6V/
IxFxu9FvtlF3uIH7b1prTgLdNtgIT6MtBSS7li/PC9qL7u32UbjgAf7+9f7yEP2+vUPC9BzGydtA
arsD/4TsskxitaGk83oy04+sKIjmBvIy//5V/ovrh3rcsV0OvTA7nL9ANELNcoF+Mjhpa8qwS+Wf
yg6zU9EFL3//Qptg5q/flGvh8/B58FDa/HVRyCU6m4l78GStnMtXv7PiNOSeWRa+uKWytzZM6nU7
oiKKJ4QTwY0qEYg5ECCekMjClXHd9lEvHh5qb8Q+qEycW1hvbfoepUoupCDBNeDe/DJKwjn2wCsc
lJb5tOqdI3mRWTlWbAaAozvL694mb81Of/8h7eAv5jQgaAJnGpfT8qlpQvcv5rTESkqwq3o+TbDH
afk0TJYlVHlaVcWhKToOjXbzOZfa2DSbWJEWPz+RTE90EzPRAy0aAqOKjNl2X4PT8WrxZhLVeefi
3fzwp6p6Y3wXa3Oynk24n0jNppIeJcXXiyWK8JCuWR1xDJq/pLJG3i6z5UjMiYnJ5IPlrDh5veve
y8GCpZQ1pHAibjlVKqHeReR5IjiBCGI3q+IUSdKxs5vgRSdufs4N+ga12WJ0YgL+I8Xlh5+gALam
EGio0pza3bj6zk0VkP88JmDa1WhRujpq2Hs44ct9b5LjUZC68tp3dBwAFe042Bv3SBeXn8uybBiL
tKcH29tHN3Go3HMvtQgxUF5Ehek8uqktXvD3VW8EEBafykwblEYixNoQamzKu6lBIN7U6fzVD1Dh
+5WlT24Ylud8yeebtQ29e4984qgPsjrc2VU23dOywzqfl+430XaxMYf5Pk2KXwZTg1t0TwYY8gyz
lK8vVcUAkSTJFl1+uCFb67smUcnOmmuOblLTHTLIOeOUebNdT6y8Oe4mAIJANQlRMCv73U29aQde
VZxlUVU3TqKWL0ZZ9NSllVjvTLLOycvdzEKC/YWj7mQfYdMG52F17G+azI2HnOvE2FoMyBT9zn4p
nAMxOdwRI/bmobXtbw1cq0ORWkYE05BYrK2y+8JBdKBqhsc+JjO25LmRp2kZDmlqP1pJNcSsbeMZ
Y/qyW4y5D3Y6tX4iXKwAwZrqcdHlbZa4KRzkEZW1LAc6NIUm4qEf9lpwNLSIEBfSoQsbzvIZbc0t
PIyPFBDIKe178ZSY6xLn2nuje4tsoa7p1nT53si98LV3k+Bga828eR4mMnSKcNeM67yvhE2EXd4a
uKmQdfmcWliiiIM3q98g+2YDZsjwSHu13i/4LWj3pgtvZk4ORGw5e5BATbPToiVnjs3Ij9iGiM+T
gQdQbcpQI0nPOuquM64ugIib3kC1qpkYfss5VT0OWedjW1sQrUMMzNX9ymyAZaoz8WEupnNmWF+e
TDsTJ7/hcfEMRKoFwY307YbYIkWFYXAK7LZPkz0a5vqHHh35NScz76fnd8tXe9TTpaLNQHp1SGip
VM6NFoY6tijK9xjzx/OA7uzeWOjYD+XCcJScPb8zz2CO/LWNzNar4kpI4BPGOn9xRlEfsDelZ1EQ
L4B0xIFxgKYqtMF0mV5b32R0vukT0GcgF5SkpXog9A7zQ/u7cRh5zbAcDQ8nRduJ4pDk4/I59npq
7sQCpCGhB01W84I6qUHZoiwwX5lk5zDXZBNsDyqmI2zFfGJ98T1sohNUlchKxYIJFKwDkgfn3uJB
vVsyGmdRkfToEwViil9mTo5eWAqObXmuf6RMyQ5ek/mvKSf3mxqL0oshqC8YnqT3RTFRnYyUfE1D
XBKRiznvrsSjtBtMQTEjvOKplE77lWjzIirEOpGXTl1ouAoCSWHa58lpCzpj4fDa9B28FzoHP1cj
FeTrkZ6daz5kqyi/vLJJLivCx9Oy2OrOTtfk4ncQ5JbJBnxElC4h3c0m5tYjn5zwqHsUXiRADrYV
t/1qxQ7S9fvVV/TLGX3xM1ZYdm+S9uF+0DbvpBhCcRxHMs4TXC74CXBxyj3aATfGMezemywMzJtA
gygy2Rn/euU+9IfkQq3i7lXihUi5Sn0ZPe5X06ZTQQ08vmajZl1vrPaSLyQu7ahtLCYMVXskRMm9
MsgznhZeII0MhulQKpgtRu6Suh9T4tKDhpPbPwlf8SfEbE9agLDRfmp+RdtIiB6QGfq/zbHLLc7/
1Iv21Z0F2SksCqYe7DsiKeg9or07V4Xl7ccyTw+NnaRxU2Nf4lyLoLLPAMoTy44AEwpCHUK/SOV4
1Gpc0iOX3y9+aCdo0xvdVe3I3UxXHeUOcS99RTa9tkF+3IRMgBUr69IhiQwsJ71DwzVX6/n39v6/
Psr/l4+Suppy7r8/sL796vr/85ppCULtX4Fyf/zkP4+tPqdMaHIhk1KXYtPml/7DTxlY2CwRWjvY
GU1HeBaF6j+PrQIlNs0MPyCHwCbEnEr4H8dW8vE4s3pbURluSmwv/J8cW73g36ph2/NNzsD4PVHv
2X+FfsvFmUr2rhQsuz9cm6AmfgxMa3e1F7QFWGxYO5numE+dSX5KJTEDoNONMEhPpyLVqGaSZPAP
ug/1c4hni3W3DF8zDG8o0+jH2dkQNtdmdluc6FWPp6lI3TNhBr4+DPmQ4K8wnInGUeCW7s4pXGSv
Ieunq6r51BLDg10SSbNekLTJKpBfII0A2hpdwmlDL/8aTtOr2ZVwSPF4LV9WTMioZcvlkI2GiHon
Hx7l1JiXvqnxmMxgShAGbj3k1UjaJxcv2Q0/Aq0KLfd4REP+mCUq76J0zqeTttvmdp2WGi2PLd5W
rcdrjpTphTLGPiy6Sx9wQEF+D1Gm70LSarvYqrwMf3iOx9B3Ifym01I9yxTVkGXPCk0X/8wAxbyG
ZvYFgBE6vKAfbwNn4fBY9nujFU0kgYZJIp2c/rlQuf+A3Mx+TCBuImigNWoemmXYJCaBsUZYykLQ
8yPOSMXI3COGEJUDl9DuemfvNNgyLAPbSDLb9OsLdcJsc+M7C+vikN4zysLTYS1E60Q+ddjecScm
6aVcHWoDvcFF0SvB/F57WDL9CQ8eKaAd+9VOZasZG6NFVHW+2DSuu9rl+3CHmzWwTn0u3iGAufBh
kA2y6b0mNaalcNJfyMxzYMyJ+kOj37iYqfJ31QKsAuw0bdjejcpcyqfOIfwvGn0iZIO8AsZfE8jK
Va5Sf6eqxqOm7zx0aEayyVjG90Qn1iMB53nsYt+9WVb1q7fI6aCcWb04aTP5sE55d5lDzhC5Z+9h
t89A8YDylKaXRMSfJ4+m3X/Ftsqwv/eLc+rpRF6nHpva4xzKpv2Gq7b7wD4EIwlE2aNXKfe6dXqe
Cw8usOHWw43bda2378eKSzapSt8OlviYZme4MxhRUCSJX05dcbSZoIAhzmnPY+4MzM6J4AUAZnZR
pZfgPZDp8LIaG+NmTMrYazlnIXpFKHkSzuCiovIgAmAJmqaPFJOeiIiLymigAMDhkJBrc4dX0opd
H39qBo1VPI7NSriESMWNakMfhZ25oA9S1sPkmu9rF74LPVA72mGsfaYiTPEyFe4dCjp9ZP6Ndlha
3hu164tM1C/BlBqmGta4mP1KnFxYY8E9XgKFgiLYMjA8C2I6awe/Qe58VDk4rrMrp8jpPONn4uSL
rnxGEdBN1m0Xdqipg4QABmoE9V5lhmIH7hd8fKI75MaQPEDqorhtC3W7jKhIuhEj4SCYUzl2ei7o
Z7eP1oof9DQkuAv2UBLya2ELwhqzTnH6mkXj3nZECse+zZQ+rRIzblVPK99naGoqL3hzdLW4u369
1sI3TpIA0GMRlFtlYBkHN4GhFoplOtROjhh7LouvswthqQKddg0y/+AA/wAivZhMv1Gd7Aqdu48E
qSJD85ipexN4xWCkUM/biiKloHneDAM+dhDl+9Gs5O00gpzcD/m6vrSlcM9uH+jbGV/M6wREaShh
wRcyqspOkeInmyDG5lUdcnX1lvkrtk4vanRnnWcIXLHL/7qWLlZqs7Rb6g7HmMGVAKMQFGuu7Z8L
bwxYqXT7aDMoeqERhBOTBO4odVGA7Re1Lphx0Qruw7Io8FoAQ3Fmf7oyAKO9pccPjpeECo5DSk6O
H+qDBQt18zDclatcPmkNMFEcff+QutIpkQApUi2S7gf6a+iAPgCyXerVZtRQSp+ZiJT7hjz3m6wc
PthYcEf25Xiq13biKUVhszJunCZO4lXW/7BqdpvYd/zuxqkAwIzSfJY+DRfbQPeeUcftdR3kx9KH
VUeP4tQhZdmZbLBxja0GT51BurmuxVks1KhJWKRnbyLsnaJSXL2eMpsdOzh0isHBABjyOtd+hu6p
fEo2DpTfSf84qRDNGk6BT+zToPQWGly7SrH2EgVURrS52nMLShuCu0QxLTZnstlszFNrc0I4y22q
ZHaXwa7aFyX4aCJuwsiFNnKh5ZYcGGxcke+1MeLV7qfbaDwhlZriHG/NTW9zXlwHJz3rNfwOprg6
S5dAu1AO8VBM36uKSHphLsyoBrYbMvjOge7kaZhKG4p5cDfSa6I5AauustCgDaP7yCCxOmgyBuWS
Pw2iMx6nNH+Yua4XsnMsnsbyDpHoepiJr2VrzKTLcWTsvIO7djpyEETXO3ckwlxTn35xCrTY08B1
fWqHTHqXNe+X4ZbUPNngzsRkBad2Ro/WC3vBVe5MzSJitFmriNMkVOsz8ojQ+Dp1qL+jzPeZgXFw
IXxvLGowN4SPliU4hv/L3rk1p60sUfivuPIOpfvlYe+qY2xsQ8CJk5Sz9wulABtJSOiOEL/+fMMl
QWA7TkSd4zp1XH4yeDRqjXp6ulevlctydUt7wScdrK0P5eyaUCajS3i4nMvQGUU6XJ4wmfjAIeQ0
nFYg21ECh7L2XomUlnsV++n6UQV+/RhG0qpnUtmD7myR3SRVi57uZWgimwQoYdnjpFXi+oMFNli6
+W1FLuNaDvGYFpqxTgUQ84p4zu+RoS/USx2A0QMAUzQIRB8MYiXXpmmXSAFZswltZa2bjMLTh6yy
ki40PGjCABRcXIYL3Os8UTEQVJGrLq2gMxrBRrQd+aJoHs/hPrNDVchEUSe7ktYUr8qoAJ7H7sb5
JCLZ3U/jAihcrqT0wMJCVnB+ZOeSujpEBWh5VC7t+5kJFmw9D9xelcnwWKytbFkAt6mKfuDOW6Ty
EpRYpRGwoEtJ1ex7WW8ZeSfK14nXnesJ8lSWvabcphYgZOGVoQnFR1Jn5Uv+R8tNkwffJr1A113l
dSL4VUHYj1bdFJrj27Xsrpb0o6yW0qVUpWZ2aUJa8RjAj381Am75PvQtod/Fw/+KYo/WBQN9o9Ig
ANoZkg0UYxelyv97o04W0YUxg8wXjiMvAw1CV/9Qq+h+ExEQqNUQbpM7zdOkR4gZRf1XGqF1WtC0
0KU/agHybp5LcHLm+Vec9xq+ycxADkz+RjkcnLGpSxDzEm8BZ5wLRA4E9EAN88KvaETTlU6OIEPc
0QwXRaMkszgpz13aNHR3EOslbJiAb9+XhanfGa4VA7xXIdvLgrSYQw+wCG40wSJg89B6NKoly6tg
oVWT1chC956Y+wuERmZ/pNFBL4gKzPcZtGDG1Wgmz+wBmlRqR6nMr3moZo8Vh1cSBLpGozinamWl
S3epUq3hpoKM6i811iDBzehfpIZg4gcCxR4E5NmmSmvEITzxZAd/6vW8soU6JCQpX5ewrVSwgIQm
wvGJ55JRhA71csaJlEpHrj4UcqRCwlciNliZ8+u5Bim1vSLNpgMj66/NZQmx56x8yEAa0eVYrjrU
oKEogAXJgYpzlaAFFmld2aNN6zKW4/Q6QW6gE4rGGHWUJwg/uEZXWUrmRKEC8z7OvPXQQjzqU1zK
MKfiz31avGT6UBZS8HUmS8GMg71vo901G/XQApF6UjxKQDrpSV9KZsZHdZ1DBUwi5k5ZI9HbWgu4
ranF19XClIn9EYbU9RFJRDN357jmcNEtjVi/8YPW4m4lEYvH0C9/jtJA7bak9DqPE//emwHO8P1w
OfRNU+njJJaoGri8LCYIxgxt74EK1qrjthLoTkLfQFhODqGVWlYJ1B6C9yDV/H4MJOAabe6EACoP
xu7c0Ne3KPOWoBEKg/xUVE6gmXKtThzYq8FSUVZqt0y1qPv/8/+rCtYGWlgvnv+rKITSp1aw3v7P
7uQvS1qbl442eY72FEjEGX538pdlmY+AplHPBtRmHhz8Rb1aUjjya6YG+4dIF+zr1VIblwcgRrIg
fjfp0f6Vg/9RqY0qri5qYCiFKhrK16pICxyU2lBnlyGqTMphEU5mWQBQ4tuBNT6clqpF1eegVH1y
AVFbPLhAulKDMF5xAcunP4ikfGE73nLo2TRhTF6+1EY1pnYtSqFCxZIim61runRU0avITgd6oMkD
X6f7DzHssKXw9tL1ZinzRP8781cza+xCvptLVCuUrLWm10ivvEVPUnEF4STaMsnNCKQk27wZpTPp
BgWtYupZkuWF74tUy1paXzLi9V2Q2f4o/Wz5JHgNrRWNPldJ3vUVT+9lhAwffE6gNPPBLrGAnwSZ
Q1rxUlJ4ytJAU/GyXKo2mLIgTNz5p8SGwDalZLTgmHvFJNjXgfhT+ITuu5fKsfelWgXswqMEomGy
0EHZhd4jUMO+CYHflQ7YZ2jJcJf/TR6fBtwWlAuXcBWmqPfqmnoP0iVe9/0cwOOnkmZkbXGtLmcj
Gxo6cq20UNP0mMJ59L/lNXbpzysnd6433uBjMU2rh2lWgPbf0xWITzc8BZ9pKcy9vPrVL7080MX0
NX4IYkUZCrRaHnIzqc1kXhojcJhzMZn+8U7T2iqyrCblS6EqBGnau4sgog66/bhF4o9MpK1ypsEN
cKkD8zxngJfvbWvJl79Tm/s4Kha5eAI04y8OfSre6XV3fzTCj7tXbRgvqE7jZ6XND+Y8vHvbxuVa
Kkyt2tY62wv+523gTNhQrrwsT71xXrMBZYTtg9mCdb4vzF9YA1gB+RINDQ5I88TPyRqA/EOn0wC9
gY2VgFf9V1bCs1agoaexEbS2wnEb5sLdo2bTOlwKYl82UIxDO5EEOz9vzgg6tfvXvQ9Hdjx4H8w2
DCtUJGR7c4/iJutGsNsG0QqAuZ27eGsrAVZloolGLlG1CKYoFFJBedoIko4QEAAhY+t835I3kGHZ
aXj7mtmWyDLISMRsb//IJ8oSa0AT+Dj1DXpDWQDDmj1+ra2hv8AS377n0sn9G20kKgFZWm/OBSga
+dOG96+pbY4WhsWLtN0NWFA1H6BI7e+o2De2D8CIpzR+/dkNFTqFqLlu1z8Lqnb/YiMwLUWhdLsx
9Rt6/1X6oBo/f7OtbSB71Jc3P8cb4eb5GxRtIOESP7/wFrzCVN9D7I7rBZNNcO1Ns6fC6+e+sA8t
Tz/fhZV3kz/eidix9kVR899e+0fs/Wdto9yEvgcf7kPhzXV2/767wdNL1661v6v9H2+9aeoA4ak2
H1S7aQ6dkAD9X4HzzQmdw5gPs+OTfszkj3e1eR68/z8ZOJsfjSvwro3HTb11VNfR24ZnzQeeO4us
TmBHOpjl13TkjhN4/0TpEVhjG081HjsKotSZRPtZisW3DVKajwxb9zj3xkXtREB1gPi96eBX08Ap
nXS6H0lM27JEY0XjkXenmIvonwsyKUX4rY6RQdn2DKsQ2FvqTerLGz5kfHnT+d9MI4A99ZEJFImF
mo58i8U9bz+OsDg85kJTpOnAdxPHrS3AXeag8bgBipmRl+1nuJkyG8MZ1t/dYuI5R14ENPkZnt9d
VNYfHh0zbHFNbdE/9U2GrJzhfekzs2I8r/ZT3BhZbL/7PzyJVvseAr+0BbyPgOyemNlWrDNsLwPH
W9S8h+imOsOcB05aBc5isr97YQ6EBc7xCAdOljljt8imeV5b08jqaOcwiTd2vZlTz2EBKDjDGz7w
hHJDlNdWtsIp/QwvzMDLMvELI0zN6DI9ePs//P4aFKNHtCbvR9o8T5nj5f4PDYamafDIhyjbA3LT
l304/ZY6R9ETqSPwlo39yHC6dOr7FuUIkeJrPufy4tYJ4wz9n9qLyfiCs/cc4/emaTateSq4wYUi
1TkGH0xX3ri2jTH4OXb04bS8+CtK5/tpbpYgaNczOO8hsppPa0tD3iaf7QKnGmYMr5whJLl3vbrF
NVbL3k6//2bezwMikvqpRgGwfAYne59OZ8dlgk1SpOkS/IA4TkZfgHN0TACyppxh3g9uNJle3GUn
e5tJ1rm5xT/9VOT8+YrTq2KJ7QVOF+JeTK/h8C9KEzUe+xla9Ibjfskdd//khE/ZZaeaLsQX2uEb
TvjJlgVdPcf6e3TYdxBgrb+au3xVU4v8tN+ioV0evWwc0U5Ui9xUA0mr/eP9fVf4+DxW5MVZP5Vp
+l6dPc0/7auuT/1bPbkmvjEOpk76578BAAD//w==</cx:binary>
              </cx:geoCache>
            </cx:geography>
          </cx:layoutPr>
          <cx:valueColors>
            <cx:minColor>
              <a:schemeClr val="accent1">
                <a:lumMod val="60000"/>
                <a:lumOff val="40000"/>
              </a:schemeClr>
            </cx:minColor>
            <cx:maxColor>
              <a:schemeClr val="tx2">
                <a:lumMod val="50000"/>
              </a:schemeClr>
            </cx:maxColor>
          </cx:valueColors>
        </cx:series>
      </cx:plotAreaRegion>
    </cx:plotArea>
    <cx:legend pos="r" align="min" overlay="0">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266700</xdr:colOff>
      <xdr:row>1</xdr:row>
      <xdr:rowOff>166687</xdr:rowOff>
    </xdr:from>
    <xdr:to>
      <xdr:col>10</xdr:col>
      <xdr:colOff>571500</xdr:colOff>
      <xdr:row>16</xdr:row>
      <xdr:rowOff>52387</xdr:rowOff>
    </xdr:to>
    <xdr:graphicFrame macro="">
      <xdr:nvGraphicFramePr>
        <xdr:cNvPr id="2" name="Chart 1">
          <a:extLst>
            <a:ext uri="{FF2B5EF4-FFF2-40B4-BE49-F238E27FC236}">
              <a16:creationId xmlns:a16="http://schemas.microsoft.com/office/drawing/2014/main" id="{E006018E-D61E-E7A5-16E5-86B9BF660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581025</xdr:colOff>
      <xdr:row>2</xdr:row>
      <xdr:rowOff>80962</xdr:rowOff>
    </xdr:from>
    <xdr:to>
      <xdr:col>13</xdr:col>
      <xdr:colOff>276225</xdr:colOff>
      <xdr:row>16</xdr:row>
      <xdr:rowOff>157162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904762-88A8-C120-FFAA-3CF3177FA5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2025" y="4619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2</xdr:row>
      <xdr:rowOff>90487</xdr:rowOff>
    </xdr:from>
    <xdr:to>
      <xdr:col>10</xdr:col>
      <xdr:colOff>228600</xdr:colOff>
      <xdr:row>16</xdr:row>
      <xdr:rowOff>166687</xdr:rowOff>
    </xdr:to>
    <xdr:graphicFrame macro="">
      <xdr:nvGraphicFramePr>
        <xdr:cNvPr id="2" name="Chart 1">
          <a:extLst>
            <a:ext uri="{FF2B5EF4-FFF2-40B4-BE49-F238E27FC236}">
              <a16:creationId xmlns:a16="http://schemas.microsoft.com/office/drawing/2014/main" id="{C59B249F-1469-FCF0-6265-30CA7D56A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314325</xdr:colOff>
      <xdr:row>3</xdr:row>
      <xdr:rowOff>57150</xdr:rowOff>
    </xdr:from>
    <xdr:to>
      <xdr:col>13</xdr:col>
      <xdr:colOff>314325</xdr:colOff>
      <xdr:row>16</xdr:row>
      <xdr:rowOff>104775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11067B5D-132E-8E45-C36E-B56C6DD12F3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72300" y="628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xdr:row>
      <xdr:rowOff>161925</xdr:rowOff>
    </xdr:from>
    <xdr:to>
      <xdr:col>19</xdr:col>
      <xdr:colOff>381000</xdr:colOff>
      <xdr:row>16</xdr:row>
      <xdr:rowOff>19050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2EEBAB9-F3CC-7CC5-E26E-8510B73AC5E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696575"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333375</xdr:colOff>
      <xdr:row>3</xdr:row>
      <xdr:rowOff>0</xdr:rowOff>
    </xdr:from>
    <xdr:to>
      <xdr:col>16</xdr:col>
      <xdr:colOff>333375</xdr:colOff>
      <xdr:row>16</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0F88F2D-CAF8-CFD9-9080-03670B63B2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2015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76200</xdr:colOff>
      <xdr:row>35</xdr:row>
      <xdr:rowOff>33337</xdr:rowOff>
    </xdr:from>
    <xdr:to>
      <xdr:col>12</xdr:col>
      <xdr:colOff>381000</xdr:colOff>
      <xdr:row>49</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17FC9FF-AE84-D9C9-E40E-2FE3CE97AF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38650" y="6700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561975</xdr:colOff>
      <xdr:row>35</xdr:row>
      <xdr:rowOff>38100</xdr:rowOff>
    </xdr:from>
    <xdr:to>
      <xdr:col>15</xdr:col>
      <xdr:colOff>561975</xdr:colOff>
      <xdr:row>48</xdr:row>
      <xdr:rowOff>85725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11728DF-D2B3-0AD9-FED2-E9E023D787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63100" y="670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1</xdr:row>
      <xdr:rowOff>119062</xdr:rowOff>
    </xdr:from>
    <xdr:to>
      <xdr:col>10</xdr:col>
      <xdr:colOff>323850</xdr:colOff>
      <xdr:row>16</xdr:row>
      <xdr:rowOff>4762</xdr:rowOff>
    </xdr:to>
    <xdr:graphicFrame macro="">
      <xdr:nvGraphicFramePr>
        <xdr:cNvPr id="2" name="Chart 1">
          <a:extLst>
            <a:ext uri="{FF2B5EF4-FFF2-40B4-BE49-F238E27FC236}">
              <a16:creationId xmlns:a16="http://schemas.microsoft.com/office/drawing/2014/main" id="{41ABA1EC-974F-E95C-F2E9-9E94245F0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157161</xdr:rowOff>
    </xdr:from>
    <xdr:to>
      <xdr:col>1</xdr:col>
      <xdr:colOff>800100</xdr:colOff>
      <xdr:row>21</xdr:row>
      <xdr:rowOff>66674</xdr:rowOff>
    </xdr:to>
    <xdr:graphicFrame macro="">
      <xdr:nvGraphicFramePr>
        <xdr:cNvPr id="2" name="Chart 1">
          <a:extLst>
            <a:ext uri="{FF2B5EF4-FFF2-40B4-BE49-F238E27FC236}">
              <a16:creationId xmlns:a16="http://schemas.microsoft.com/office/drawing/2014/main" id="{4999B41C-1F53-2B01-ADFC-8170AD7BC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18</xdr:row>
      <xdr:rowOff>185737</xdr:rowOff>
    </xdr:from>
    <xdr:to>
      <xdr:col>5</xdr:col>
      <xdr:colOff>9524</xdr:colOff>
      <xdr:row>21</xdr:row>
      <xdr:rowOff>19050</xdr:rowOff>
    </xdr:to>
    <xdr:graphicFrame macro="">
      <xdr:nvGraphicFramePr>
        <xdr:cNvPr id="3" name="Chart 2">
          <a:extLst>
            <a:ext uri="{FF2B5EF4-FFF2-40B4-BE49-F238E27FC236}">
              <a16:creationId xmlns:a16="http://schemas.microsoft.com/office/drawing/2014/main" id="{48CC5264-295A-54B3-EE2F-F09CFB834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600075</xdr:colOff>
      <xdr:row>18</xdr:row>
      <xdr:rowOff>180975</xdr:rowOff>
    </xdr:from>
    <xdr:to>
      <xdr:col>7</xdr:col>
      <xdr:colOff>838200</xdr:colOff>
      <xdr:row>21</xdr:row>
      <xdr:rowOff>0</xdr:rowOff>
    </xdr:to>
    <xdr:graphicFrame macro="">
      <xdr:nvGraphicFramePr>
        <xdr:cNvPr id="4" name="Chart 3">
          <a:extLst>
            <a:ext uri="{FF2B5EF4-FFF2-40B4-BE49-F238E27FC236}">
              <a16:creationId xmlns:a16="http://schemas.microsoft.com/office/drawing/2014/main" id="{4D8CAB2B-58C8-66CA-5048-00BD7D724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9524</xdr:colOff>
      <xdr:row>18</xdr:row>
      <xdr:rowOff>185737</xdr:rowOff>
    </xdr:from>
    <xdr:to>
      <xdr:col>10</xdr:col>
      <xdr:colOff>885825</xdr:colOff>
      <xdr:row>21</xdr:row>
      <xdr:rowOff>19050</xdr:rowOff>
    </xdr:to>
    <xdr:graphicFrame macro="">
      <xdr:nvGraphicFramePr>
        <xdr:cNvPr id="5" name="Chart 4">
          <a:extLst>
            <a:ext uri="{FF2B5EF4-FFF2-40B4-BE49-F238E27FC236}">
              <a16:creationId xmlns:a16="http://schemas.microsoft.com/office/drawing/2014/main" id="{6CA7BEBC-5187-1CEF-F4B5-D030EAC2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9526</xdr:rowOff>
    </xdr:from>
    <xdr:to>
      <xdr:col>13</xdr:col>
      <xdr:colOff>876300</xdr:colOff>
      <xdr:row>21</xdr:row>
      <xdr:rowOff>19050</xdr:rowOff>
    </xdr:to>
    <xdr:graphicFrame macro="">
      <xdr:nvGraphicFramePr>
        <xdr:cNvPr id="6" name="Chart 5">
          <a:extLst>
            <a:ext uri="{FF2B5EF4-FFF2-40B4-BE49-F238E27FC236}">
              <a16:creationId xmlns:a16="http://schemas.microsoft.com/office/drawing/2014/main" id="{519E8E51-81D6-3018-DF09-40D6EAAD3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228600</xdr:colOff>
      <xdr:row>4</xdr:row>
      <xdr:rowOff>38102</xdr:rowOff>
    </xdr:from>
    <xdr:to>
      <xdr:col>20</xdr:col>
      <xdr:colOff>123265</xdr:colOff>
      <xdr:row>13</xdr:row>
      <xdr:rowOff>142876</xdr:rowOff>
    </xdr:to>
    <xdr:grpSp>
      <xdr:nvGrpSpPr>
        <xdr:cNvPr id="39" name="Group 38">
          <a:extLst>
            <a:ext uri="{FF2B5EF4-FFF2-40B4-BE49-F238E27FC236}">
              <a16:creationId xmlns:a16="http://schemas.microsoft.com/office/drawing/2014/main" id="{A58FB02C-5A87-54C7-8FC5-CC721DB424C7}"/>
            </a:ext>
          </a:extLst>
        </xdr:cNvPr>
        <xdr:cNvGrpSpPr/>
      </xdr:nvGrpSpPr>
      <xdr:grpSpPr>
        <a:xfrm>
          <a:off x="228600" y="800102"/>
          <a:ext cx="11997018" cy="1819274"/>
          <a:chOff x="304799" y="800101"/>
          <a:chExt cx="11877676" cy="1847849"/>
        </a:xfrm>
      </xdr:grpSpPr>
      <xdr:grpSp>
        <xdr:nvGrpSpPr>
          <xdr:cNvPr id="14" name="Group 13">
            <a:extLst>
              <a:ext uri="{FF2B5EF4-FFF2-40B4-BE49-F238E27FC236}">
                <a16:creationId xmlns:a16="http://schemas.microsoft.com/office/drawing/2014/main" id="{311BA45F-FC82-943F-92BC-1E2B37BE6634}"/>
              </a:ext>
            </a:extLst>
          </xdr:cNvPr>
          <xdr:cNvGrpSpPr/>
        </xdr:nvGrpSpPr>
        <xdr:grpSpPr>
          <a:xfrm>
            <a:off x="304799" y="800101"/>
            <a:ext cx="2209801" cy="1800224"/>
            <a:chOff x="304799" y="800101"/>
            <a:chExt cx="2209801" cy="1800224"/>
          </a:xfrm>
        </xdr:grpSpPr>
        <xdr:sp macro="" textlink="">
          <xdr:nvSpPr>
            <xdr:cNvPr id="3" name="Rectangle: Rounded Corners 2">
              <a:extLst>
                <a:ext uri="{FF2B5EF4-FFF2-40B4-BE49-F238E27FC236}">
                  <a16:creationId xmlns:a16="http://schemas.microsoft.com/office/drawing/2014/main" id="{62FEFCCD-0E79-3DAB-4678-5D2EE07E12B1}"/>
                </a:ext>
              </a:extLst>
            </xdr:cNvPr>
            <xdr:cNvSpPr/>
          </xdr:nvSpPr>
          <xdr:spPr>
            <a:xfrm>
              <a:off x="304799" y="800101"/>
              <a:ext cx="2209801" cy="415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cs typeface="Leelawadee" panose="020B0502040204020203" pitchFamily="34" charset="-34"/>
                </a:rPr>
                <a:t>SALES</a:t>
              </a:r>
            </a:p>
          </xdr:txBody>
        </xdr:sp>
        <xdr:sp macro="" textlink="">
          <xdr:nvSpPr>
            <xdr:cNvPr id="4" name="Rectangle: Rounded Corners 3">
              <a:extLst>
                <a:ext uri="{FF2B5EF4-FFF2-40B4-BE49-F238E27FC236}">
                  <a16:creationId xmlns:a16="http://schemas.microsoft.com/office/drawing/2014/main" id="{747CA667-2DE5-7F3B-11A8-844BC7F3E26C}"/>
                </a:ext>
              </a:extLst>
            </xdr:cNvPr>
            <xdr:cNvSpPr/>
          </xdr:nvSpPr>
          <xdr:spPr>
            <a:xfrm>
              <a:off x="314324" y="1276351"/>
              <a:ext cx="2162176" cy="1323974"/>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KPI!B18">
          <xdr:nvSpPr>
            <xdr:cNvPr id="8" name="Rectangle: Rounded Corners 7">
              <a:extLst>
                <a:ext uri="{FF2B5EF4-FFF2-40B4-BE49-F238E27FC236}">
                  <a16:creationId xmlns:a16="http://schemas.microsoft.com/office/drawing/2014/main" id="{8AF0452E-0BED-8A77-466E-C97EDF01804A}"/>
                </a:ext>
              </a:extLst>
            </xdr:cNvPr>
            <xdr:cNvSpPr/>
          </xdr:nvSpPr>
          <xdr:spPr>
            <a:xfrm>
              <a:off x="390525" y="1409700"/>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FFDAEA-5505-4975-8FED-BEA20E7CED88}" type="TxLink">
                <a:rPr lang="en-US" sz="1600" b="1" i="0" u="none" strike="noStrike">
                  <a:solidFill>
                    <a:schemeClr val="bg1"/>
                  </a:solidFill>
                  <a:latin typeface="Calibri"/>
                  <a:cs typeface="Calibri"/>
                </a:rPr>
                <a:pPr algn="ctr"/>
                <a:t> $36,208.14 </a:t>
              </a:fld>
              <a:endParaRPr lang="en-US" sz="1600" b="1">
                <a:solidFill>
                  <a:schemeClr val="bg1"/>
                </a:solidFill>
              </a:endParaRPr>
            </a:p>
          </xdr:txBody>
        </xdr:sp>
        <xdr:sp macro="" textlink="KPI!B18">
          <xdr:nvSpPr>
            <xdr:cNvPr id="6" name="Rectangle: Rounded Corners 5">
              <a:extLst>
                <a:ext uri="{FF2B5EF4-FFF2-40B4-BE49-F238E27FC236}">
                  <a16:creationId xmlns:a16="http://schemas.microsoft.com/office/drawing/2014/main" id="{C7055E94-C8B9-6DA4-601E-12981B784F43}"/>
                </a:ext>
              </a:extLst>
            </xdr:cNvPr>
            <xdr:cNvSpPr/>
          </xdr:nvSpPr>
          <xdr:spPr>
            <a:xfrm>
              <a:off x="361950" y="216217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rPr>
                <a:t>YOY GROWTH</a:t>
              </a:r>
            </a:p>
          </xdr:txBody>
        </xdr:sp>
      </xdr:grpSp>
      <xdr:grpSp>
        <xdr:nvGrpSpPr>
          <xdr:cNvPr id="15" name="Group 14">
            <a:extLst>
              <a:ext uri="{FF2B5EF4-FFF2-40B4-BE49-F238E27FC236}">
                <a16:creationId xmlns:a16="http://schemas.microsoft.com/office/drawing/2014/main" id="{863F457C-6E2D-00F6-9B50-8B1562C685C0}"/>
              </a:ext>
            </a:extLst>
          </xdr:cNvPr>
          <xdr:cNvGrpSpPr/>
        </xdr:nvGrpSpPr>
        <xdr:grpSpPr>
          <a:xfrm>
            <a:off x="2695574" y="819151"/>
            <a:ext cx="2209801" cy="1800224"/>
            <a:chOff x="304799" y="800101"/>
            <a:chExt cx="2209801" cy="1800224"/>
          </a:xfrm>
        </xdr:grpSpPr>
        <xdr:sp macro="" textlink="">
          <xdr:nvSpPr>
            <xdr:cNvPr id="16" name="Rectangle: Rounded Corners 15">
              <a:extLst>
                <a:ext uri="{FF2B5EF4-FFF2-40B4-BE49-F238E27FC236}">
                  <a16:creationId xmlns:a16="http://schemas.microsoft.com/office/drawing/2014/main" id="{E67CC358-0243-C153-A24E-A43F93C5F0A2}"/>
                </a:ext>
              </a:extLst>
            </xdr:cNvPr>
            <xdr:cNvSpPr/>
          </xdr:nvSpPr>
          <xdr:spPr>
            <a:xfrm>
              <a:off x="304799" y="800101"/>
              <a:ext cx="2209801" cy="415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cs typeface="Leelawadee" panose="020B0502040204020203" pitchFamily="34" charset="-34"/>
                </a:rPr>
                <a:t>PROFIT</a:t>
              </a:r>
            </a:p>
          </xdr:txBody>
        </xdr:sp>
        <xdr:sp macro="" textlink="">
          <xdr:nvSpPr>
            <xdr:cNvPr id="17" name="Rectangle: Rounded Corners 16">
              <a:extLst>
                <a:ext uri="{FF2B5EF4-FFF2-40B4-BE49-F238E27FC236}">
                  <a16:creationId xmlns:a16="http://schemas.microsoft.com/office/drawing/2014/main" id="{CC19929E-220C-DA11-C022-A39416D456B7}"/>
                </a:ext>
              </a:extLst>
            </xdr:cNvPr>
            <xdr:cNvSpPr/>
          </xdr:nvSpPr>
          <xdr:spPr>
            <a:xfrm>
              <a:off x="314324" y="1276351"/>
              <a:ext cx="2162176" cy="1323974"/>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KPI!$E$18">
          <xdr:nvSpPr>
            <xdr:cNvPr id="18" name="Rectangle: Rounded Corners 17">
              <a:extLst>
                <a:ext uri="{FF2B5EF4-FFF2-40B4-BE49-F238E27FC236}">
                  <a16:creationId xmlns:a16="http://schemas.microsoft.com/office/drawing/2014/main" id="{C28B34A1-3D35-229A-B4A5-0703965317CC}"/>
                </a:ext>
              </a:extLst>
            </xdr:cNvPr>
            <xdr:cNvSpPr/>
          </xdr:nvSpPr>
          <xdr:spPr>
            <a:xfrm>
              <a:off x="400050" y="141922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BDFDD9-163D-46E1-9724-6BE488574294}" type="TxLink">
                <a:rPr lang="en-US" sz="1600" b="1" i="0" u="none" strike="noStrike">
                  <a:solidFill>
                    <a:schemeClr val="bg1"/>
                  </a:solidFill>
                  <a:latin typeface="Calibri"/>
                  <a:cs typeface="Calibri"/>
                </a:rPr>
                <a:pPr algn="ctr"/>
                <a:t> $5,257.18 </a:t>
              </a:fld>
              <a:endParaRPr lang="en-US" sz="1600" b="1">
                <a:solidFill>
                  <a:schemeClr val="bg1"/>
                </a:solidFill>
              </a:endParaRPr>
            </a:p>
          </xdr:txBody>
        </xdr:sp>
        <xdr:sp macro="" textlink="KPI!B18">
          <xdr:nvSpPr>
            <xdr:cNvPr id="19" name="Rectangle: Rounded Corners 18">
              <a:extLst>
                <a:ext uri="{FF2B5EF4-FFF2-40B4-BE49-F238E27FC236}">
                  <a16:creationId xmlns:a16="http://schemas.microsoft.com/office/drawing/2014/main" id="{6AE88A84-8681-D2EA-0556-CEA46A51B874}"/>
                </a:ext>
              </a:extLst>
            </xdr:cNvPr>
            <xdr:cNvSpPr/>
          </xdr:nvSpPr>
          <xdr:spPr>
            <a:xfrm>
              <a:off x="361950" y="216217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rPr>
                <a:t>YOY GROWTH</a:t>
              </a:r>
            </a:p>
          </xdr:txBody>
        </xdr:sp>
      </xdr:grpSp>
      <xdr:grpSp>
        <xdr:nvGrpSpPr>
          <xdr:cNvPr id="20" name="Group 19">
            <a:extLst>
              <a:ext uri="{FF2B5EF4-FFF2-40B4-BE49-F238E27FC236}">
                <a16:creationId xmlns:a16="http://schemas.microsoft.com/office/drawing/2014/main" id="{D9BD7015-2B72-FA91-0B28-83BE3B3B6023}"/>
              </a:ext>
            </a:extLst>
          </xdr:cNvPr>
          <xdr:cNvGrpSpPr/>
        </xdr:nvGrpSpPr>
        <xdr:grpSpPr>
          <a:xfrm>
            <a:off x="5105399" y="828676"/>
            <a:ext cx="2209801" cy="1800224"/>
            <a:chOff x="304799" y="800101"/>
            <a:chExt cx="2209801" cy="1800224"/>
          </a:xfrm>
        </xdr:grpSpPr>
        <xdr:sp macro="" textlink="">
          <xdr:nvSpPr>
            <xdr:cNvPr id="21" name="Rectangle: Rounded Corners 20">
              <a:extLst>
                <a:ext uri="{FF2B5EF4-FFF2-40B4-BE49-F238E27FC236}">
                  <a16:creationId xmlns:a16="http://schemas.microsoft.com/office/drawing/2014/main" id="{621E8F5D-AD2D-E12B-FB81-1624E9D495BC}"/>
                </a:ext>
              </a:extLst>
            </xdr:cNvPr>
            <xdr:cNvSpPr/>
          </xdr:nvSpPr>
          <xdr:spPr>
            <a:xfrm>
              <a:off x="304799" y="800101"/>
              <a:ext cx="2209801" cy="415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cs typeface="Leelawadee" panose="020B0502040204020203" pitchFamily="34" charset="-34"/>
                </a:rPr>
                <a:t>QUANTITY</a:t>
              </a:r>
            </a:p>
          </xdr:txBody>
        </xdr:sp>
        <xdr:sp macro="" textlink="">
          <xdr:nvSpPr>
            <xdr:cNvPr id="22" name="Rectangle: Rounded Corners 21">
              <a:extLst>
                <a:ext uri="{FF2B5EF4-FFF2-40B4-BE49-F238E27FC236}">
                  <a16:creationId xmlns:a16="http://schemas.microsoft.com/office/drawing/2014/main" id="{CBFD104B-37D5-2BF3-5497-F627AAB78D37}"/>
                </a:ext>
              </a:extLst>
            </xdr:cNvPr>
            <xdr:cNvSpPr/>
          </xdr:nvSpPr>
          <xdr:spPr>
            <a:xfrm>
              <a:off x="314324" y="1276351"/>
              <a:ext cx="2162176" cy="1323974"/>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KPI!$H$18">
          <xdr:nvSpPr>
            <xdr:cNvPr id="23" name="Rectangle: Rounded Corners 22">
              <a:extLst>
                <a:ext uri="{FF2B5EF4-FFF2-40B4-BE49-F238E27FC236}">
                  <a16:creationId xmlns:a16="http://schemas.microsoft.com/office/drawing/2014/main" id="{DEE83A38-EC7C-4408-CB2F-4FE226D8062E}"/>
                </a:ext>
              </a:extLst>
            </xdr:cNvPr>
            <xdr:cNvSpPr/>
          </xdr:nvSpPr>
          <xdr:spPr>
            <a:xfrm>
              <a:off x="390525" y="1409700"/>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BEE441-7592-46D8-A89C-4233A29DFF5F}" type="TxLink">
                <a:rPr lang="en-US" sz="2000" b="1" i="0" u="none" strike="noStrike">
                  <a:solidFill>
                    <a:schemeClr val="bg1"/>
                  </a:solidFill>
                  <a:latin typeface="Calibri"/>
                  <a:cs typeface="Calibri"/>
                </a:rPr>
                <a:pPr algn="ctr"/>
                <a:t># 3630</a:t>
              </a:fld>
              <a:endParaRPr lang="en-US" sz="2000" b="1">
                <a:solidFill>
                  <a:schemeClr val="bg1"/>
                </a:solidFill>
              </a:endParaRPr>
            </a:p>
          </xdr:txBody>
        </xdr:sp>
        <xdr:sp macro="" textlink="KPI!B18">
          <xdr:nvSpPr>
            <xdr:cNvPr id="24" name="Rectangle: Rounded Corners 23">
              <a:extLst>
                <a:ext uri="{FF2B5EF4-FFF2-40B4-BE49-F238E27FC236}">
                  <a16:creationId xmlns:a16="http://schemas.microsoft.com/office/drawing/2014/main" id="{7D30EE4B-7580-C143-B0CC-3DD6496164A8}"/>
                </a:ext>
              </a:extLst>
            </xdr:cNvPr>
            <xdr:cNvSpPr/>
          </xdr:nvSpPr>
          <xdr:spPr>
            <a:xfrm>
              <a:off x="361950" y="216217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rPr>
                <a:t>YOY GROWTH</a:t>
              </a:r>
            </a:p>
          </xdr:txBody>
        </xdr:sp>
      </xdr:grpSp>
      <xdr:grpSp>
        <xdr:nvGrpSpPr>
          <xdr:cNvPr id="25" name="Group 24">
            <a:extLst>
              <a:ext uri="{FF2B5EF4-FFF2-40B4-BE49-F238E27FC236}">
                <a16:creationId xmlns:a16="http://schemas.microsoft.com/office/drawing/2014/main" id="{AB499591-FB45-7258-2EE1-FBC572C0706C}"/>
              </a:ext>
            </a:extLst>
          </xdr:cNvPr>
          <xdr:cNvGrpSpPr/>
        </xdr:nvGrpSpPr>
        <xdr:grpSpPr>
          <a:xfrm>
            <a:off x="7496174" y="847726"/>
            <a:ext cx="2209801" cy="1800224"/>
            <a:chOff x="304799" y="800101"/>
            <a:chExt cx="2209801" cy="1800224"/>
          </a:xfrm>
        </xdr:grpSpPr>
        <xdr:sp macro="" textlink="">
          <xdr:nvSpPr>
            <xdr:cNvPr id="26" name="Rectangle: Rounded Corners 25">
              <a:extLst>
                <a:ext uri="{FF2B5EF4-FFF2-40B4-BE49-F238E27FC236}">
                  <a16:creationId xmlns:a16="http://schemas.microsoft.com/office/drawing/2014/main" id="{860C0123-7AF2-5361-BA82-D5458D38331D}"/>
                </a:ext>
              </a:extLst>
            </xdr:cNvPr>
            <xdr:cNvSpPr/>
          </xdr:nvSpPr>
          <xdr:spPr>
            <a:xfrm>
              <a:off x="304799" y="800101"/>
              <a:ext cx="2209801" cy="415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cs typeface="Leelawadee" panose="020B0502040204020203" pitchFamily="34" charset="-34"/>
                </a:rPr>
                <a:t>NO.OF</a:t>
              </a:r>
              <a:r>
                <a:rPr lang="en-US" sz="2000" b="1" baseline="0">
                  <a:latin typeface="+mn-lt"/>
                  <a:cs typeface="Leelawadee" panose="020B0502040204020203" pitchFamily="34" charset="-34"/>
                </a:rPr>
                <a:t> ORDERS</a:t>
              </a:r>
              <a:endParaRPr lang="en-US" sz="2000" b="1">
                <a:latin typeface="+mn-lt"/>
                <a:cs typeface="Leelawadee" panose="020B0502040204020203" pitchFamily="34" charset="-34"/>
              </a:endParaRPr>
            </a:p>
          </xdr:txBody>
        </xdr:sp>
        <xdr:sp macro="" textlink="">
          <xdr:nvSpPr>
            <xdr:cNvPr id="27" name="Rectangle: Rounded Corners 26">
              <a:extLst>
                <a:ext uri="{FF2B5EF4-FFF2-40B4-BE49-F238E27FC236}">
                  <a16:creationId xmlns:a16="http://schemas.microsoft.com/office/drawing/2014/main" id="{BAC968A0-DE67-371F-2847-D40A6861F4ED}"/>
                </a:ext>
              </a:extLst>
            </xdr:cNvPr>
            <xdr:cNvSpPr/>
          </xdr:nvSpPr>
          <xdr:spPr>
            <a:xfrm>
              <a:off x="314324" y="1276351"/>
              <a:ext cx="2162176" cy="1323974"/>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KPI!$K$18">
          <xdr:nvSpPr>
            <xdr:cNvPr id="28" name="Rectangle: Rounded Corners 27">
              <a:extLst>
                <a:ext uri="{FF2B5EF4-FFF2-40B4-BE49-F238E27FC236}">
                  <a16:creationId xmlns:a16="http://schemas.microsoft.com/office/drawing/2014/main" id="{A8DD21CE-C5FF-ACF2-D95B-EFB7A2FA6B2E}"/>
                </a:ext>
              </a:extLst>
            </xdr:cNvPr>
            <xdr:cNvSpPr/>
          </xdr:nvSpPr>
          <xdr:spPr>
            <a:xfrm>
              <a:off x="390525" y="1409700"/>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0CAE43-7124-4847-AC63-4AB8E5293990}" type="TxLink">
                <a:rPr lang="en-US" sz="2000" b="1" i="0" u="none" strike="noStrike">
                  <a:solidFill>
                    <a:schemeClr val="bg1"/>
                  </a:solidFill>
                  <a:latin typeface="Calibri"/>
                  <a:cs typeface="Calibri"/>
                </a:rPr>
                <a:pPr algn="ctr"/>
                <a:t># 199</a:t>
              </a:fld>
              <a:endParaRPr lang="en-US" sz="2000" b="1" i="0" u="none" strike="noStrike">
                <a:solidFill>
                  <a:schemeClr val="bg1"/>
                </a:solidFill>
                <a:latin typeface="Calibri"/>
                <a:cs typeface="Calibri"/>
              </a:endParaRPr>
            </a:p>
          </xdr:txBody>
        </xdr:sp>
        <xdr:sp macro="" textlink="KPI!B18">
          <xdr:nvSpPr>
            <xdr:cNvPr id="29" name="Rectangle: Rounded Corners 28">
              <a:extLst>
                <a:ext uri="{FF2B5EF4-FFF2-40B4-BE49-F238E27FC236}">
                  <a16:creationId xmlns:a16="http://schemas.microsoft.com/office/drawing/2014/main" id="{65D74B92-6FB6-C333-6F7B-8353EF7A5CA7}"/>
                </a:ext>
              </a:extLst>
            </xdr:cNvPr>
            <xdr:cNvSpPr/>
          </xdr:nvSpPr>
          <xdr:spPr>
            <a:xfrm>
              <a:off x="361950" y="216217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rPr>
                <a:t>YOY GROWTH</a:t>
              </a:r>
            </a:p>
          </xdr:txBody>
        </xdr:sp>
      </xdr:grpSp>
      <xdr:grpSp>
        <xdr:nvGrpSpPr>
          <xdr:cNvPr id="30" name="Group 29">
            <a:extLst>
              <a:ext uri="{FF2B5EF4-FFF2-40B4-BE49-F238E27FC236}">
                <a16:creationId xmlns:a16="http://schemas.microsoft.com/office/drawing/2014/main" id="{35D502B7-494A-F920-F8F2-168287E7A589}"/>
              </a:ext>
            </a:extLst>
          </xdr:cNvPr>
          <xdr:cNvGrpSpPr/>
        </xdr:nvGrpSpPr>
        <xdr:grpSpPr>
          <a:xfrm>
            <a:off x="9972674" y="847726"/>
            <a:ext cx="2209801" cy="1800224"/>
            <a:chOff x="304799" y="800101"/>
            <a:chExt cx="2209801" cy="1800224"/>
          </a:xfrm>
        </xdr:grpSpPr>
        <xdr:sp macro="" textlink="">
          <xdr:nvSpPr>
            <xdr:cNvPr id="31" name="Rectangle: Rounded Corners 30">
              <a:extLst>
                <a:ext uri="{FF2B5EF4-FFF2-40B4-BE49-F238E27FC236}">
                  <a16:creationId xmlns:a16="http://schemas.microsoft.com/office/drawing/2014/main" id="{9A84C311-B7F9-6336-4F7E-C6C85C6D4540}"/>
                </a:ext>
              </a:extLst>
            </xdr:cNvPr>
            <xdr:cNvSpPr/>
          </xdr:nvSpPr>
          <xdr:spPr>
            <a:xfrm>
              <a:off x="304799" y="800101"/>
              <a:ext cx="2209801" cy="415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cs typeface="Leelawadee" panose="020B0502040204020203" pitchFamily="34" charset="-34"/>
                </a:rPr>
                <a:t>PROFIT</a:t>
              </a:r>
              <a:r>
                <a:rPr lang="en-US" sz="2000" b="1" baseline="0">
                  <a:latin typeface="+mn-lt"/>
                  <a:cs typeface="Leelawadee" panose="020B0502040204020203" pitchFamily="34" charset="-34"/>
                </a:rPr>
                <a:t> MARGINS</a:t>
              </a:r>
              <a:endParaRPr lang="en-US" sz="2000" b="1">
                <a:latin typeface="+mn-lt"/>
                <a:cs typeface="Leelawadee" panose="020B0502040204020203" pitchFamily="34" charset="-34"/>
              </a:endParaRPr>
            </a:p>
          </xdr:txBody>
        </xdr:sp>
        <xdr:sp macro="" textlink="">
          <xdr:nvSpPr>
            <xdr:cNvPr id="32" name="Rectangle: Rounded Corners 31">
              <a:extLst>
                <a:ext uri="{FF2B5EF4-FFF2-40B4-BE49-F238E27FC236}">
                  <a16:creationId xmlns:a16="http://schemas.microsoft.com/office/drawing/2014/main" id="{D0A21A75-A638-3BE0-6902-3E1ECA1FDD27}"/>
                </a:ext>
              </a:extLst>
            </xdr:cNvPr>
            <xdr:cNvSpPr/>
          </xdr:nvSpPr>
          <xdr:spPr>
            <a:xfrm>
              <a:off x="314324" y="1276351"/>
              <a:ext cx="2162176" cy="1323974"/>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KPI!$N$18">
          <xdr:nvSpPr>
            <xdr:cNvPr id="33" name="Rectangle: Rounded Corners 32">
              <a:extLst>
                <a:ext uri="{FF2B5EF4-FFF2-40B4-BE49-F238E27FC236}">
                  <a16:creationId xmlns:a16="http://schemas.microsoft.com/office/drawing/2014/main" id="{0C8FA58F-847A-65B3-491E-3D76E2CC6D1A}"/>
                </a:ext>
              </a:extLst>
            </xdr:cNvPr>
            <xdr:cNvSpPr/>
          </xdr:nvSpPr>
          <xdr:spPr>
            <a:xfrm>
              <a:off x="390525" y="1409700"/>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EC7E3E-3296-43E6-9335-B39577BC6675}" type="TxLink">
                <a:rPr lang="en-US" sz="2000" b="1" i="0" u="none" strike="noStrike">
                  <a:solidFill>
                    <a:schemeClr val="bg1"/>
                  </a:solidFill>
                  <a:latin typeface="Calibri"/>
                  <a:cs typeface="Calibri"/>
                </a:rPr>
                <a:pPr algn="ctr"/>
                <a:t>14.52%</a:t>
              </a:fld>
              <a:endParaRPr lang="en-US" sz="2000" b="1">
                <a:solidFill>
                  <a:schemeClr val="bg1"/>
                </a:solidFill>
              </a:endParaRPr>
            </a:p>
          </xdr:txBody>
        </xdr:sp>
        <xdr:sp macro="" textlink="KPI!B18">
          <xdr:nvSpPr>
            <xdr:cNvPr id="34" name="Rectangle: Rounded Corners 33">
              <a:extLst>
                <a:ext uri="{FF2B5EF4-FFF2-40B4-BE49-F238E27FC236}">
                  <a16:creationId xmlns:a16="http://schemas.microsoft.com/office/drawing/2014/main" id="{F351ACFC-FD3B-0AA2-23EC-AD00B5CE5F94}"/>
                </a:ext>
              </a:extLst>
            </xdr:cNvPr>
            <xdr:cNvSpPr/>
          </xdr:nvSpPr>
          <xdr:spPr>
            <a:xfrm>
              <a:off x="361950" y="2162175"/>
              <a:ext cx="1990725" cy="304800"/>
            </a:xfrm>
            <a:prstGeom prst="roundRect">
              <a:avLst/>
            </a:prstGeom>
            <a:gradFill flip="none" rotWithShape="1">
              <a:gsLst>
                <a:gs pos="0">
                  <a:schemeClr val="tx2">
                    <a:lumMod val="50000"/>
                    <a:alpha val="69000"/>
                  </a:schemeClr>
                </a:gs>
                <a:gs pos="100000">
                  <a:schemeClr val="accent1">
                    <a:lumMod val="30000"/>
                    <a:lumOff val="70000"/>
                    <a:alpha val="74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rPr>
                <a:t>YOY GROWTH</a:t>
              </a:r>
            </a:p>
          </xdr:txBody>
        </xdr:sp>
      </xdr:grpSp>
    </xdr:grpSp>
    <xdr:clientData/>
  </xdr:twoCellAnchor>
  <xdr:twoCellAnchor>
    <xdr:from>
      <xdr:col>0</xdr:col>
      <xdr:colOff>257173</xdr:colOff>
      <xdr:row>0</xdr:row>
      <xdr:rowOff>133350</xdr:rowOff>
    </xdr:from>
    <xdr:to>
      <xdr:col>20</xdr:col>
      <xdr:colOff>152400</xdr:colOff>
      <xdr:row>3</xdr:row>
      <xdr:rowOff>104775</xdr:rowOff>
    </xdr:to>
    <xdr:sp macro="" textlink="">
      <xdr:nvSpPr>
        <xdr:cNvPr id="2" name="Rectangle: Rounded Corners 1">
          <a:extLst>
            <a:ext uri="{FF2B5EF4-FFF2-40B4-BE49-F238E27FC236}">
              <a16:creationId xmlns:a16="http://schemas.microsoft.com/office/drawing/2014/main" id="{3F172FB5-02C8-983F-2099-4BF45EDD4982}"/>
            </a:ext>
          </a:extLst>
        </xdr:cNvPr>
        <xdr:cNvSpPr/>
      </xdr:nvSpPr>
      <xdr:spPr>
        <a:xfrm>
          <a:off x="257173" y="133350"/>
          <a:ext cx="12087227" cy="542925"/>
        </a:xfrm>
        <a:prstGeom prst="roundRect">
          <a:avLst/>
        </a:prstGeom>
        <a:gradFill>
          <a:gsLst>
            <a:gs pos="0">
              <a:schemeClr val="tx2">
                <a:lumMod val="50000"/>
              </a:schemeClr>
            </a:gs>
            <a:gs pos="100000">
              <a:schemeClr val="accent1">
                <a:lumMod val="30000"/>
                <a:lumOff val="70000"/>
                <a:alpha val="74000"/>
              </a:schemeClr>
            </a:gs>
          </a:gsLst>
          <a:lin ang="108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ECOMMERCE SALES ANALYSIS</a:t>
          </a:r>
        </a:p>
      </xdr:txBody>
    </xdr:sp>
    <xdr:clientData/>
  </xdr:twoCellAnchor>
  <xdr:twoCellAnchor>
    <xdr:from>
      <xdr:col>0</xdr:col>
      <xdr:colOff>466725</xdr:colOff>
      <xdr:row>9</xdr:row>
      <xdr:rowOff>9527</xdr:rowOff>
    </xdr:from>
    <xdr:to>
      <xdr:col>3</xdr:col>
      <xdr:colOff>495300</xdr:colOff>
      <xdr:row>10</xdr:row>
      <xdr:rowOff>171451</xdr:rowOff>
    </xdr:to>
    <xdr:graphicFrame macro="">
      <xdr:nvGraphicFramePr>
        <xdr:cNvPr id="5" name="Chart 4">
          <a:extLst>
            <a:ext uri="{FF2B5EF4-FFF2-40B4-BE49-F238E27FC236}">
              <a16:creationId xmlns:a16="http://schemas.microsoft.com/office/drawing/2014/main" id="{C98D4F33-E761-4D7C-BC25-70289E493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180975</xdr:colOff>
          <xdr:row>11</xdr:row>
          <xdr:rowOff>95250</xdr:rowOff>
        </xdr:from>
        <xdr:to>
          <xdr:col>3</xdr:col>
          <xdr:colOff>432253</xdr:colOff>
          <xdr:row>12</xdr:row>
          <xdr:rowOff>142875</xdr:rowOff>
        </xdr:to>
        <xdr:pic>
          <xdr:nvPicPr>
            <xdr:cNvPr id="12" name="Picture 11">
              <a:extLst>
                <a:ext uri="{FF2B5EF4-FFF2-40B4-BE49-F238E27FC236}">
                  <a16:creationId xmlns:a16="http://schemas.microsoft.com/office/drawing/2014/main" id="{DFE7B70A-664F-BEA9-900C-391C808C2E4D}"/>
                </a:ext>
              </a:extLst>
            </xdr:cNvPr>
            <xdr:cNvPicPr>
              <a:picLocks noChangeAspect="1" noChangeArrowheads="1"/>
              <a:extLst>
                <a:ext uri="{84589F7E-364E-4C9E-8A38-B11213B215E9}">
                  <a14:cameraTool cellRange="'KPI YOY'!$H$4" spid="_x0000_s1154"/>
                </a:ext>
              </a:extLst>
            </xdr:cNvPicPr>
          </xdr:nvPicPr>
          <xdr:blipFill>
            <a:blip xmlns:r="http://schemas.openxmlformats.org/officeDocument/2006/relationships" r:embed="rId2"/>
            <a:srcRect/>
            <a:stretch>
              <a:fillRect/>
            </a:stretch>
          </xdr:blipFill>
          <xdr:spPr bwMode="auto">
            <a:xfrm>
              <a:off x="1400175" y="2190750"/>
              <a:ext cx="860878" cy="23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419100</xdr:colOff>
      <xdr:row>9</xdr:row>
      <xdr:rowOff>47625</xdr:rowOff>
    </xdr:from>
    <xdr:to>
      <xdr:col>7</xdr:col>
      <xdr:colOff>400050</xdr:colOff>
      <xdr:row>11</xdr:row>
      <xdr:rowOff>47624</xdr:rowOff>
    </xdr:to>
    <xdr:graphicFrame macro="">
      <xdr:nvGraphicFramePr>
        <xdr:cNvPr id="35" name="Chart 34">
          <a:extLst>
            <a:ext uri="{FF2B5EF4-FFF2-40B4-BE49-F238E27FC236}">
              <a16:creationId xmlns:a16="http://schemas.microsoft.com/office/drawing/2014/main" id="{DE796348-E495-4D59-BB33-EEAB15225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361950</xdr:colOff>
      <xdr:row>9</xdr:row>
      <xdr:rowOff>76200</xdr:rowOff>
    </xdr:from>
    <xdr:to>
      <xdr:col>11</xdr:col>
      <xdr:colOff>380999</xdr:colOff>
      <xdr:row>11</xdr:row>
      <xdr:rowOff>9525</xdr:rowOff>
    </xdr:to>
    <xdr:graphicFrame macro="">
      <xdr:nvGraphicFramePr>
        <xdr:cNvPr id="36" name="Chart 35">
          <a:extLst>
            <a:ext uri="{FF2B5EF4-FFF2-40B4-BE49-F238E27FC236}">
              <a16:creationId xmlns:a16="http://schemas.microsoft.com/office/drawing/2014/main" id="{CE44F802-AB78-4E6D-86C5-F7AB6990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314325</xdr:colOff>
      <xdr:row>9</xdr:row>
      <xdr:rowOff>66675</xdr:rowOff>
    </xdr:from>
    <xdr:to>
      <xdr:col>15</xdr:col>
      <xdr:colOff>390525</xdr:colOff>
      <xdr:row>11</xdr:row>
      <xdr:rowOff>38101</xdr:rowOff>
    </xdr:to>
    <xdr:graphicFrame macro="">
      <xdr:nvGraphicFramePr>
        <xdr:cNvPr id="37" name="Chart 36">
          <a:extLst>
            <a:ext uri="{FF2B5EF4-FFF2-40B4-BE49-F238E27FC236}">
              <a16:creationId xmlns:a16="http://schemas.microsoft.com/office/drawing/2014/main" id="{1F3C485D-798C-444E-9C93-02F19B6E7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352423</xdr:colOff>
      <xdr:row>9</xdr:row>
      <xdr:rowOff>85726</xdr:rowOff>
    </xdr:from>
    <xdr:to>
      <xdr:col>19</xdr:col>
      <xdr:colOff>409574</xdr:colOff>
      <xdr:row>11</xdr:row>
      <xdr:rowOff>28576</xdr:rowOff>
    </xdr:to>
    <xdr:graphicFrame macro="">
      <xdr:nvGraphicFramePr>
        <xdr:cNvPr id="38" name="Chart 37">
          <a:extLst>
            <a:ext uri="{FF2B5EF4-FFF2-40B4-BE49-F238E27FC236}">
              <a16:creationId xmlns:a16="http://schemas.microsoft.com/office/drawing/2014/main" id="{3EA6048B-8EEE-4E00-B3A6-35D1A011F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152400</xdr:colOff>
          <xdr:row>11</xdr:row>
          <xdr:rowOff>114300</xdr:rowOff>
        </xdr:from>
        <xdr:to>
          <xdr:col>7</xdr:col>
          <xdr:colOff>361950</xdr:colOff>
          <xdr:row>12</xdr:row>
          <xdr:rowOff>152400</xdr:rowOff>
        </xdr:to>
        <xdr:pic>
          <xdr:nvPicPr>
            <xdr:cNvPr id="46" name="Picture 45">
              <a:extLst>
                <a:ext uri="{FF2B5EF4-FFF2-40B4-BE49-F238E27FC236}">
                  <a16:creationId xmlns:a16="http://schemas.microsoft.com/office/drawing/2014/main" id="{A2132D38-46E0-DA23-41A1-73B85789564E}"/>
                </a:ext>
              </a:extLst>
            </xdr:cNvPr>
            <xdr:cNvPicPr>
              <a:picLocks noChangeAspect="1" noChangeArrowheads="1"/>
              <a:extLst>
                <a:ext uri="{84589F7E-364E-4C9E-8A38-B11213B215E9}">
                  <a14:cameraTool cellRange="'KPI YOY'!$I$4" spid="_x0000_s1155"/>
                </a:ext>
              </a:extLst>
            </xdr:cNvPicPr>
          </xdr:nvPicPr>
          <xdr:blipFill>
            <a:blip xmlns:r="http://schemas.openxmlformats.org/officeDocument/2006/relationships" r:embed="rId7"/>
            <a:srcRect/>
            <a:stretch>
              <a:fillRect/>
            </a:stretch>
          </xdr:blipFill>
          <xdr:spPr bwMode="auto">
            <a:xfrm>
              <a:off x="3810000" y="2209800"/>
              <a:ext cx="81915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123825</xdr:colOff>
          <xdr:row>11</xdr:row>
          <xdr:rowOff>133350</xdr:rowOff>
        </xdr:from>
        <xdr:to>
          <xdr:col>11</xdr:col>
          <xdr:colOff>266700</xdr:colOff>
          <xdr:row>12</xdr:row>
          <xdr:rowOff>167615</xdr:rowOff>
        </xdr:to>
        <xdr:pic>
          <xdr:nvPicPr>
            <xdr:cNvPr id="48" name="Picture 47">
              <a:extLst>
                <a:ext uri="{FF2B5EF4-FFF2-40B4-BE49-F238E27FC236}">
                  <a16:creationId xmlns:a16="http://schemas.microsoft.com/office/drawing/2014/main" id="{17A06F53-A2DE-28CC-BCB7-54B45234706F}"/>
                </a:ext>
              </a:extLst>
            </xdr:cNvPr>
            <xdr:cNvPicPr>
              <a:picLocks noChangeAspect="1" noChangeArrowheads="1"/>
              <a:extLst>
                <a:ext uri="{84589F7E-364E-4C9E-8A38-B11213B215E9}">
                  <a14:cameraTool cellRange="'KPI YOY'!$J$4" spid="_x0000_s1156"/>
                </a:ext>
              </a:extLst>
            </xdr:cNvPicPr>
          </xdr:nvPicPr>
          <xdr:blipFill>
            <a:blip xmlns:r="http://schemas.openxmlformats.org/officeDocument/2006/relationships" r:embed="rId8"/>
            <a:srcRect/>
            <a:stretch>
              <a:fillRect/>
            </a:stretch>
          </xdr:blipFill>
          <xdr:spPr bwMode="auto">
            <a:xfrm>
              <a:off x="6219825" y="2228850"/>
              <a:ext cx="752475" cy="22476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169209</xdr:colOff>
          <xdr:row>11</xdr:row>
          <xdr:rowOff>133350</xdr:rowOff>
        </xdr:from>
        <xdr:to>
          <xdr:col>15</xdr:col>
          <xdr:colOff>378759</xdr:colOff>
          <xdr:row>12</xdr:row>
          <xdr:rowOff>180975</xdr:rowOff>
        </xdr:to>
        <xdr:pic>
          <xdr:nvPicPr>
            <xdr:cNvPr id="50" name="Picture 49">
              <a:extLst>
                <a:ext uri="{FF2B5EF4-FFF2-40B4-BE49-F238E27FC236}">
                  <a16:creationId xmlns:a16="http://schemas.microsoft.com/office/drawing/2014/main" id="{2DAC6F4D-0384-4D1B-D969-18B36DAEE3FF}"/>
                </a:ext>
              </a:extLst>
            </xdr:cNvPr>
            <xdr:cNvPicPr>
              <a:picLocks noChangeAspect="1" noChangeArrowheads="1"/>
              <a:extLst>
                <a:ext uri="{84589F7E-364E-4C9E-8A38-B11213B215E9}">
                  <a14:cameraTool cellRange="'KPI YOY'!$K$4" spid="_x0000_s1157"/>
                </a:ext>
              </a:extLst>
            </xdr:cNvPicPr>
          </xdr:nvPicPr>
          <xdr:blipFill>
            <a:blip xmlns:r="http://schemas.openxmlformats.org/officeDocument/2006/relationships" r:embed="rId9"/>
            <a:srcRect/>
            <a:stretch>
              <a:fillRect/>
            </a:stretch>
          </xdr:blipFill>
          <xdr:spPr bwMode="auto">
            <a:xfrm>
              <a:off x="8640856" y="2228850"/>
              <a:ext cx="814668" cy="238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184897</xdr:colOff>
          <xdr:row>11</xdr:row>
          <xdr:rowOff>133351</xdr:rowOff>
        </xdr:from>
        <xdr:to>
          <xdr:col>19</xdr:col>
          <xdr:colOff>403972</xdr:colOff>
          <xdr:row>13</xdr:row>
          <xdr:rowOff>9525</xdr:rowOff>
        </xdr:to>
        <xdr:pic>
          <xdr:nvPicPr>
            <xdr:cNvPr id="52" name="Picture 51">
              <a:extLst>
                <a:ext uri="{FF2B5EF4-FFF2-40B4-BE49-F238E27FC236}">
                  <a16:creationId xmlns:a16="http://schemas.microsoft.com/office/drawing/2014/main" id="{AADC18D4-4280-F4F3-E937-669EF1D57FDE}"/>
                </a:ext>
              </a:extLst>
            </xdr:cNvPr>
            <xdr:cNvPicPr>
              <a:picLocks noChangeAspect="1" noChangeArrowheads="1"/>
              <a:extLst>
                <a:ext uri="{84589F7E-364E-4C9E-8A38-B11213B215E9}">
                  <a14:cameraTool cellRange="'KPI YOY'!$L$4" spid="_x0000_s1158"/>
                </a:ext>
              </a:extLst>
            </xdr:cNvPicPr>
          </xdr:nvPicPr>
          <xdr:blipFill>
            <a:blip xmlns:r="http://schemas.openxmlformats.org/officeDocument/2006/relationships" r:embed="rId10"/>
            <a:srcRect/>
            <a:stretch>
              <a:fillRect/>
            </a:stretch>
          </xdr:blipFill>
          <xdr:spPr bwMode="auto">
            <a:xfrm>
              <a:off x="11077015" y="2228851"/>
              <a:ext cx="824192" cy="2571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561975</xdr:colOff>
      <xdr:row>14</xdr:row>
      <xdr:rowOff>38101</xdr:rowOff>
    </xdr:from>
    <xdr:to>
      <xdr:col>20</xdr:col>
      <xdr:colOff>123825</xdr:colOff>
      <xdr:row>24</xdr:row>
      <xdr:rowOff>114300</xdr:rowOff>
    </xdr:to>
    <xdr:sp macro="" textlink="">
      <xdr:nvSpPr>
        <xdr:cNvPr id="10" name="Rectangle: Rounded Corners 9">
          <a:extLst>
            <a:ext uri="{FF2B5EF4-FFF2-40B4-BE49-F238E27FC236}">
              <a16:creationId xmlns:a16="http://schemas.microsoft.com/office/drawing/2014/main" id="{156A1F43-18AF-1605-BFE7-874E4F76505D}"/>
            </a:ext>
          </a:extLst>
        </xdr:cNvPr>
        <xdr:cNvSpPr/>
      </xdr:nvSpPr>
      <xdr:spPr>
        <a:xfrm>
          <a:off x="9705975" y="2705101"/>
          <a:ext cx="2609850" cy="1981199"/>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428624</xdr:colOff>
      <xdr:row>25</xdr:row>
      <xdr:rowOff>57149</xdr:rowOff>
    </xdr:from>
    <xdr:to>
      <xdr:col>20</xdr:col>
      <xdr:colOff>114300</xdr:colOff>
      <xdr:row>35</xdr:row>
      <xdr:rowOff>133350</xdr:rowOff>
    </xdr:to>
    <xdr:sp macro="" textlink="">
      <xdr:nvSpPr>
        <xdr:cNvPr id="40" name="Rectangle: Rounded Corners 39">
          <a:extLst>
            <a:ext uri="{FF2B5EF4-FFF2-40B4-BE49-F238E27FC236}">
              <a16:creationId xmlns:a16="http://schemas.microsoft.com/office/drawing/2014/main" id="{673BA836-FC2D-0505-2001-5ACE39899112}"/>
            </a:ext>
          </a:extLst>
        </xdr:cNvPr>
        <xdr:cNvSpPr/>
      </xdr:nvSpPr>
      <xdr:spPr>
        <a:xfrm>
          <a:off x="8963024" y="4819649"/>
          <a:ext cx="3343276" cy="1981201"/>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295275</xdr:colOff>
      <xdr:row>13</xdr:row>
      <xdr:rowOff>161925</xdr:rowOff>
    </xdr:from>
    <xdr:to>
      <xdr:col>19</xdr:col>
      <xdr:colOff>457200</xdr:colOff>
      <xdr:row>24</xdr:row>
      <xdr:rowOff>95251</xdr:rowOff>
    </xdr:to>
    <xdr:grpSp>
      <xdr:nvGrpSpPr>
        <xdr:cNvPr id="54" name="Group 53">
          <a:extLst>
            <a:ext uri="{FF2B5EF4-FFF2-40B4-BE49-F238E27FC236}">
              <a16:creationId xmlns:a16="http://schemas.microsoft.com/office/drawing/2014/main" id="{600060E6-3285-0D3D-CEC4-60D7A5AD569F}"/>
            </a:ext>
          </a:extLst>
        </xdr:cNvPr>
        <xdr:cNvGrpSpPr/>
      </xdr:nvGrpSpPr>
      <xdr:grpSpPr>
        <a:xfrm>
          <a:off x="295275" y="2638425"/>
          <a:ext cx="11659160" cy="2028826"/>
          <a:chOff x="371474" y="2638424"/>
          <a:chExt cx="11668126" cy="2114551"/>
        </a:xfrm>
      </xdr:grpSpPr>
      <xdr:sp macro="" textlink="">
        <xdr:nvSpPr>
          <xdr:cNvPr id="7" name="Rectangle: Rounded Corners 6">
            <a:extLst>
              <a:ext uri="{FF2B5EF4-FFF2-40B4-BE49-F238E27FC236}">
                <a16:creationId xmlns:a16="http://schemas.microsoft.com/office/drawing/2014/main" id="{957E1E5D-4A18-76DA-79D9-56F1EBAA017D}"/>
              </a:ext>
            </a:extLst>
          </xdr:cNvPr>
          <xdr:cNvSpPr/>
        </xdr:nvSpPr>
        <xdr:spPr>
          <a:xfrm>
            <a:off x="371474" y="2638424"/>
            <a:ext cx="4505325" cy="2105025"/>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60436566-379A-4580-9FF8-7A1CFFA42062}"/>
              </a:ext>
            </a:extLst>
          </xdr:cNvPr>
          <xdr:cNvSpPr/>
        </xdr:nvSpPr>
        <xdr:spPr>
          <a:xfrm>
            <a:off x="5029200" y="2647950"/>
            <a:ext cx="4505325" cy="2105025"/>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5CB3B177-593A-E203-F36B-A552DDA071E9}"/>
              </a:ext>
            </a:extLst>
          </xdr:cNvPr>
          <xdr:cNvSpPr/>
        </xdr:nvSpPr>
        <xdr:spPr>
          <a:xfrm>
            <a:off x="495300" y="2724150"/>
            <a:ext cx="2514600" cy="257175"/>
          </a:xfrm>
          <a:prstGeom prst="roundRect">
            <a:avLst/>
          </a:prstGeom>
          <a:gradFill>
            <a:gsLst>
              <a:gs pos="0">
                <a:schemeClr val="tx2">
                  <a:lumMod val="50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SALES AND PROFIT ANALYSIS</a:t>
            </a:r>
          </a:p>
        </xdr:txBody>
      </xdr:sp>
      <xdr:sp macro="" textlink="">
        <xdr:nvSpPr>
          <xdr:cNvPr id="42" name="Rectangle: Rounded Corners 41">
            <a:extLst>
              <a:ext uri="{FF2B5EF4-FFF2-40B4-BE49-F238E27FC236}">
                <a16:creationId xmlns:a16="http://schemas.microsoft.com/office/drawing/2014/main" id="{7357B269-F60D-D0E5-258D-4DF600D1E26B}"/>
              </a:ext>
            </a:extLst>
          </xdr:cNvPr>
          <xdr:cNvSpPr/>
        </xdr:nvSpPr>
        <xdr:spPr>
          <a:xfrm>
            <a:off x="5133975" y="2752725"/>
            <a:ext cx="2514600" cy="257175"/>
          </a:xfrm>
          <a:prstGeom prst="roundRect">
            <a:avLst/>
          </a:prstGeom>
          <a:gradFill>
            <a:gsLst>
              <a:gs pos="0">
                <a:schemeClr val="tx2">
                  <a:lumMod val="50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lt1"/>
                </a:solidFill>
                <a:latin typeface="+mn-lt"/>
                <a:ea typeface="+mn-ea"/>
                <a:cs typeface="+mn-cs"/>
              </a:rPr>
              <a:t>CATEGORY WISE PROFIT</a:t>
            </a:r>
          </a:p>
        </xdr:txBody>
      </xdr:sp>
      <xdr:sp macro="" textlink="">
        <xdr:nvSpPr>
          <xdr:cNvPr id="44" name="Rectangle: Rounded Corners 43">
            <a:extLst>
              <a:ext uri="{FF2B5EF4-FFF2-40B4-BE49-F238E27FC236}">
                <a16:creationId xmlns:a16="http://schemas.microsoft.com/office/drawing/2014/main" id="{7E661B14-19AD-761B-7C7E-8BA6637491F5}"/>
              </a:ext>
            </a:extLst>
          </xdr:cNvPr>
          <xdr:cNvSpPr/>
        </xdr:nvSpPr>
        <xdr:spPr>
          <a:xfrm>
            <a:off x="9763125" y="2790825"/>
            <a:ext cx="2276475" cy="257175"/>
          </a:xfrm>
          <a:prstGeom prst="roundRect">
            <a:avLst/>
          </a:prstGeom>
          <a:gradFill>
            <a:gsLst>
              <a:gs pos="0">
                <a:schemeClr val="tx2">
                  <a:lumMod val="50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lt1"/>
                </a:solidFill>
                <a:latin typeface="+mn-lt"/>
                <a:ea typeface="+mn-ea"/>
                <a:cs typeface="+mn-cs"/>
              </a:rPr>
              <a:t>CATEGORY</a:t>
            </a:r>
            <a:r>
              <a:rPr lang="en-US" sz="1200" b="1" baseline="0">
                <a:solidFill>
                  <a:schemeClr val="lt1"/>
                </a:solidFill>
                <a:latin typeface="+mn-lt"/>
                <a:ea typeface="+mn-ea"/>
                <a:cs typeface="+mn-cs"/>
              </a:rPr>
              <a:t> WISE SALES SHARES </a:t>
            </a:r>
            <a:endParaRPr lang="en-US" sz="1200" b="1">
              <a:solidFill>
                <a:schemeClr val="lt1"/>
              </a:solidFill>
              <a:latin typeface="+mn-lt"/>
              <a:ea typeface="+mn-ea"/>
              <a:cs typeface="+mn-cs"/>
            </a:endParaRPr>
          </a:p>
        </xdr:txBody>
      </xdr:sp>
    </xdr:grpSp>
    <xdr:clientData/>
  </xdr:twoCellAnchor>
  <xdr:twoCellAnchor>
    <xdr:from>
      <xdr:col>0</xdr:col>
      <xdr:colOff>447674</xdr:colOff>
      <xdr:row>25</xdr:row>
      <xdr:rowOff>57149</xdr:rowOff>
    </xdr:from>
    <xdr:to>
      <xdr:col>19</xdr:col>
      <xdr:colOff>38100</xdr:colOff>
      <xdr:row>35</xdr:row>
      <xdr:rowOff>171450</xdr:rowOff>
    </xdr:to>
    <xdr:grpSp>
      <xdr:nvGrpSpPr>
        <xdr:cNvPr id="55" name="Group 54">
          <a:extLst>
            <a:ext uri="{FF2B5EF4-FFF2-40B4-BE49-F238E27FC236}">
              <a16:creationId xmlns:a16="http://schemas.microsoft.com/office/drawing/2014/main" id="{8017C3F2-1F83-CB07-23BE-82DCB085F4B2}"/>
            </a:ext>
          </a:extLst>
        </xdr:cNvPr>
        <xdr:cNvGrpSpPr/>
      </xdr:nvGrpSpPr>
      <xdr:grpSpPr>
        <a:xfrm>
          <a:off x="447674" y="4819649"/>
          <a:ext cx="11087661" cy="2019301"/>
          <a:chOff x="447674" y="4819649"/>
          <a:chExt cx="11163301" cy="2105025"/>
        </a:xfrm>
      </xdr:grpSpPr>
      <xdr:sp macro="" textlink="">
        <xdr:nvSpPr>
          <xdr:cNvPr id="11" name="Rectangle: Rounded Corners 10">
            <a:extLst>
              <a:ext uri="{FF2B5EF4-FFF2-40B4-BE49-F238E27FC236}">
                <a16:creationId xmlns:a16="http://schemas.microsoft.com/office/drawing/2014/main" id="{C94EE6DE-4C3A-B724-40A9-E7FD054F26C9}"/>
              </a:ext>
            </a:extLst>
          </xdr:cNvPr>
          <xdr:cNvSpPr/>
        </xdr:nvSpPr>
        <xdr:spPr>
          <a:xfrm>
            <a:off x="447674" y="4819649"/>
            <a:ext cx="4505325" cy="2105025"/>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962DA94-DE27-A81D-939A-5EEF7C0B46D1}"/>
              </a:ext>
            </a:extLst>
          </xdr:cNvPr>
          <xdr:cNvSpPr/>
        </xdr:nvSpPr>
        <xdr:spPr>
          <a:xfrm>
            <a:off x="5162550" y="4829175"/>
            <a:ext cx="3695700" cy="2028825"/>
          </a:xfrm>
          <a:prstGeom prst="roundRect">
            <a:avLst>
              <a:gd name="adj" fmla="val 11237"/>
            </a:avLst>
          </a:prstGeom>
          <a:gradFill>
            <a:gsLst>
              <a:gs pos="0">
                <a:schemeClr val="bg2">
                  <a:alpha val="72000"/>
                  <a:lumMod val="8000"/>
                </a:schemeClr>
              </a:gs>
              <a:gs pos="100000">
                <a:schemeClr val="accent1">
                  <a:lumMod val="30000"/>
                  <a:lumOff val="7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Rounded Corners 42">
            <a:extLst>
              <a:ext uri="{FF2B5EF4-FFF2-40B4-BE49-F238E27FC236}">
                <a16:creationId xmlns:a16="http://schemas.microsoft.com/office/drawing/2014/main" id="{E3A0D8DA-3229-8111-9E03-A4B188B9DDE7}"/>
              </a:ext>
            </a:extLst>
          </xdr:cNvPr>
          <xdr:cNvSpPr/>
        </xdr:nvSpPr>
        <xdr:spPr>
          <a:xfrm>
            <a:off x="542925" y="4905375"/>
            <a:ext cx="2514600" cy="257175"/>
          </a:xfrm>
          <a:prstGeom prst="roundRect">
            <a:avLst/>
          </a:prstGeom>
          <a:gradFill>
            <a:gsLst>
              <a:gs pos="0">
                <a:schemeClr val="bg2">
                  <a:alpha val="72000"/>
                  <a:lumMod val="8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SALES</a:t>
            </a:r>
            <a:r>
              <a:rPr lang="en-US" sz="1100"/>
              <a:t> </a:t>
            </a:r>
            <a:r>
              <a:rPr lang="en-US" sz="1100" b="1"/>
              <a:t>BY</a:t>
            </a:r>
            <a:r>
              <a:rPr lang="en-US" sz="1100"/>
              <a:t> </a:t>
            </a:r>
            <a:r>
              <a:rPr lang="en-US" sz="1100" b="1"/>
              <a:t>STATE</a:t>
            </a:r>
          </a:p>
        </xdr:txBody>
      </xdr:sp>
      <xdr:sp macro="" textlink="">
        <xdr:nvSpPr>
          <xdr:cNvPr id="45" name="Rectangle: Rounded Corners 44">
            <a:extLst>
              <a:ext uri="{FF2B5EF4-FFF2-40B4-BE49-F238E27FC236}">
                <a16:creationId xmlns:a16="http://schemas.microsoft.com/office/drawing/2014/main" id="{AA3E1861-1ABA-889B-E817-1ACE1BECD98B}"/>
              </a:ext>
            </a:extLst>
          </xdr:cNvPr>
          <xdr:cNvSpPr/>
        </xdr:nvSpPr>
        <xdr:spPr>
          <a:xfrm>
            <a:off x="5248275" y="4943475"/>
            <a:ext cx="2514600" cy="257175"/>
          </a:xfrm>
          <a:prstGeom prst="roundRect">
            <a:avLst/>
          </a:prstGeom>
          <a:gradFill>
            <a:gsLst>
              <a:gs pos="0">
                <a:schemeClr val="tx2">
                  <a:lumMod val="50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TOP 10 SUBCATEGORIES BY SALES</a:t>
            </a:r>
          </a:p>
        </xdr:txBody>
      </xdr:sp>
      <xdr:sp macro="" textlink="">
        <xdr:nvSpPr>
          <xdr:cNvPr id="47" name="Rectangle: Rounded Corners 46">
            <a:extLst>
              <a:ext uri="{FF2B5EF4-FFF2-40B4-BE49-F238E27FC236}">
                <a16:creationId xmlns:a16="http://schemas.microsoft.com/office/drawing/2014/main" id="{4B917A80-7552-35B8-15FC-C0E098386147}"/>
              </a:ext>
            </a:extLst>
          </xdr:cNvPr>
          <xdr:cNvSpPr/>
        </xdr:nvSpPr>
        <xdr:spPr>
          <a:xfrm>
            <a:off x="9096375" y="4924425"/>
            <a:ext cx="2514600" cy="257175"/>
          </a:xfrm>
          <a:prstGeom prst="roundRect">
            <a:avLst/>
          </a:prstGeom>
          <a:gradFill>
            <a:gsLst>
              <a:gs pos="0">
                <a:schemeClr val="tx2">
                  <a:lumMod val="50000"/>
                </a:schemeClr>
              </a:gs>
              <a:gs pos="100000">
                <a:schemeClr val="tx2">
                  <a:lumMod val="60000"/>
                  <a:lumOff val="4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FILTERS</a:t>
            </a:r>
          </a:p>
        </xdr:txBody>
      </xdr:sp>
    </xdr:grpSp>
    <xdr:clientData/>
  </xdr:twoCellAnchor>
  <xdr:twoCellAnchor>
    <xdr:from>
      <xdr:col>22</xdr:col>
      <xdr:colOff>514350</xdr:colOff>
      <xdr:row>37</xdr:row>
      <xdr:rowOff>57150</xdr:rowOff>
    </xdr:from>
    <xdr:to>
      <xdr:col>26</xdr:col>
      <xdr:colOff>590550</xdr:colOff>
      <xdr:row>38</xdr:row>
      <xdr:rowOff>123825</xdr:rowOff>
    </xdr:to>
    <xdr:sp macro="" textlink="">
      <xdr:nvSpPr>
        <xdr:cNvPr id="49" name="Rectangle: Rounded Corners 48">
          <a:extLst>
            <a:ext uri="{FF2B5EF4-FFF2-40B4-BE49-F238E27FC236}">
              <a16:creationId xmlns:a16="http://schemas.microsoft.com/office/drawing/2014/main" id="{4890F6AA-367B-23BB-9F78-560C24857D28}"/>
            </a:ext>
          </a:extLst>
        </xdr:cNvPr>
        <xdr:cNvSpPr/>
      </xdr:nvSpPr>
      <xdr:spPr>
        <a:xfrm>
          <a:off x="13925550" y="7105650"/>
          <a:ext cx="2514600" cy="257175"/>
        </a:xfrm>
        <a:prstGeom prst="roundRect">
          <a:avLst/>
        </a:prstGeom>
        <a:gradFill>
          <a:gsLst>
            <a:gs pos="0">
              <a:schemeClr val="bg2">
                <a:alpha val="72000"/>
                <a:lumMod val="8000"/>
              </a:schemeClr>
            </a:gs>
            <a:gs pos="100000">
              <a:schemeClr val="tx1">
                <a:lumMod val="50000"/>
                <a:lumOff val="50000"/>
              </a:schemeClr>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514348</xdr:colOff>
      <xdr:row>16</xdr:row>
      <xdr:rowOff>9525</xdr:rowOff>
    </xdr:from>
    <xdr:to>
      <xdr:col>7</xdr:col>
      <xdr:colOff>438149</xdr:colOff>
      <xdr:row>24</xdr:row>
      <xdr:rowOff>123824</xdr:rowOff>
    </xdr:to>
    <xdr:graphicFrame macro="">
      <xdr:nvGraphicFramePr>
        <xdr:cNvPr id="56" name="Chart 55">
          <a:extLst>
            <a:ext uri="{FF2B5EF4-FFF2-40B4-BE49-F238E27FC236}">
              <a16:creationId xmlns:a16="http://schemas.microsoft.com/office/drawing/2014/main" id="{C82454CE-889B-4AC9-9680-99F9A2CDE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238124</xdr:colOff>
      <xdr:row>15</xdr:row>
      <xdr:rowOff>190499</xdr:rowOff>
    </xdr:from>
    <xdr:to>
      <xdr:col>15</xdr:col>
      <xdr:colOff>323850</xdr:colOff>
      <xdr:row>24</xdr:row>
      <xdr:rowOff>85724</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56F755B0-5501-4767-8066-8801EE29A0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14924" y="3047999"/>
              <a:ext cx="4352926" cy="1609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xdr:colOff>
      <xdr:row>16</xdr:row>
      <xdr:rowOff>57152</xdr:rowOff>
    </xdr:from>
    <xdr:to>
      <xdr:col>20</xdr:col>
      <xdr:colOff>28575</xdr:colOff>
      <xdr:row>24</xdr:row>
      <xdr:rowOff>38100</xdr:rowOff>
    </xdr:to>
    <xdr:graphicFrame macro="">
      <xdr:nvGraphicFramePr>
        <xdr:cNvPr id="51" name="Chart 50">
          <a:extLst>
            <a:ext uri="{FF2B5EF4-FFF2-40B4-BE49-F238E27FC236}">
              <a16:creationId xmlns:a16="http://schemas.microsoft.com/office/drawing/2014/main" id="{B05C0D17-D401-462D-9EEB-FF09B78A9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27</xdr:row>
      <xdr:rowOff>38101</xdr:rowOff>
    </xdr:from>
    <xdr:to>
      <xdr:col>7</xdr:col>
      <xdr:colOff>495300</xdr:colOff>
      <xdr:row>36</xdr:row>
      <xdr:rowOff>38101</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15145F45-B4CB-4FA6-8173-BC4FC212A3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09600" y="5181601"/>
              <a:ext cx="4152900" cy="1714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352425</xdr:colOff>
      <xdr:row>27</xdr:row>
      <xdr:rowOff>85724</xdr:rowOff>
    </xdr:from>
    <xdr:to>
      <xdr:col>14</xdr:col>
      <xdr:colOff>266700</xdr:colOff>
      <xdr:row>35</xdr:row>
      <xdr:rowOff>66675</xdr:rowOff>
    </xdr:to>
    <xdr:graphicFrame macro="">
      <xdr:nvGraphicFramePr>
        <xdr:cNvPr id="58" name="Chart 57">
          <a:extLst>
            <a:ext uri="{FF2B5EF4-FFF2-40B4-BE49-F238E27FC236}">
              <a16:creationId xmlns:a16="http://schemas.microsoft.com/office/drawing/2014/main" id="{8F8F4047-546F-4707-B8FD-27203BFB9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247648</xdr:colOff>
      <xdr:row>27</xdr:row>
      <xdr:rowOff>114300</xdr:rowOff>
    </xdr:from>
    <xdr:to>
      <xdr:col>18</xdr:col>
      <xdr:colOff>133350</xdr:colOff>
      <xdr:row>35</xdr:row>
      <xdr:rowOff>57150</xdr:rowOff>
    </xdr:to>
    <mc:AlternateContent xmlns:mc="http://schemas.openxmlformats.org/markup-compatibility/2006" xmlns:a14="http://schemas.microsoft.com/office/drawing/2010/main">
      <mc:Choice Requires="a14">
        <xdr:graphicFrame macro="">
          <xdr:nvGraphicFramePr>
            <xdr:cNvPr id="60" name="Region 1">
              <a:extLst>
                <a:ext uri="{FF2B5EF4-FFF2-40B4-BE49-F238E27FC236}">
                  <a16:creationId xmlns:a16="http://schemas.microsoft.com/office/drawing/2014/main" id="{00C99152-1D27-4DE4-8742-8010E77815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01248" y="5257800"/>
              <a:ext cx="1104902"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161925</xdr:colOff>
      <xdr:row>27</xdr:row>
      <xdr:rowOff>133350</xdr:rowOff>
    </xdr:from>
    <xdr:to>
      <xdr:col>19</xdr:col>
      <xdr:colOff>600075</xdr:colOff>
      <xdr:row>35</xdr:row>
      <xdr:rowOff>19050</xdr:rowOff>
    </xdr:to>
    <mc:AlternateContent xmlns:mc="http://schemas.openxmlformats.org/markup-compatibility/2006" xmlns:a14="http://schemas.microsoft.com/office/drawing/2010/main">
      <mc:Choice Requires="a14">
        <xdr:graphicFrame macro="">
          <xdr:nvGraphicFramePr>
            <xdr:cNvPr id="61" name="Segment 1">
              <a:extLst>
                <a:ext uri="{FF2B5EF4-FFF2-40B4-BE49-F238E27FC236}">
                  <a16:creationId xmlns:a16="http://schemas.microsoft.com/office/drawing/2014/main" id="{B5EDC20C-5805-4A87-8CDE-D53F72CCF08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134725" y="5276850"/>
              <a:ext cx="10477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495299</xdr:colOff>
      <xdr:row>27</xdr:row>
      <xdr:rowOff>114300</xdr:rowOff>
    </xdr:from>
    <xdr:to>
      <xdr:col>16</xdr:col>
      <xdr:colOff>219074</xdr:colOff>
      <xdr:row>35</xdr:row>
      <xdr:rowOff>57150</xdr:rowOff>
    </xdr:to>
    <mc:AlternateContent xmlns:mc="http://schemas.openxmlformats.org/markup-compatibility/2006" xmlns:a14="http://schemas.microsoft.com/office/drawing/2010/main">
      <mc:Choice Requires="a14">
        <xdr:graphicFrame macro="">
          <xdr:nvGraphicFramePr>
            <xdr:cNvPr id="64" name="Year 3">
              <a:extLst>
                <a:ext uri="{FF2B5EF4-FFF2-40B4-BE49-F238E27FC236}">
                  <a16:creationId xmlns:a16="http://schemas.microsoft.com/office/drawing/2014/main" id="{AC597AD1-1ECA-42B9-99AA-8EE743DBA91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029699" y="5257800"/>
              <a:ext cx="942975"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3.290567592594" createdVersion="8" refreshedVersion="8" minRefreshableVersion="3" recordCount="9994" xr:uid="{03CDA47D-CC12-4B88-ACBB-0F6D266D3F69}">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51373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4"/>
    <n v="3"/>
    <n v="0"/>
    <n v="219.58199999999999"/>
  </r>
  <r>
    <n v="3"/>
    <x v="1"/>
    <x v="0"/>
    <x v="1"/>
    <d v="2013-06-17T00:00:00"/>
    <s v="Second Class"/>
    <s v="DV-13045"/>
    <s v="Darrin Van Huff"/>
    <x v="1"/>
    <s v="United States"/>
    <s v="Los Angeles"/>
    <x v="1"/>
    <n v="90036"/>
    <x v="1"/>
    <s v="OFF-LA-10000240"/>
    <x v="1"/>
    <x v="2"/>
    <s v="Self-Adhesive Address Labels for Typewriters by Universal"/>
    <n v="14.62"/>
    <n v="2"/>
    <n v="0"/>
    <n v="6.8714000000000004"/>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r>
  <r>
    <n v="5"/>
    <x v="2"/>
    <x v="1"/>
    <x v="2"/>
    <d v="2012-10-18T00:00:00"/>
    <s v="Standard Class"/>
    <s v="SO-20335"/>
    <s v="Sean O'Donnell"/>
    <x v="0"/>
    <s v="United States"/>
    <s v="Fort Lauderdale"/>
    <x v="2"/>
    <n v="33311"/>
    <x v="0"/>
    <s v="OFF-ST-10000760"/>
    <x v="1"/>
    <x v="4"/>
    <s v="Eldon Fold 'N Roll Cart System"/>
    <n v="22.367999999999999"/>
    <n v="2"/>
    <n v="0.2"/>
    <n v="2.5164"/>
  </r>
  <r>
    <n v="6"/>
    <x v="3"/>
    <x v="2"/>
    <x v="3"/>
    <d v="2011-06-14T00:00:00"/>
    <s v="Standard Class"/>
    <s v="BH-11710"/>
    <s v="Brosina Hoffman"/>
    <x v="0"/>
    <s v="United States"/>
    <s v="Los Angeles"/>
    <x v="1"/>
    <n v="90032"/>
    <x v="1"/>
    <s v="FUR-FU-10001487"/>
    <x v="0"/>
    <x v="5"/>
    <s v="Eldon Expressions Wood and Plastic Desk Accessories, Cherry Wood"/>
    <n v="48.86"/>
    <n v="7"/>
    <n v="0"/>
    <n v="14.1694"/>
  </r>
  <r>
    <n v="7"/>
    <x v="3"/>
    <x v="2"/>
    <x v="3"/>
    <d v="2011-06-14T00:00:00"/>
    <s v="Standard Class"/>
    <s v="BH-11710"/>
    <s v="Brosina Hoffman"/>
    <x v="0"/>
    <s v="United States"/>
    <s v="Los Angeles"/>
    <x v="1"/>
    <n v="90032"/>
    <x v="1"/>
    <s v="OFF-AR-10002833"/>
    <x v="1"/>
    <x v="6"/>
    <s v="Newell 322"/>
    <n v="7.28"/>
    <n v="4"/>
    <n v="0"/>
    <n v="1.9656"/>
  </r>
  <r>
    <n v="8"/>
    <x v="3"/>
    <x v="2"/>
    <x v="3"/>
    <d v="2011-06-14T00:00:00"/>
    <s v="Standard Class"/>
    <s v="BH-11710"/>
    <s v="Brosina Hoffman"/>
    <x v="0"/>
    <s v="United States"/>
    <s v="Los Angeles"/>
    <x v="1"/>
    <n v="90032"/>
    <x v="1"/>
    <s v="TEC-PH-10002275"/>
    <x v="2"/>
    <x v="7"/>
    <s v="Mitel 5320 IP Phone VoIP phone"/>
    <n v="907.15200000000004"/>
    <n v="6"/>
    <n v="0.2"/>
    <n v="90.715199999999996"/>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7"/>
  </r>
  <r>
    <n v="11"/>
    <x v="3"/>
    <x v="2"/>
    <x v="3"/>
    <d v="2011-06-14T00:00:00"/>
    <s v="Standard Class"/>
    <s v="BH-11710"/>
    <s v="Brosina Hoffman"/>
    <x v="0"/>
    <s v="United States"/>
    <s v="Los Angeles"/>
    <x v="1"/>
    <n v="90032"/>
    <x v="1"/>
    <s v="FUR-TA-10001539"/>
    <x v="0"/>
    <x v="3"/>
    <s v="Chromcraft Rectangular Conference Tables"/>
    <n v="1706.184"/>
    <n v="9"/>
    <n v="0.2"/>
    <n v="85.309200000000004"/>
  </r>
  <r>
    <n v="12"/>
    <x v="3"/>
    <x v="2"/>
    <x v="3"/>
    <d v="2011-06-14T00:00:00"/>
    <s v="Standard Class"/>
    <s v="BH-11710"/>
    <s v="Brosina Hoffman"/>
    <x v="0"/>
    <s v="United States"/>
    <s v="Los Angeles"/>
    <x v="1"/>
    <n v="90032"/>
    <x v="1"/>
    <s v="TEC-PH-10002033"/>
    <x v="2"/>
    <x v="7"/>
    <s v="Konftel 250 ConferenceÂ phoneÂ - Charcoal black"/>
    <n v="911.42399999999998"/>
    <n v="4"/>
    <n v="0.2"/>
    <n v="68.356800000000007"/>
  </r>
  <r>
    <n v="13"/>
    <x v="4"/>
    <x v="3"/>
    <x v="4"/>
    <d v="2014-04-21T00:00:00"/>
    <s v="Standard Class"/>
    <s v="AA-10480"/>
    <s v="Andrew Allen"/>
    <x v="0"/>
    <s v="United States"/>
    <s v="Concord"/>
    <x v="3"/>
    <n v="28027"/>
    <x v="0"/>
    <s v="OFF-PA-10002365"/>
    <x v="1"/>
    <x v="10"/>
    <s v="Xerox 1967"/>
    <n v="15.552"/>
    <n v="3"/>
    <n v="0.2"/>
    <n v="5.4432"/>
  </r>
  <r>
    <n v="14"/>
    <x v="5"/>
    <x v="0"/>
    <x v="5"/>
    <d v="2013-12-11T00:00:00"/>
    <s v="Standard Class"/>
    <s v="IM-15070"/>
    <s v="Irene Maddox"/>
    <x v="0"/>
    <s v="United States"/>
    <s v="Seattle"/>
    <x v="4"/>
    <n v="98103"/>
    <x v="1"/>
    <s v="OFF-BI-10003656"/>
    <x v="1"/>
    <x v="8"/>
    <s v="Fellowes PB200 Plastic Comb Binding Machine"/>
    <n v="407.976"/>
    <n v="3"/>
    <n v="0.2"/>
    <n v="132.59219999999999"/>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r>
  <r>
    <n v="16"/>
    <x v="6"/>
    <x v="1"/>
    <x v="6"/>
    <d v="2012-11-26T00:00:00"/>
    <s v="Standard Class"/>
    <s v="HP-14815"/>
    <s v="Harold Pawlan"/>
    <x v="2"/>
    <s v="United States"/>
    <s v="Fort Worth"/>
    <x v="5"/>
    <n v="76106"/>
    <x v="2"/>
    <s v="OFF-BI-10000756"/>
    <x v="1"/>
    <x v="8"/>
    <s v="Storex DuraTech Recycled Plastic Frosted Binders"/>
    <n v="2.544"/>
    <n v="3"/>
    <n v="0.8"/>
    <n v="-3.8159999999999998"/>
  </r>
  <r>
    <n v="17"/>
    <x v="7"/>
    <x v="2"/>
    <x v="7"/>
    <d v="2011-11-18T00:00:00"/>
    <s v="Standard Class"/>
    <s v="PK-19075"/>
    <s v="Pete Kriz"/>
    <x v="0"/>
    <s v="United States"/>
    <s v="Madison"/>
    <x v="6"/>
    <n v="53711"/>
    <x v="2"/>
    <s v="OFF-ST-10004186"/>
    <x v="1"/>
    <x v="4"/>
    <s v="Stur-D-Stor Shelving, Vertical 5-Shelf: 72&quot;H x 36&quot;W x 18 1/2&quot;D"/>
    <n v="665.88"/>
    <n v="6"/>
    <n v="0"/>
    <n v="13.317600000000001"/>
  </r>
  <r>
    <n v="18"/>
    <x v="8"/>
    <x v="2"/>
    <x v="8"/>
    <d v="2011-05-15T00:00:00"/>
    <s v="Second Class"/>
    <s v="AG-10270"/>
    <s v="Alejandro Grove"/>
    <x v="0"/>
    <s v="United States"/>
    <s v="West Jordan"/>
    <x v="7"/>
    <n v="84084"/>
    <x v="1"/>
    <s v="OFF-ST-10000107"/>
    <x v="1"/>
    <x v="4"/>
    <s v="Fellowes Super Stor/Drawer"/>
    <n v="55.5"/>
    <n v="2"/>
    <n v="0"/>
    <n v="9.99"/>
  </r>
  <r>
    <n v="19"/>
    <x v="9"/>
    <x v="2"/>
    <x v="9"/>
    <d v="2011-09-01T00:00:00"/>
    <s v="Second Class"/>
    <s v="ZD-21925"/>
    <s v="Zuschuss Donatelli"/>
    <x v="0"/>
    <s v="United States"/>
    <s v="San Francisco"/>
    <x v="1"/>
    <n v="94109"/>
    <x v="1"/>
    <s v="OFF-AR-10003056"/>
    <x v="1"/>
    <x v="6"/>
    <s v="Newell 341"/>
    <n v="8.56"/>
    <n v="2"/>
    <n v="0"/>
    <n v="2.4824000000000002"/>
  </r>
  <r>
    <n v="20"/>
    <x v="9"/>
    <x v="2"/>
    <x v="9"/>
    <d v="2011-09-01T00:00:00"/>
    <s v="Second Class"/>
    <s v="ZD-21925"/>
    <s v="Zuschuss Donatelli"/>
    <x v="0"/>
    <s v="United States"/>
    <s v="San Francisco"/>
    <x v="1"/>
    <n v="94109"/>
    <x v="1"/>
    <s v="TEC-PH-10001949"/>
    <x v="2"/>
    <x v="7"/>
    <s v="Cisco SPA 501G IP Phone"/>
    <n v="213.48"/>
    <n v="3"/>
    <n v="0.2"/>
    <n v="16.010999999999999"/>
  </r>
  <r>
    <n v="21"/>
    <x v="9"/>
    <x v="2"/>
    <x v="9"/>
    <d v="2011-09-01T00:00:00"/>
    <s v="Second Class"/>
    <s v="ZD-21925"/>
    <s v="Zuschuss Donatelli"/>
    <x v="0"/>
    <s v="United States"/>
    <s v="San Francisco"/>
    <x v="1"/>
    <n v="94109"/>
    <x v="1"/>
    <s v="OFF-BI-10002215"/>
    <x v="1"/>
    <x v="8"/>
    <s v="Wilson Jones Hanging View Binder, White, 1&quot;"/>
    <n v="22.72"/>
    <n v="4"/>
    <n v="0.2"/>
    <n v="7.3840000000000003"/>
  </r>
  <r>
    <n v="22"/>
    <x v="10"/>
    <x v="0"/>
    <x v="10"/>
    <d v="2013-12-14T00:00:00"/>
    <s v="Standard Class"/>
    <s v="KB-16585"/>
    <s v="Ken Black"/>
    <x v="1"/>
    <s v="United States"/>
    <s v="Fremont"/>
    <x v="8"/>
    <n v="68025"/>
    <x v="2"/>
    <s v="OFF-AR-10000246"/>
    <x v="1"/>
    <x v="6"/>
    <s v="Newell 318"/>
    <n v="19.46"/>
    <n v="7"/>
    <n v="0"/>
    <n v="5.0595999999999997"/>
  </r>
  <r>
    <n v="23"/>
    <x v="10"/>
    <x v="0"/>
    <x v="10"/>
    <d v="2013-12-14T00:00:00"/>
    <s v="Standard Class"/>
    <s v="KB-16585"/>
    <s v="Ken Black"/>
    <x v="1"/>
    <s v="United States"/>
    <s v="Fremont"/>
    <x v="8"/>
    <n v="68025"/>
    <x v="2"/>
    <s v="OFF-AP-10001492"/>
    <x v="1"/>
    <x v="9"/>
    <s v="Acco Six-Outlet Power Strip, 4' Cord Length"/>
    <n v="60.34"/>
    <n v="7"/>
    <n v="0"/>
    <n v="15.6884"/>
  </r>
  <r>
    <n v="24"/>
    <x v="11"/>
    <x v="3"/>
    <x v="11"/>
    <d v="2014-07-19T00:00:00"/>
    <s v="Second Class"/>
    <s v="SF-20065"/>
    <s v="Sandra Flanagan"/>
    <x v="0"/>
    <s v="United States"/>
    <s v="Philadelphia"/>
    <x v="9"/>
    <n v="19140"/>
    <x v="3"/>
    <s v="FUR-CH-10002774"/>
    <x v="0"/>
    <x v="1"/>
    <s v="Global Deluxe Stacking Chair, Gray"/>
    <n v="71.372"/>
    <n v="2"/>
    <n v="0.3"/>
    <n v="-1.0196000000000001"/>
  </r>
  <r>
    <n v="25"/>
    <x v="12"/>
    <x v="1"/>
    <x v="12"/>
    <d v="2012-09-30T00:00:00"/>
    <s v="Standard Class"/>
    <s v="EB-13870"/>
    <s v="Emily Burns"/>
    <x v="0"/>
    <s v="United States"/>
    <s v="Orem"/>
    <x v="7"/>
    <n v="84057"/>
    <x v="1"/>
    <s v="FUR-TA-10000577"/>
    <x v="0"/>
    <x v="3"/>
    <s v="Bretford CR4500 Series Slim Rectangular Table"/>
    <n v="1044.6300000000001"/>
    <n v="3"/>
    <n v="0"/>
    <n v="240.26490000000001"/>
  </r>
  <r>
    <n v="26"/>
    <x v="13"/>
    <x v="0"/>
    <x v="13"/>
    <d v="2013-01-20T00:00:00"/>
    <s v="Second Class"/>
    <s v="EH-13945"/>
    <s v="Eric Hoffmann"/>
    <x v="0"/>
    <s v="United States"/>
    <s v="Los Angeles"/>
    <x v="1"/>
    <n v="90049"/>
    <x v="1"/>
    <s v="OFF-BI-10001634"/>
    <x v="1"/>
    <x v="8"/>
    <s v="Wilson Jones Active Use Binders"/>
    <n v="11.648"/>
    <n v="2"/>
    <n v="0.2"/>
    <n v="4.2224000000000004"/>
  </r>
  <r>
    <n v="27"/>
    <x v="13"/>
    <x v="0"/>
    <x v="13"/>
    <d v="2013-01-20T00:00:00"/>
    <s v="Second Class"/>
    <s v="EH-13945"/>
    <s v="Eric Hoffmann"/>
    <x v="0"/>
    <s v="United States"/>
    <s v="Los Angeles"/>
    <x v="1"/>
    <n v="90049"/>
    <x v="1"/>
    <s v="TEC-AC-10003027"/>
    <x v="2"/>
    <x v="11"/>
    <s v="ImationÂ 8GB Mini TravelDrive USB 2.0Â Flash Drive"/>
    <n v="90.57"/>
    <n v="3"/>
    <n v="0"/>
    <n v="11.77410000000000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
    <n v="3"/>
    <n v="0.2"/>
    <n v="15.525"/>
  </r>
  <r>
    <n v="31"/>
    <x v="14"/>
    <x v="1"/>
    <x v="14"/>
    <d v="2012-09-21T00:00:00"/>
    <s v="Standard Class"/>
    <s v="TB-21520"/>
    <s v="Tracy Blumstein"/>
    <x v="0"/>
    <s v="United States"/>
    <s v="Philadelphia"/>
    <x v="9"/>
    <n v="19140"/>
    <x v="3"/>
    <s v="OFF-EN-10001509"/>
    <x v="1"/>
    <x v="12"/>
    <s v="Poly String Tie Envelopes"/>
    <n v="3.2639999999999998"/>
    <n v="2"/>
    <n v="0.2"/>
    <n v="1.1015999999999999"/>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12-09-21T00:00:00"/>
    <s v="Standard Class"/>
    <s v="TB-21520"/>
    <s v="Tracy Blumstein"/>
    <x v="0"/>
    <s v="United States"/>
    <s v="Philadelphia"/>
    <x v="9"/>
    <n v="19140"/>
    <x v="3"/>
    <s v="OFF-AR-10001683"/>
    <x v="1"/>
    <x v="6"/>
    <s v="Lumber Crayons"/>
    <n v="15.76"/>
    <n v="2"/>
    <n v="0.2"/>
    <n v="3.5459999999999998"/>
  </r>
  <r>
    <n v="35"/>
    <x v="15"/>
    <x v="3"/>
    <x v="15"/>
    <d v="2014-10-24T00:00:00"/>
    <s v="Second Class"/>
    <s v="MA-17560"/>
    <s v="Matt Abelman"/>
    <x v="2"/>
    <s v="United States"/>
    <s v="Houston"/>
    <x v="5"/>
    <n v="77095"/>
    <x v="2"/>
    <s v="OFF-PA-10000249"/>
    <x v="1"/>
    <x v="10"/>
    <s v="Staples"/>
    <n v="29.472000000000001"/>
    <n v="3"/>
    <n v="0.2"/>
    <n v="9.9467999999999996"/>
  </r>
  <r>
    <n v="36"/>
    <x v="16"/>
    <x v="0"/>
    <x v="16"/>
    <d v="2013-12-11T00:00:00"/>
    <s v="First Class"/>
    <s v="GH-14485"/>
    <s v="Gene Hale"/>
    <x v="1"/>
    <s v="United States"/>
    <s v="Richardson"/>
    <x v="5"/>
    <n v="75080"/>
    <x v="2"/>
    <s v="TEC-PH-10004977"/>
    <x v="2"/>
    <x v="7"/>
    <s v="GE 30524EE4"/>
    <n v="1097.5440000000001"/>
    <n v="7"/>
    <n v="0.2"/>
    <n v="123.47369999999999"/>
  </r>
  <r>
    <n v="37"/>
    <x v="16"/>
    <x v="0"/>
    <x v="16"/>
    <d v="2013-12-11T00:00:00"/>
    <s v="First Class"/>
    <s v="GH-14485"/>
    <s v="Gene Hale"/>
    <x v="1"/>
    <s v="United States"/>
    <s v="Richardson"/>
    <x v="5"/>
    <n v="75080"/>
    <x v="2"/>
    <s v="FUR-FU-10003664"/>
    <x v="0"/>
    <x v="5"/>
    <s v="Electrix Architect's Clamp-On Swing Arm Lamp, Black"/>
    <n v="190.92"/>
    <n v="5"/>
    <n v="0.6"/>
    <n v="-147.96299999999999"/>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r>
  <r>
    <n v="40"/>
    <x v="17"/>
    <x v="1"/>
    <x v="17"/>
    <d v="2012-12-31T00:00:00"/>
    <s v="Standard Class"/>
    <s v="SN-20710"/>
    <s v="Steve Nguyen"/>
    <x v="2"/>
    <s v="United States"/>
    <s v="Houston"/>
    <x v="5"/>
    <n v="77041"/>
    <x v="2"/>
    <s v="FUR-CH-10004218"/>
    <x v="0"/>
    <x v="1"/>
    <s v="Global Fabric Manager's Chair, Dark Gray"/>
    <n v="212.05799999999999"/>
    <n v="3"/>
    <n v="0.3"/>
    <n v="-15.147"/>
  </r>
  <r>
    <n v="41"/>
    <x v="17"/>
    <x v="1"/>
    <x v="17"/>
    <d v="2012-12-31T00:00:00"/>
    <s v="Standard Class"/>
    <s v="SN-20710"/>
    <s v="Steve Nguyen"/>
    <x v="2"/>
    <s v="United States"/>
    <s v="Houston"/>
    <x v="5"/>
    <n v="77041"/>
    <x v="2"/>
    <s v="TEC-PH-10000486"/>
    <x v="2"/>
    <x v="7"/>
    <s v="Plantronics HL10 Handset Lifter"/>
    <n v="371.16800000000001"/>
    <n v="4"/>
    <n v="0.2"/>
    <n v="41.756399999999999"/>
  </r>
  <r>
    <n v="42"/>
    <x v="18"/>
    <x v="3"/>
    <x v="18"/>
    <d v="2014-09-16T00:00:00"/>
    <s v="Standard Class"/>
    <s v="LC-16930"/>
    <s v="Linda Cazamias"/>
    <x v="1"/>
    <s v="United States"/>
    <s v="Naperville"/>
    <x v="10"/>
    <n v="60540"/>
    <x v="2"/>
    <s v="TEC-PH-10004093"/>
    <x v="2"/>
    <x v="7"/>
    <s v="Panasonic Kx-TS550"/>
    <n v="147.16800000000001"/>
    <n v="4"/>
    <n v="0.2"/>
    <n v="16.5564"/>
  </r>
  <r>
    <n v="43"/>
    <x v="19"/>
    <x v="0"/>
    <x v="19"/>
    <d v="2013-07-23T00:00:00"/>
    <s v="Standard Class"/>
    <s v="RA-19885"/>
    <s v="Ruben Ausman"/>
    <x v="1"/>
    <s v="United States"/>
    <s v="Los Angeles"/>
    <x v="1"/>
    <n v="90049"/>
    <x v="1"/>
    <s v="OFF-ST-10003479"/>
    <x v="1"/>
    <x v="4"/>
    <s v="Eldon Base for stackable storage shelf, platinum"/>
    <n v="77.88"/>
    <n v="2"/>
    <n v="0"/>
    <n v="3.894000000000000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2000000000008"/>
  </r>
  <r>
    <n v="47"/>
    <x v="22"/>
    <x v="2"/>
    <x v="22"/>
    <d v="2011-10-25T00:00:00"/>
    <s v="Second Class"/>
    <s v="PO-18865"/>
    <s v="Patrick O'Donnell"/>
    <x v="0"/>
    <s v="United States"/>
    <s v="Westland"/>
    <x v="12"/>
    <n v="48185"/>
    <x v="2"/>
    <s v="OFF-ST-10001713"/>
    <x v="1"/>
    <x v="4"/>
    <s v="Gould Plastics 9-Pocket Panel Bin, 18-3/8w x 5-1/4d x 20-1/2h, Black"/>
    <n v="211.96"/>
    <n v="4"/>
    <n v="0"/>
    <n v="8.4784000000000006"/>
  </r>
  <r>
    <n v="48"/>
    <x v="23"/>
    <x v="0"/>
    <x v="23"/>
    <d v="2013-06-26T00:00:00"/>
    <s v="Standard Class"/>
    <s v="LH-16900"/>
    <s v="Lena Hernandez"/>
    <x v="0"/>
    <s v="United States"/>
    <s v="Dover"/>
    <x v="13"/>
    <n v="19901"/>
    <x v="3"/>
    <s v="TEC-AC-10002167"/>
    <x v="2"/>
    <x v="11"/>
    <s v="ImationÂ 8gb Micro Traveldrive Usb 2.0Â Flash Drive"/>
    <n v="45"/>
    <n v="3"/>
    <n v="0"/>
    <n v="4.95"/>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80000000000007"/>
    <n v="6"/>
    <n v="0"/>
    <n v="35.334600000000002"/>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99"/>
  </r>
  <r>
    <n v="54"/>
    <x v="25"/>
    <x v="0"/>
    <x v="25"/>
    <d v="2013-12-18T00:00:00"/>
    <s v="Standard Class"/>
    <s v="JM-15265"/>
    <s v="Janet Molinari"/>
    <x v="1"/>
    <s v="United States"/>
    <s v="New York City"/>
    <x v="15"/>
    <n v="10024"/>
    <x v="3"/>
    <s v="OFF-FA-10000304"/>
    <x v="1"/>
    <x v="13"/>
    <s v="Advantus Push Pins"/>
    <n v="15.26"/>
    <n v="7"/>
    <n v="0"/>
    <n v="6.2565999999999997"/>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4"/>
  </r>
  <r>
    <n v="57"/>
    <x v="26"/>
    <x v="0"/>
    <x v="26"/>
    <d v="2013-06-19T00:00:00"/>
    <s v="First Class"/>
    <s v="TB-21055"/>
    <s v="Ted Butterfield"/>
    <x v="0"/>
    <s v="United States"/>
    <s v="Troy"/>
    <x v="15"/>
    <n v="12180"/>
    <x v="3"/>
    <s v="OFF-PA-10001569"/>
    <x v="1"/>
    <x v="10"/>
    <s v="Xerox 232"/>
    <n v="32.4"/>
    <n v="5"/>
    <n v="0"/>
    <n v="15.552"/>
  </r>
  <r>
    <n v="58"/>
    <x v="26"/>
    <x v="0"/>
    <x v="26"/>
    <d v="2013-06-19T00:00:00"/>
    <s v="First Class"/>
    <s v="TB-21055"/>
    <s v="Ted Butterfield"/>
    <x v="0"/>
    <s v="United States"/>
    <s v="Troy"/>
    <x v="15"/>
    <n v="12180"/>
    <x v="3"/>
    <s v="FUR-CH-10003968"/>
    <x v="0"/>
    <x v="1"/>
    <s v="Novimex Turbo Task Chair"/>
    <n v="319.41000000000003"/>
    <n v="5"/>
    <n v="0.1"/>
    <n v="7.0979999999999999"/>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Â 8gb Micro Traveldrive Usb 2.0Â Flash Drive"/>
    <n v="30"/>
    <n v="2"/>
    <n v="0"/>
    <n v="3.3"/>
  </r>
  <r>
    <n v="61"/>
    <x v="26"/>
    <x v="0"/>
    <x v="26"/>
    <d v="2013-06-19T00:00:00"/>
    <s v="First Class"/>
    <s v="TB-21055"/>
    <s v="Ted Butterfield"/>
    <x v="0"/>
    <s v="United States"/>
    <s v="Troy"/>
    <x v="15"/>
    <n v="12180"/>
    <x v="3"/>
    <s v="OFF-BI-10001460"/>
    <x v="1"/>
    <x v="8"/>
    <s v="Plastic Binding Combs"/>
    <n v="48.48"/>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0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2-10T00:00:00"/>
    <s v="Standard Class"/>
    <s v="BS-11590"/>
    <s v="Brendan Sweed"/>
    <x v="1"/>
    <s v="United States"/>
    <s v="Gilbert"/>
    <x v="16"/>
    <n v="85234"/>
    <x v="1"/>
    <s v="TEC-PH-10002726"/>
    <x v="2"/>
    <x v="7"/>
    <s v="netTALK DUO VoIP Telephone Service"/>
    <n v="167.96799999999999"/>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600000000002"/>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12-05-02T00:00:00"/>
    <s v="Standard Class"/>
    <s v="JE-15745"/>
    <s v="Joel Eaton"/>
    <x v="0"/>
    <s v="United States"/>
    <s v="Memphis"/>
    <x v="18"/>
    <n v="38109"/>
    <x v="0"/>
    <s v="FUR-CH-10000513"/>
    <x v="0"/>
    <x v="1"/>
    <s v="High-Back Leather Manager's Chair"/>
    <n v="831.93600000000004"/>
    <n v="8"/>
    <n v="0.2"/>
    <n v="-114.3912"/>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12-01T00:00:00"/>
    <s v="Second Class"/>
    <s v="JE-15745"/>
    <s v="Joel Eaton"/>
    <x v="0"/>
    <s v="United States"/>
    <s v="Houston"/>
    <x v="5"/>
    <n v="77070"/>
    <x v="2"/>
    <s v="FUR-FU-10003194"/>
    <x v="0"/>
    <x v="5"/>
    <s v="Eldon Expressions Desk Accessory, Wood Pencil Holder, Oak"/>
    <n v="19.3"/>
    <n v="5"/>
    <n v="0.6"/>
    <n v="-14.475"/>
  </r>
  <r>
    <n v="80"/>
    <x v="36"/>
    <x v="0"/>
    <x v="1"/>
    <d v="2013-06-16T00:00:00"/>
    <s v="First Class"/>
    <s v="SC-20770"/>
    <s v="Stewart Carmichael"/>
    <x v="1"/>
    <s v="United States"/>
    <s v="Decatur"/>
    <x v="19"/>
    <n v="35601"/>
    <x v="0"/>
    <s v="OFF-AP-10002118"/>
    <x v="1"/>
    <x v="9"/>
    <s v="1.7 Cubic Foot Compact &quot;Cube&quot; Office Refrigerators"/>
    <n v="208.16"/>
    <n v="1"/>
    <n v="0"/>
    <n v="56.203200000000002"/>
  </r>
  <r>
    <n v="81"/>
    <x v="36"/>
    <x v="0"/>
    <x v="1"/>
    <d v="2013-06-16T00:00:00"/>
    <s v="First Class"/>
    <s v="SC-20770"/>
    <s v="Stewart Carmichael"/>
    <x v="1"/>
    <s v="United States"/>
    <s v="Decatur"/>
    <x v="19"/>
    <n v="35601"/>
    <x v="0"/>
    <s v="OFF-BI-10002309"/>
    <x v="1"/>
    <x v="8"/>
    <s v="Avery Heavy-Duty EZD  Binder With Locking Rings"/>
    <n v="16.739999999999998"/>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11-10-16T00:00:00"/>
    <s v="Standard Class"/>
    <s v="DN-13690"/>
    <s v="Duane Noonan"/>
    <x v="0"/>
    <s v="United States"/>
    <s v="San Francisco"/>
    <x v="1"/>
    <n v="94122"/>
    <x v="1"/>
    <s v="OFF-ST-10002370"/>
    <x v="1"/>
    <x v="4"/>
    <s v="Sortfiler Multipurpose Personal File Organizer, Black"/>
    <n v="21.39"/>
    <n v="1"/>
    <n v="0"/>
    <n v="6.2031000000000001"/>
  </r>
  <r>
    <n v="84"/>
    <x v="38"/>
    <x v="1"/>
    <x v="37"/>
    <d v="2012-09-08T00:00:00"/>
    <s v="Standard Class"/>
    <s v="JC-16105"/>
    <s v="Julie Creighton"/>
    <x v="1"/>
    <s v="United States"/>
    <s v="Durham"/>
    <x v="3"/>
    <n v="27707"/>
    <x v="0"/>
    <s v="OFF-EN-10000927"/>
    <x v="1"/>
    <x v="12"/>
    <s v="Jet-Pak Recycled Peel 'N' Seal Padded Mailers"/>
    <n v="200.98400000000001"/>
    <n v="7"/>
    <n v="0.2"/>
    <n v="62.807499999999997"/>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600000000002"/>
  </r>
  <r>
    <n v="87"/>
    <x v="41"/>
    <x v="3"/>
    <x v="40"/>
    <d v="2014-11-03T00:00:00"/>
    <s v="Standard Class"/>
    <s v="PG-18895"/>
    <s v="Paul Gonzalez"/>
    <x v="0"/>
    <s v="United States"/>
    <s v="Rochester"/>
    <x v="11"/>
    <n v="55901"/>
    <x v="2"/>
    <s v="TEC-AC-10001998"/>
    <x v="2"/>
    <x v="11"/>
    <s v="LogitechÂ LS21 Speaker System - PC Multimedia - 2.1-CH - Wired"/>
    <n v="19.989999999999998"/>
    <n v="1"/>
    <n v="0"/>
    <n v="6.79659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799999999999"/>
    <n v="7"/>
    <n v="0.2"/>
    <n v="13.857200000000001"/>
  </r>
  <r>
    <n v="90"/>
    <x v="43"/>
    <x v="0"/>
    <x v="42"/>
    <d v="2013-09-23T00:00:00"/>
    <s v="Standard Class"/>
    <s v="JS-15685"/>
    <s v="Jim Sink"/>
    <x v="1"/>
    <s v="United States"/>
    <s v="Los Angeles"/>
    <x v="1"/>
    <n v="90036"/>
    <x v="1"/>
    <s v="OFF-AR-10004930"/>
    <x v="1"/>
    <x v="6"/>
    <s v="Turquoise Lead Holder with Pocket Clip"/>
    <n v="20.100000000000001"/>
    <n v="3"/>
    <n v="0"/>
    <n v="6.633"/>
  </r>
  <r>
    <n v="91"/>
    <x v="43"/>
    <x v="0"/>
    <x v="42"/>
    <d v="2013-09-23T00:00:00"/>
    <s v="Standard Class"/>
    <s v="JS-15685"/>
    <s v="Jim Sink"/>
    <x v="1"/>
    <s v="United States"/>
    <s v="Los Angeles"/>
    <x v="1"/>
    <n v="90036"/>
    <x v="1"/>
    <s v="TEC-PH-10004093"/>
    <x v="2"/>
    <x v="7"/>
    <s v="Panasonic Kx-TS550"/>
    <n v="73.584000000000003"/>
    <n v="2"/>
    <n v="0.2"/>
    <n v="8.2782"/>
  </r>
  <r>
    <n v="92"/>
    <x v="43"/>
    <x v="0"/>
    <x v="42"/>
    <d v="2013-09-23T00:00:00"/>
    <s v="Standard Class"/>
    <s v="JS-15685"/>
    <s v="Jim Sink"/>
    <x v="1"/>
    <s v="United States"/>
    <s v="Los Angeles"/>
    <x v="1"/>
    <n v="90036"/>
    <x v="1"/>
    <s v="OFF-PA-10000304"/>
    <x v="1"/>
    <x v="10"/>
    <s v="Xerox 1995"/>
    <n v="6.48"/>
    <n v="1"/>
    <n v="0"/>
    <n v="3.1103999999999998"/>
  </r>
  <r>
    <n v="93"/>
    <x v="44"/>
    <x v="1"/>
    <x v="43"/>
    <d v="2012-02-05T00:00:00"/>
    <s v="Second Class"/>
    <s v="KB-16315"/>
    <s v="Karl Braun"/>
    <x v="0"/>
    <s v="United States"/>
    <s v="Minneapolis"/>
    <x v="11"/>
    <n v="55407"/>
    <x v="2"/>
    <s v="OFF-PA-10003177"/>
    <x v="1"/>
    <x v="10"/>
    <s v="Xerox 1999"/>
    <n v="12.96"/>
    <n v="2"/>
    <n v="0"/>
    <n v="6.2207999999999997"/>
  </r>
  <r>
    <n v="94"/>
    <x v="44"/>
    <x v="1"/>
    <x v="43"/>
    <d v="2012-02-05T00:00:00"/>
    <s v="Second Class"/>
    <s v="KB-16315"/>
    <s v="Karl Braun"/>
    <x v="0"/>
    <s v="United States"/>
    <s v="Minneapolis"/>
    <x v="11"/>
    <n v="55407"/>
    <x v="2"/>
    <s v="FUR-FU-10003799"/>
    <x v="0"/>
    <x v="5"/>
    <s v="Seth Thomas 13 1/2&quot; Wall Clock"/>
    <n v="53.34"/>
    <n v="3"/>
    <n v="0"/>
    <n v="16.535399999999999"/>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2"/>
  </r>
  <r>
    <n v="100"/>
    <x v="49"/>
    <x v="0"/>
    <x v="48"/>
    <d v="2013-09-03T00:00:00"/>
    <s v="Standard Class"/>
    <s v="RB-19465"/>
    <s v="Rick Bensley"/>
    <x v="2"/>
    <s v="United States"/>
    <s v="Chicago"/>
    <x v="10"/>
    <n v="60610"/>
    <x v="2"/>
    <s v="OFF-PA-10003256"/>
    <x v="1"/>
    <x v="10"/>
    <s v="Avery Personal Creations Heavyweight Cards"/>
    <n v="64.623999999999995"/>
    <n v="7"/>
    <n v="0.2"/>
    <n v="22.618400000000001"/>
  </r>
  <r>
    <n v="101"/>
    <x v="49"/>
    <x v="0"/>
    <x v="48"/>
    <d v="2013-09-03T00:00:00"/>
    <s v="Standard Class"/>
    <s v="RB-19465"/>
    <s v="Rick Bensley"/>
    <x v="2"/>
    <s v="United States"/>
    <s v="Chicago"/>
    <x v="10"/>
    <n v="60610"/>
    <x v="2"/>
    <s v="TEC-AC-10001767"/>
    <x v="2"/>
    <x v="11"/>
    <s v="SanDisk Ultra 64 GB MicroSDHC Class 10 Memory Card"/>
    <n v="95.975999999999999"/>
    <n v="3"/>
    <n v="0.2"/>
    <n v="-10.7973"/>
  </r>
  <r>
    <n v="102"/>
    <x v="49"/>
    <x v="0"/>
    <x v="48"/>
    <d v="2013-09-03T00:00:00"/>
    <s v="Standard Class"/>
    <s v="RB-19465"/>
    <s v="Rick Bensley"/>
    <x v="2"/>
    <s v="United States"/>
    <s v="Chicago"/>
    <x v="10"/>
    <n v="60610"/>
    <x v="2"/>
    <s v="OFF-BI-10002609"/>
    <x v="1"/>
    <x v="8"/>
    <s v="Avery Hidden Tab Dividers for Binding Systems"/>
    <n v="1.788"/>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599999999999"/>
    <n v="6"/>
    <n v="0.2"/>
    <n v="-26.875800000000002"/>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r>
  <r>
    <n v="108"/>
    <x v="52"/>
    <x v="3"/>
    <x v="51"/>
    <d v="2014-11-29T00:00:00"/>
    <s v="Standard Class"/>
    <s v="JM-15250"/>
    <s v="Janet Martin"/>
    <x v="0"/>
    <s v="United States"/>
    <s v="Charlotte"/>
    <x v="3"/>
    <n v="28205"/>
    <x v="0"/>
    <s v="TEC-PH-10002844"/>
    <x v="2"/>
    <x v="7"/>
    <s v="Speck Products Candyshell Flip Case"/>
    <n v="27.992000000000001"/>
    <n v="1"/>
    <n v="0.2"/>
    <n v="2.0994000000000002"/>
  </r>
  <r>
    <n v="109"/>
    <x v="52"/>
    <x v="3"/>
    <x v="51"/>
    <d v="2014-11-29T00:00:00"/>
    <s v="Standard Class"/>
    <s v="JM-15250"/>
    <s v="Janet Martin"/>
    <x v="0"/>
    <s v="United States"/>
    <s v="Charlotte"/>
    <x v="3"/>
    <n v="28205"/>
    <x v="0"/>
    <s v="OFF-AR-10000390"/>
    <x v="1"/>
    <x v="6"/>
    <s v="Newell Chalk Holder"/>
    <n v="3.3039999999999998"/>
    <n v="1"/>
    <n v="0.2"/>
    <n v="1.0738000000000001"/>
  </r>
  <r>
    <n v="110"/>
    <x v="53"/>
    <x v="1"/>
    <x v="52"/>
    <d v="2012-10-20T00:00:00"/>
    <s v="Standard Class"/>
    <s v="PA-19060"/>
    <s v="Pete Armstrong"/>
    <x v="2"/>
    <s v="United States"/>
    <s v="Orland Park"/>
    <x v="10"/>
    <n v="60462"/>
    <x v="2"/>
    <s v="TEC-AC-10000844"/>
    <x v="2"/>
    <x v="11"/>
    <s v="LogitechÂ Gaming G510s - Keyboard"/>
    <n v="339.96"/>
    <n v="5"/>
    <n v="0.2"/>
    <n v="67.992000000000004"/>
  </r>
  <r>
    <n v="111"/>
    <x v="54"/>
    <x v="3"/>
    <x v="53"/>
    <d v="2014-12-31T00:00:00"/>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d v="2011-08-27T00:00:00"/>
    <s v="Second Class"/>
    <s v="RC-19960"/>
    <s v="Ryan Crowe"/>
    <x v="0"/>
    <s v="United States"/>
    <s v="Columbus"/>
    <x v="24"/>
    <n v="43229"/>
    <x v="3"/>
    <s v="OFF-FA-10000621"/>
    <x v="1"/>
    <x v="13"/>
    <s v="OIC Colored Binder Clips, Assorted Sizes"/>
    <n v="40.095999999999997"/>
    <n v="14"/>
    <n v="0.2"/>
    <n v="14.534800000000001"/>
  </r>
  <r>
    <n v="115"/>
    <x v="56"/>
    <x v="2"/>
    <x v="55"/>
    <d v="2011-08-27T00:00:00"/>
    <s v="Second Class"/>
    <s v="RC-19960"/>
    <s v="Ryan Crowe"/>
    <x v="0"/>
    <s v="United States"/>
    <s v="Columbus"/>
    <x v="24"/>
    <n v="43229"/>
    <x v="3"/>
    <s v="OFF-EN-10002600"/>
    <x v="1"/>
    <x v="12"/>
    <s v="Redi-Strip #10 Envelopes, 4 1/8 x 9 1/2"/>
    <n v="4.72"/>
    <n v="2"/>
    <n v="0.2"/>
    <n v="1.6519999999999999"/>
  </r>
  <r>
    <n v="116"/>
    <x v="56"/>
    <x v="2"/>
    <x v="55"/>
    <d v="2011-08-27T00:00:00"/>
    <s v="Second Class"/>
    <s v="RC-19960"/>
    <s v="Ryan Crowe"/>
    <x v="0"/>
    <s v="United States"/>
    <s v="Columbus"/>
    <x v="24"/>
    <n v="43229"/>
    <x v="3"/>
    <s v="OFF-PA-10004965"/>
    <x v="1"/>
    <x v="10"/>
    <s v="Xerox 1921"/>
    <n v="23.975999999999999"/>
    <n v="3"/>
    <n v="0.2"/>
    <n v="7.4924999999999997"/>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30000000001"/>
  </r>
  <r>
    <n v="119"/>
    <x v="58"/>
    <x v="1"/>
    <x v="57"/>
    <d v="2012-04-10T00:00:00"/>
    <s v="Standard Class"/>
    <s v="GG-14650"/>
    <s v="Greg Guthrie"/>
    <x v="1"/>
    <s v="United States"/>
    <s v="Bristol"/>
    <x v="18"/>
    <n v="37620"/>
    <x v="0"/>
    <s v="OFF-BI-10003650"/>
    <x v="1"/>
    <x v="8"/>
    <s v="GBC DocuBind 300 Electric Binding Machine"/>
    <n v="157.79400000000001"/>
    <n v="1"/>
    <n v="0.7"/>
    <n v="-115.71559999999999"/>
  </r>
  <r>
    <n v="120"/>
    <x v="59"/>
    <x v="0"/>
    <x v="1"/>
    <d v="2013-06-16T00:00:00"/>
    <s v="First Class"/>
    <s v="SC-20725"/>
    <s v="Steven Cartwright"/>
    <x v="0"/>
    <s v="United States"/>
    <s v="Wilmington"/>
    <x v="13"/>
    <n v="19805"/>
    <x v="3"/>
    <s v="FUR-FU-10002157"/>
    <x v="0"/>
    <x v="5"/>
    <s v="Artistic Insta-Plaque"/>
    <n v="47.04"/>
    <n v="3"/>
    <n v="0"/>
    <n v="18.345600000000001"/>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799999999998"/>
  </r>
  <r>
    <n v="123"/>
    <x v="59"/>
    <x v="0"/>
    <x v="1"/>
    <d v="2013-06-16T00:00:00"/>
    <s v="First Class"/>
    <s v="SC-20725"/>
    <s v="Steven Cartwright"/>
    <x v="0"/>
    <s v="United States"/>
    <s v="Wilmington"/>
    <x v="13"/>
    <n v="19805"/>
    <x v="3"/>
    <s v="OFF-EN-10002500"/>
    <x v="1"/>
    <x v="12"/>
    <s v="Globe Weis Peel &amp; Seel First Class Envelopes"/>
    <n v="115.02"/>
    <n v="9"/>
    <n v="0"/>
    <n v="51.759"/>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11-12-28T00:00:00"/>
    <s v="Second Class"/>
    <s v="AD-10180"/>
    <s v="Alan Dominguez"/>
    <x v="2"/>
    <s v="United States"/>
    <s v="Houston"/>
    <x v="5"/>
    <n v="77041"/>
    <x v="2"/>
    <s v="FUR-CH-10004063"/>
    <x v="0"/>
    <x v="1"/>
    <s v="Global Deluxe High-Back Manager's Chair"/>
    <n v="600.55799999999999"/>
    <n v="3"/>
    <n v="0.3"/>
    <n v="-8.5793999999999997"/>
  </r>
  <r>
    <n v="126"/>
    <x v="61"/>
    <x v="2"/>
    <x v="59"/>
    <d v="2011-09-25T00:00:00"/>
    <s v="Standard Class"/>
    <s v="PF-19165"/>
    <s v="Philip Fox"/>
    <x v="0"/>
    <s v="United States"/>
    <s v="Bloomington"/>
    <x v="10"/>
    <n v="61701"/>
    <x v="2"/>
    <s v="FUR-TA-10004534"/>
    <x v="0"/>
    <x v="3"/>
    <s v="Bevis 44 x 96 Conference Tables"/>
    <n v="617.70000000000005"/>
    <n v="6"/>
    <n v="0.5"/>
    <n v="-407.68200000000002"/>
  </r>
  <r>
    <n v="127"/>
    <x v="62"/>
    <x v="3"/>
    <x v="60"/>
    <d v="2014-11-13T00:00:00"/>
    <s v="Standard Class"/>
    <s v="TS-21610"/>
    <s v="Troy Staebel"/>
    <x v="0"/>
    <s v="United States"/>
    <s v="Phoenix"/>
    <x v="16"/>
    <n v="85023"/>
    <x v="1"/>
    <s v="OFF-BI-10003274"/>
    <x v="1"/>
    <x v="8"/>
    <s v="Avery Durable Slant Ring Binders, No Labels"/>
    <n v="2.3879999999999999"/>
    <n v="2"/>
    <n v="0.7"/>
    <n v="-1.8308"/>
  </r>
  <r>
    <n v="128"/>
    <x v="62"/>
    <x v="3"/>
    <x v="60"/>
    <d v="2014-11-13T00:00:00"/>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2-06T00:00:00"/>
    <s v="First Class"/>
    <s v="DW-13585"/>
    <s v="Dorothy Wardle"/>
    <x v="1"/>
    <s v="United States"/>
    <s v="Columbus"/>
    <x v="24"/>
    <n v="43229"/>
    <x v="3"/>
    <s v="TEC-PH-10002293"/>
    <x v="2"/>
    <x v="7"/>
    <s v="Anker 36W 4-Port USB Wall Charger Travel Power Adapter for iPhone 5s 5c 5"/>
    <n v="59.97"/>
    <n v="5"/>
    <n v="0.4"/>
    <n v="-11.994"/>
  </r>
  <r>
    <n v="132"/>
    <x v="64"/>
    <x v="3"/>
    <x v="62"/>
    <d v="2014-02-06T00:00:00"/>
    <s v="First Class"/>
    <s v="DW-13585"/>
    <s v="Dorothy Wardle"/>
    <x v="1"/>
    <s v="United States"/>
    <s v="Columbus"/>
    <x v="24"/>
    <n v="43229"/>
    <x v="3"/>
    <s v="OFF-PA-10002377"/>
    <x v="1"/>
    <x v="10"/>
    <s v="Xerox 1916"/>
    <n v="78.304000000000002"/>
    <n v="2"/>
    <n v="0.2"/>
    <n v="29.364000000000001"/>
  </r>
  <r>
    <n v="133"/>
    <x v="64"/>
    <x v="3"/>
    <x v="62"/>
    <d v="2014-02-06T00:00:00"/>
    <s v="First Class"/>
    <s v="DW-13585"/>
    <s v="Dorothy Wardle"/>
    <x v="1"/>
    <s v="United States"/>
    <s v="Columbus"/>
    <x v="24"/>
    <n v="43229"/>
    <x v="3"/>
    <s v="OFF-FA-10002780"/>
    <x v="1"/>
    <x v="13"/>
    <s v="Staples"/>
    <n v="21.456"/>
    <n v="9"/>
    <n v="0.2"/>
    <n v="6.9732000000000003"/>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8"/>
  </r>
  <r>
    <n v="136"/>
    <x v="65"/>
    <x v="0"/>
    <x v="63"/>
    <d v="2013-10-20T00:00:00"/>
    <s v="Standard Class"/>
    <s v="LC-16885"/>
    <s v="Lena Creighton"/>
    <x v="0"/>
    <s v="United States"/>
    <s v="Roseville"/>
    <x v="1"/>
    <n v="95661"/>
    <x v="1"/>
    <s v="OFF-AR-10001149"/>
    <x v="1"/>
    <x v="6"/>
    <s v="Sanford Colorific Colored Pencils, 12/Box"/>
    <n v="11.52"/>
    <n v="4"/>
    <n v="0"/>
    <n v="3.456"/>
  </r>
  <r>
    <n v="137"/>
    <x v="65"/>
    <x v="0"/>
    <x v="63"/>
    <d v="2013-10-20T00:00:00"/>
    <s v="Standard Class"/>
    <s v="LC-16885"/>
    <s v="Lena Creighton"/>
    <x v="0"/>
    <s v="United States"/>
    <s v="Roseville"/>
    <x v="1"/>
    <n v="95661"/>
    <x v="1"/>
    <s v="OFF-FA-10002988"/>
    <x v="1"/>
    <x v="13"/>
    <s v="Ideal Clamps"/>
    <n v="4.0199999999999996"/>
    <n v="2"/>
    <n v="0"/>
    <n v="1.9698"/>
  </r>
  <r>
    <n v="138"/>
    <x v="65"/>
    <x v="0"/>
    <x v="63"/>
    <d v="2013-10-20T00:00:00"/>
    <s v="Standard Class"/>
    <s v="LC-16885"/>
    <s v="Lena Creighton"/>
    <x v="0"/>
    <s v="United States"/>
    <s v="Roseville"/>
    <x v="1"/>
    <n v="95661"/>
    <x v="1"/>
    <s v="OFF-BI-10004781"/>
    <x v="1"/>
    <x v="8"/>
    <s v="GBC Wire Binding Strips"/>
    <n v="76.176000000000002"/>
    <n v="3"/>
    <n v="0.2"/>
    <n v="26.6616"/>
  </r>
  <r>
    <n v="139"/>
    <x v="65"/>
    <x v="0"/>
    <x v="63"/>
    <d v="2013-10-20T00:00:00"/>
    <s v="Standard Class"/>
    <s v="LC-16885"/>
    <s v="Lena Creighton"/>
    <x v="0"/>
    <s v="United States"/>
    <s v="Roseville"/>
    <x v="1"/>
    <n v="95661"/>
    <x v="1"/>
    <s v="OFF-SU-10001218"/>
    <x v="1"/>
    <x v="14"/>
    <s v="Fiskars Softgrip Scissors"/>
    <n v="65.88"/>
    <n v="6"/>
    <n v="0"/>
    <n v="18.446400000000001"/>
  </r>
  <r>
    <n v="140"/>
    <x v="65"/>
    <x v="0"/>
    <x v="63"/>
    <d v="2013-10-20T00:00:00"/>
    <s v="Standard Class"/>
    <s v="LC-16885"/>
    <s v="Lena Creighton"/>
    <x v="0"/>
    <s v="United States"/>
    <s v="Roseville"/>
    <x v="1"/>
    <n v="95661"/>
    <x v="1"/>
    <s v="FUR-FU-10001706"/>
    <x v="0"/>
    <x v="5"/>
    <s v="Longer-Life Soft White Bulbs"/>
    <n v="43.12"/>
    <n v="14"/>
    <n v="0"/>
    <n v="20.697600000000001"/>
  </r>
  <r>
    <n v="141"/>
    <x v="66"/>
    <x v="0"/>
    <x v="64"/>
    <d v="2013-09-08T00:00:00"/>
    <s v="Second Class"/>
    <s v="JD-15895"/>
    <s v="Jonathan Doherty"/>
    <x v="1"/>
    <s v="United States"/>
    <s v="Philadelphia"/>
    <x v="9"/>
    <n v="19140"/>
    <x v="3"/>
    <s v="FUR-FU-10004848"/>
    <x v="0"/>
    <x v="5"/>
    <s v="Howard Miller 13-3/4&quot; Diameter Brushed Chrome Round Wall Clock"/>
    <n v="82.8"/>
    <n v="2"/>
    <n v="0.2"/>
    <n v="10.35"/>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1999999999996"/>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
    <n v="3"/>
    <n v="0"/>
    <n v="218.2518"/>
  </r>
  <r>
    <n v="146"/>
    <x v="69"/>
    <x v="1"/>
    <x v="67"/>
    <d v="2012-09-12T00:00:00"/>
    <s v="Standard Class"/>
    <s v="HA-14920"/>
    <s v="Helen Andreada"/>
    <x v="0"/>
    <s v="United States"/>
    <s v="Pasadena"/>
    <x v="1"/>
    <n v="91104"/>
    <x v="1"/>
    <s v="OFF-ST-10003656"/>
    <x v="1"/>
    <x v="4"/>
    <s v="Safco Industrial Wire Shelving"/>
    <n v="671.93"/>
    <n v="7"/>
    <n v="0"/>
    <n v="20.157900000000001"/>
  </r>
  <r>
    <n v="147"/>
    <x v="70"/>
    <x v="2"/>
    <x v="68"/>
    <d v="2011-10-28T00:00:00"/>
    <s v="Standard Class"/>
    <s v="MG-17680"/>
    <s v="Maureen Gastineau"/>
    <x v="2"/>
    <s v="United States"/>
    <s v="Newark"/>
    <x v="24"/>
    <n v="43055"/>
    <x v="3"/>
    <s v="FUR-FU-10000521"/>
    <x v="0"/>
    <x v="5"/>
    <s v="Seth Thomas 14&quot; Putty-Colored Wall Clock"/>
    <n v="93.888000000000005"/>
    <n v="4"/>
    <n v="0.2"/>
    <n v="12.909599999999999"/>
  </r>
  <r>
    <n v="148"/>
    <x v="71"/>
    <x v="0"/>
    <x v="5"/>
    <d v="2013-12-10T00:00:00"/>
    <s v="Standard Class"/>
    <s v="JE-16165"/>
    <s v="Justin Ellison"/>
    <x v="1"/>
    <s v="United States"/>
    <s v="Franklin"/>
    <x v="6"/>
    <n v="53132"/>
    <x v="2"/>
    <s v="TEC-PH-10000215"/>
    <x v="2"/>
    <x v="7"/>
    <s v="Plantronics CordlessÂ Phone HeadsetÂ with In-line Volume - M214C"/>
    <n v="384.45"/>
    <n v="11"/>
    <n v="0"/>
    <n v="103.8015"/>
  </r>
  <r>
    <n v="149"/>
    <x v="71"/>
    <x v="0"/>
    <x v="5"/>
    <d v="2013-12-10T00:00:00"/>
    <s v="Standard Class"/>
    <s v="JE-16165"/>
    <s v="Justin Ellison"/>
    <x v="1"/>
    <s v="United States"/>
    <s v="Franklin"/>
    <x v="6"/>
    <n v="53132"/>
    <x v="2"/>
    <s v="TEC-PH-10001448"/>
    <x v="2"/>
    <x v="7"/>
    <s v="Anker Astro 15000mAh USB Portable Charger"/>
    <n v="149.97"/>
    <n v="3"/>
    <n v="0"/>
    <n v="5.9988000000000001"/>
  </r>
  <r>
    <n v="150"/>
    <x v="71"/>
    <x v="0"/>
    <x v="5"/>
    <d v="2013-12-10T00:00:00"/>
    <s v="Standard Class"/>
    <s v="JE-16165"/>
    <s v="Justin Ellison"/>
    <x v="1"/>
    <s v="United States"/>
    <s v="Franklin"/>
    <x v="6"/>
    <n v="53132"/>
    <x v="2"/>
    <s v="FUR-CH-10000454"/>
    <x v="0"/>
    <x v="1"/>
    <s v="Hon Deluxe Fabric Upholstered Stacking Chairs, Rounded Back"/>
    <n v="1951.84"/>
    <n v="8"/>
    <n v="0"/>
    <n v="585.55200000000002"/>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13-03-17T00:00:00"/>
    <s v="First Class"/>
    <s v="TW-21025"/>
    <s v="Tamara Willingham"/>
    <x v="2"/>
    <s v="United States"/>
    <s v="Scottsdale"/>
    <x v="16"/>
    <n v="85254"/>
    <x v="1"/>
    <s v="TEC-PH-10001254"/>
    <x v="2"/>
    <x v="7"/>
    <s v="Jabra BIZ 2300 Duo QD Duo CordedÂ Headset"/>
    <n v="203.184"/>
    <n v="2"/>
    <n v="0.2"/>
    <n v="15.238799999999999"/>
  </r>
  <r>
    <n v="154"/>
    <x v="73"/>
    <x v="1"/>
    <x v="70"/>
    <d v="2012-06-02T00:00:00"/>
    <s v="First Class"/>
    <s v="SP-20650"/>
    <s v="Stephanie Phelps"/>
    <x v="1"/>
    <s v="United States"/>
    <s v="San Jose"/>
    <x v="1"/>
    <n v="95123"/>
    <x v="1"/>
    <s v="OFF-PA-10001950"/>
    <x v="1"/>
    <x v="10"/>
    <s v="Southworth 25% Cotton Antique Laid Paper &amp; Envelopes"/>
    <n v="58.38"/>
    <n v="7"/>
    <n v="0"/>
    <n v="26.271000000000001"/>
  </r>
  <r>
    <n v="155"/>
    <x v="73"/>
    <x v="1"/>
    <x v="70"/>
    <d v="2012-06-02T00:00:00"/>
    <s v="First Class"/>
    <s v="SP-20650"/>
    <s v="Stephanie Phelps"/>
    <x v="1"/>
    <s v="United States"/>
    <s v="San Jose"/>
    <x v="1"/>
    <n v="95123"/>
    <x v="1"/>
    <s v="OFF-PA-10002254"/>
    <x v="1"/>
    <x v="10"/>
    <s v="Xerox 1883"/>
    <n v="105.52"/>
    <n v="4"/>
    <n v="0"/>
    <n v="48.539200000000001"/>
  </r>
  <r>
    <n v="156"/>
    <x v="73"/>
    <x v="1"/>
    <x v="70"/>
    <d v="2012-06-02T00:00:00"/>
    <s v="First Class"/>
    <s v="SP-20650"/>
    <s v="Stephanie Phelps"/>
    <x v="1"/>
    <s v="United States"/>
    <s v="San Jose"/>
    <x v="1"/>
    <n v="95123"/>
    <x v="1"/>
    <s v="OFF-ST-10001590"/>
    <x v="1"/>
    <x v="4"/>
    <s v="Tenex Personal Project File with Scoop Front Design, Black"/>
    <n v="80.88"/>
    <n v="6"/>
    <n v="0"/>
    <n v="21.0288"/>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799999999998"/>
    <n v="2"/>
    <n v="0.2"/>
    <n v="51.476399999999998"/>
  </r>
  <r>
    <n v="159"/>
    <x v="76"/>
    <x v="0"/>
    <x v="73"/>
    <d v="2013-11-25T00:00:00"/>
    <s v="Standard Class"/>
    <s v="NP-18670"/>
    <s v="Nora Paige"/>
    <x v="0"/>
    <s v="United States"/>
    <s v="Edmond"/>
    <x v="26"/>
    <n v="73034"/>
    <x v="2"/>
    <s v="OFF-LA-10002475"/>
    <x v="1"/>
    <x v="2"/>
    <s v="Avery 519"/>
    <n v="14.62"/>
    <n v="2"/>
    <n v="0"/>
    <n v="6.8714000000000004"/>
  </r>
  <r>
    <n v="160"/>
    <x v="76"/>
    <x v="0"/>
    <x v="73"/>
    <d v="2013-11-25T00:00:00"/>
    <s v="Standard Class"/>
    <s v="NP-18670"/>
    <s v="Nora Paige"/>
    <x v="0"/>
    <s v="United States"/>
    <s v="Edmond"/>
    <x v="26"/>
    <n v="73034"/>
    <x v="2"/>
    <s v="TEC-PH-10004536"/>
    <x v="2"/>
    <x v="7"/>
    <s v="Avaya 5420 Digital phone"/>
    <n v="944.93"/>
    <n v="7"/>
    <n v="0"/>
    <n v="236.23249999999999"/>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
    <n v="2"/>
    <n v="0.2"/>
    <n v="1.3595999999999999"/>
  </r>
  <r>
    <n v="163"/>
    <x v="79"/>
    <x v="0"/>
    <x v="76"/>
    <d v="2013-11-21T00:00:00"/>
    <s v="Standard Class"/>
    <s v="RD-19900"/>
    <s v="Ruben Dartt"/>
    <x v="0"/>
    <s v="United States"/>
    <s v="Carlsbad"/>
    <x v="27"/>
    <n v="88220"/>
    <x v="1"/>
    <s v="OFF-EN-10001990"/>
    <x v="1"/>
    <x v="12"/>
    <s v="Staples"/>
    <n v="28.4"/>
    <n v="5"/>
    <n v="0"/>
    <n v="13.348000000000001"/>
  </r>
  <r>
    <n v="164"/>
    <x v="80"/>
    <x v="0"/>
    <x v="77"/>
    <d v="2013-11-12T00:00:00"/>
    <s v="Standard Class"/>
    <s v="MJ-17740"/>
    <s v="Max Jones"/>
    <x v="0"/>
    <s v="United States"/>
    <s v="Seattle"/>
    <x v="4"/>
    <n v="98115"/>
    <x v="1"/>
    <s v="OFF-BI-10004002"/>
    <x v="1"/>
    <x v="8"/>
    <s v="Wilson Jones International Size A4 Ring Binders"/>
    <n v="27.68"/>
    <n v="2"/>
    <n v="0.2"/>
    <n v="9.6880000000000006"/>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20000000002"/>
    <n v="8"/>
    <n v="0.4"/>
    <n v="-1359.992"/>
  </r>
  <r>
    <n v="167"/>
    <x v="81"/>
    <x v="2"/>
    <x v="78"/>
    <d v="2011-09-12T00:00:00"/>
    <s v="Standard Class"/>
    <s v="BM-11140"/>
    <s v="Becky Martin"/>
    <x v="0"/>
    <s v="United States"/>
    <s v="San Antonio"/>
    <x v="5"/>
    <n v="78207"/>
    <x v="2"/>
    <s v="OFF-ST-10000991"/>
    <x v="1"/>
    <x v="4"/>
    <s v="Space Solutions HD Industrial Steel Shelving."/>
    <n v="275.928"/>
    <n v="3"/>
    <n v="0.2"/>
    <n v="-58.634700000000002"/>
  </r>
  <r>
    <n v="168"/>
    <x v="81"/>
    <x v="2"/>
    <x v="78"/>
    <d v="2011-09-12T00:00:00"/>
    <s v="Standard Class"/>
    <s v="BM-11140"/>
    <s v="Becky Martin"/>
    <x v="0"/>
    <s v="United States"/>
    <s v="San Antonio"/>
    <x v="5"/>
    <n v="78207"/>
    <x v="2"/>
    <s v="FUR-CH-10004287"/>
    <x v="0"/>
    <x v="1"/>
    <s v="SAFCO Arco Folding Chair"/>
    <n v="1740.06"/>
    <n v="9"/>
    <n v="0.3"/>
    <n v="-24.858000000000001"/>
  </r>
  <r>
    <n v="169"/>
    <x v="81"/>
    <x v="2"/>
    <x v="78"/>
    <d v="2011-09-12T00:00:00"/>
    <s v="Standard Class"/>
    <s v="BM-11140"/>
    <s v="Becky Martin"/>
    <x v="0"/>
    <s v="United States"/>
    <s v="San Antonio"/>
    <x v="5"/>
    <n v="78207"/>
    <x v="2"/>
    <s v="OFF-AR-10002656"/>
    <x v="1"/>
    <x v="6"/>
    <s v="Sanford Liquid Accent Highlighters"/>
    <n v="32.064"/>
    <n v="6"/>
    <n v="0.2"/>
    <n v="6.8136000000000001"/>
  </r>
  <r>
    <n v="170"/>
    <x v="81"/>
    <x v="2"/>
    <x v="78"/>
    <d v="2011-09-12T00:00:00"/>
    <s v="Standard Class"/>
    <s v="BM-11140"/>
    <s v="Becky Martin"/>
    <x v="0"/>
    <s v="United States"/>
    <s v="San Antonio"/>
    <x v="5"/>
    <n v="78207"/>
    <x v="2"/>
    <s v="OFF-AP-10002518"/>
    <x v="1"/>
    <x v="9"/>
    <s v="Kensington 7 Outlet MasterPiece Power Center"/>
    <n v="177.98"/>
    <n v="5"/>
    <n v="0.8"/>
    <n v="-453.84899999999999"/>
  </r>
  <r>
    <n v="171"/>
    <x v="81"/>
    <x v="2"/>
    <x v="78"/>
    <d v="2011-09-12T00:00:00"/>
    <s v="Standard Class"/>
    <s v="BM-11140"/>
    <s v="Becky Martin"/>
    <x v="0"/>
    <s v="United States"/>
    <s v="San Antonio"/>
    <x v="5"/>
    <n v="78207"/>
    <x v="2"/>
    <s v="TEC-PH-10003931"/>
    <x v="2"/>
    <x v="7"/>
    <s v="JBL Micro Wireless Portable Bluetooth Speaker"/>
    <n v="143.976"/>
    <n v="3"/>
    <n v="0.2"/>
    <n v="8.9984999999999999"/>
  </r>
  <r>
    <n v="172"/>
    <x v="82"/>
    <x v="2"/>
    <x v="79"/>
    <d v="2011-08-09T00:00:00"/>
    <s v="Standard Class"/>
    <s v="CS-12130"/>
    <s v="Chad Sievert"/>
    <x v="0"/>
    <s v="United States"/>
    <s v="Los Angeles"/>
    <x v="1"/>
    <n v="90004"/>
    <x v="1"/>
    <s v="OFF-PA-10000659"/>
    <x v="1"/>
    <x v="10"/>
    <s v="Adams Phone Message Book, Professional, 400 Message Capacity, 5 3/6â€ x 11â€"/>
    <n v="20.94"/>
    <n v="3"/>
    <n v="0"/>
    <n v="9.8417999999999992"/>
  </r>
  <r>
    <n v="173"/>
    <x v="82"/>
    <x v="2"/>
    <x v="79"/>
    <d v="2011-08-09T00:00:00"/>
    <s v="Standard Class"/>
    <s v="CS-12130"/>
    <s v="Chad Sievert"/>
    <x v="0"/>
    <s v="United States"/>
    <s v="Los Angeles"/>
    <x v="1"/>
    <n v="90004"/>
    <x v="1"/>
    <s v="OFF-PA-10001144"/>
    <x v="1"/>
    <x v="10"/>
    <s v="Xerox 1913"/>
    <n v="110.96"/>
    <n v="2"/>
    <n v="0"/>
    <n v="53.260800000000003"/>
  </r>
  <r>
    <n v="174"/>
    <x v="82"/>
    <x v="2"/>
    <x v="79"/>
    <d v="2011-08-09T00:00:00"/>
    <s v="Standard Class"/>
    <s v="CS-12130"/>
    <s v="Chad Sievert"/>
    <x v="0"/>
    <s v="United States"/>
    <s v="Los Angeles"/>
    <x v="1"/>
    <n v="90004"/>
    <x v="1"/>
    <s v="FUR-CH-10003817"/>
    <x v="0"/>
    <x v="1"/>
    <s v="Global Value Steno Chair, Gray"/>
    <n v="340.14400000000001"/>
    <n v="7"/>
    <n v="0.2"/>
    <n v="21.259"/>
  </r>
  <r>
    <n v="175"/>
    <x v="83"/>
    <x v="2"/>
    <x v="80"/>
    <d v="2011-09-19T00:00:00"/>
    <s v="Standard Class"/>
    <s v="JB-15400"/>
    <s v="Jennifer Braxton"/>
    <x v="1"/>
    <s v="United States"/>
    <s v="Chicago"/>
    <x v="10"/>
    <n v="60623"/>
    <x v="2"/>
    <s v="OFF-AP-10000891"/>
    <x v="1"/>
    <x v="9"/>
    <s v="Kensington 7 Outlet MasterPiece HOMEOFFICE Power Control Center"/>
    <n v="52.448"/>
    <n v="2"/>
    <n v="0.8"/>
    <n v="-131.12"/>
  </r>
  <r>
    <n v="176"/>
    <x v="83"/>
    <x v="2"/>
    <x v="80"/>
    <d v="2011-09-19T00:00:00"/>
    <s v="Standard Class"/>
    <s v="JB-15400"/>
    <s v="Jennifer Braxton"/>
    <x v="1"/>
    <s v="United States"/>
    <s v="Chicago"/>
    <x v="10"/>
    <n v="60623"/>
    <x v="2"/>
    <s v="OFF-LA-10003148"/>
    <x v="1"/>
    <x v="2"/>
    <s v="Avery 51"/>
    <n v="20.16"/>
    <n v="4"/>
    <n v="0.2"/>
    <n v="6.5519999999999996"/>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12-11-23T00:00:00"/>
    <s v="Second Class"/>
    <s v="JE-15745"/>
    <s v="Joel Eaton"/>
    <x v="0"/>
    <s v="United States"/>
    <s v="Newark"/>
    <x v="24"/>
    <n v="43055"/>
    <x v="3"/>
    <s v="FUR-CH-10004698"/>
    <x v="0"/>
    <x v="1"/>
    <s v="Padded Folding Chairs, Black, 4/Carton"/>
    <n v="396.80200000000002"/>
    <n v="7"/>
    <n v="0.3"/>
    <n v="-11.337199999999999"/>
  </r>
  <r>
    <n v="179"/>
    <x v="85"/>
    <x v="1"/>
    <x v="82"/>
    <d v="2012-11-23T00:00:00"/>
    <s v="Second Class"/>
    <s v="JE-15745"/>
    <s v="Joel Eaton"/>
    <x v="0"/>
    <s v="United States"/>
    <s v="Newark"/>
    <x v="24"/>
    <n v="43055"/>
    <x v="3"/>
    <s v="OFF-SU-10002189"/>
    <x v="1"/>
    <x v="14"/>
    <s v="Acme Rosewood Handle Letter Opener"/>
    <n v="15.88"/>
    <n v="5"/>
    <n v="0.2"/>
    <n v="-3.77150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5999999999999"/>
    <n v="2"/>
    <n v="0.2"/>
    <n v="1.8612"/>
  </r>
  <r>
    <n v="182"/>
    <x v="87"/>
    <x v="2"/>
    <x v="29"/>
    <d v="2011-12-09T00:00:00"/>
    <s v="Second Class"/>
    <s v="DK-13150"/>
    <s v="David Kendrick"/>
    <x v="1"/>
    <s v="United States"/>
    <s v="Decatur"/>
    <x v="10"/>
    <n v="62521"/>
    <x v="2"/>
    <s v="TEC-AC-10004659"/>
    <x v="2"/>
    <x v="11"/>
    <s v="ImationÂ Secure+ Hardware Encrypted USB 2.0Â Flash Drive; 16GB"/>
    <n v="408.74400000000003"/>
    <n v="7"/>
    <n v="0.2"/>
    <n v="76.639499999999998"/>
  </r>
  <r>
    <n v="183"/>
    <x v="88"/>
    <x v="2"/>
    <x v="84"/>
    <d v="2011-11-24T00:00:00"/>
    <s v="Second Class"/>
    <s v="RM-19675"/>
    <s v="Robert Marley"/>
    <x v="2"/>
    <s v="United States"/>
    <s v="Monroe"/>
    <x v="28"/>
    <n v="71203"/>
    <x v="0"/>
    <s v="TEC-PH-10003273"/>
    <x v="2"/>
    <x v="7"/>
    <s v="AT&amp;T TR1909W"/>
    <n v="503.96"/>
    <n v="4"/>
    <n v="0"/>
    <n v="131.02959999999999"/>
  </r>
  <r>
    <n v="184"/>
    <x v="88"/>
    <x v="2"/>
    <x v="84"/>
    <d v="2011-11-24T00:00:00"/>
    <s v="Second Class"/>
    <s v="RM-19675"/>
    <s v="Robert Marley"/>
    <x v="2"/>
    <s v="United States"/>
    <s v="Monroe"/>
    <x v="28"/>
    <n v="71203"/>
    <x v="0"/>
    <s v="TEC-PH-10004896"/>
    <x v="2"/>
    <x v="7"/>
    <s v="Nokia Lumia 521 (T-Mobile)"/>
    <n v="149.94999999999999"/>
    <n v="5"/>
    <n v="0"/>
    <n v="41.985999999999997"/>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2"/>
  </r>
  <r>
    <n v="188"/>
    <x v="91"/>
    <x v="0"/>
    <x v="87"/>
    <d v="2013-07-23T00:00:00"/>
    <s v="Standard Class"/>
    <s v="AM-10360"/>
    <s v="Alice McCarthy"/>
    <x v="1"/>
    <s v="United States"/>
    <s v="Grand Prairie"/>
    <x v="5"/>
    <n v="75051"/>
    <x v="2"/>
    <s v="OFF-ST-10001328"/>
    <x v="1"/>
    <x v="4"/>
    <s v="Personal Filing Tote with Lid, Black/Gray"/>
    <n v="37.223999999999997"/>
    <n v="3"/>
    <n v="0.2"/>
    <n v="3.7223999999999999"/>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12-10-14T00:00:00"/>
    <s v="First Class"/>
    <s v="MP-17470"/>
    <s v="Mark Packer"/>
    <x v="2"/>
    <s v="United States"/>
    <s v="New York City"/>
    <x v="15"/>
    <n v="10035"/>
    <x v="3"/>
    <s v="FUR-BO-10002613"/>
    <x v="0"/>
    <x v="0"/>
    <s v="Atlantic Metals Mobile 4-Shelf Bookcases, Custom Colors"/>
    <n v="899.13599999999997"/>
    <n v="4"/>
    <n v="0.2"/>
    <n v="112.392"/>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x v="15"/>
    <n v="10035"/>
    <x v="3"/>
    <s v="OFF-PA-10000061"/>
    <x v="1"/>
    <x v="10"/>
    <s v="Xerox 205"/>
    <n v="51.84"/>
    <n v="8"/>
    <n v="0"/>
    <n v="24.883199999999999"/>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12-10-14T00:00:00"/>
    <s v="First Class"/>
    <s v="MP-17470"/>
    <s v="Mark Packer"/>
    <x v="2"/>
    <s v="United States"/>
    <s v="New York City"/>
    <x v="15"/>
    <n v="10035"/>
    <x v="3"/>
    <s v="OFF-AR-10003514"/>
    <x v="1"/>
    <x v="6"/>
    <s v="4009 Highlighters by Sanford"/>
    <n v="19.899999999999999"/>
    <n v="5"/>
    <n v="0"/>
    <n v="6.5670000000000002"/>
  </r>
  <r>
    <n v="195"/>
    <x v="93"/>
    <x v="1"/>
    <x v="89"/>
    <d v="2012-11-06T00:00:00"/>
    <s v="Standard Class"/>
    <s v="MZ-17515"/>
    <s v="Mary Zewe"/>
    <x v="1"/>
    <s v="United States"/>
    <s v="Redlands"/>
    <x v="1"/>
    <n v="92374"/>
    <x v="1"/>
    <s v="OFF-EN-10001509"/>
    <x v="1"/>
    <x v="12"/>
    <s v="Poly String Tie Envelopes"/>
    <n v="14.28"/>
    <n v="7"/>
    <n v="0"/>
    <n v="6.7115999999999998"/>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14-06-30T00:00:00"/>
    <s v="Standard Class"/>
    <s v="MB-17305"/>
    <s v="Maria Bertelson"/>
    <x v="0"/>
    <s v="United States"/>
    <s v="Akron"/>
    <x v="24"/>
    <n v="44312"/>
    <x v="3"/>
    <s v="OFF-PA-10002666"/>
    <x v="1"/>
    <x v="10"/>
    <s v="Southworth 25% Cotton Linen-Finish Paper &amp; Envelopes"/>
    <n v="21.744"/>
    <n v="3"/>
    <n v="0.2"/>
    <n v="6.7949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14-12-22T00:00:00"/>
    <s v="Second Class"/>
    <s v="LC-17140"/>
    <s v="Logan Currie"/>
    <x v="0"/>
    <s v="United States"/>
    <s v="Dallas"/>
    <x v="5"/>
    <n v="75220"/>
    <x v="2"/>
    <s v="OFF-AP-10003217"/>
    <x v="1"/>
    <x v="9"/>
    <s v="Eureka Sanitaire  Commercial Upright"/>
    <n v="66.284000000000006"/>
    <n v="2"/>
    <n v="0.8"/>
    <n v="-178.96680000000001"/>
  </r>
  <r>
    <n v="205"/>
    <x v="100"/>
    <x v="3"/>
    <x v="95"/>
    <d v="2014-06-08T00:00:00"/>
    <s v="Standard Class"/>
    <s v="HK-14890"/>
    <s v="Heather Kirkland"/>
    <x v="1"/>
    <s v="United States"/>
    <s v="Franklin"/>
    <x v="18"/>
    <n v="37064"/>
    <x v="0"/>
    <s v="FUR-FU-10002960"/>
    <x v="0"/>
    <x v="5"/>
    <s v="Eldon 200 Class Desk Accessories, Burgundy"/>
    <n v="35.167999999999999"/>
    <n v="7"/>
    <n v="0.2"/>
    <n v="9.6712000000000007"/>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14-12-08T00:00:00"/>
    <s v="Standard Class"/>
    <s v="JH-15985"/>
    <s v="Joseph Holt"/>
    <x v="0"/>
    <s v="United States"/>
    <s v="Saginaw"/>
    <x v="12"/>
    <n v="48601"/>
    <x v="2"/>
    <s v="OFF-ST-10000642"/>
    <x v="1"/>
    <x v="4"/>
    <s v="Tennsco Lockers, Gray"/>
    <n v="83.92"/>
    <n v="4"/>
    <n v="0"/>
    <n v="5.8743999999999996"/>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900000000001"/>
  </r>
  <r>
    <n v="211"/>
    <x v="102"/>
    <x v="3"/>
    <x v="96"/>
    <d v="2014-12-08T00:00:00"/>
    <s v="Standard Class"/>
    <s v="JH-15985"/>
    <s v="Joseph Holt"/>
    <x v="0"/>
    <s v="United States"/>
    <s v="Saginaw"/>
    <x v="12"/>
    <n v="48601"/>
    <x v="2"/>
    <s v="OFF-ST-10001522"/>
    <x v="1"/>
    <x v="4"/>
    <s v="Gould Plastics 18-Pocket Panel Bin, 34w x 5-1/4d x 20-1/2h"/>
    <n v="91.99"/>
    <n v="1"/>
    <n v="0"/>
    <n v="3.6796000000000002"/>
  </r>
  <r>
    <n v="212"/>
    <x v="103"/>
    <x v="1"/>
    <x v="97"/>
    <d v="2012-02-13T00:00:00"/>
    <s v="Second Class"/>
    <s v="MS-17980"/>
    <s v="Michael Stewart"/>
    <x v="1"/>
    <s v="United States"/>
    <s v="Dallas"/>
    <x v="5"/>
    <n v="75220"/>
    <x v="2"/>
    <s v="TEC-AC-10001266"/>
    <x v="2"/>
    <x v="11"/>
    <s v="Memorex Micro Travel Drive 8 GB"/>
    <n v="20.8"/>
    <n v="2"/>
    <n v="0.2"/>
    <n v="6.5"/>
  </r>
  <r>
    <n v="213"/>
    <x v="104"/>
    <x v="1"/>
    <x v="98"/>
    <d v="2012-01-09T00:00:00"/>
    <s v="Standard Class"/>
    <s v="VW-21775"/>
    <s v="Victoria Wilson"/>
    <x v="1"/>
    <s v="United States"/>
    <s v="Medina"/>
    <x v="24"/>
    <n v="44256"/>
    <x v="3"/>
    <s v="OFF-LA-10004544"/>
    <x v="1"/>
    <x v="2"/>
    <s v="Avery 505"/>
    <n v="23.68"/>
    <n v="2"/>
    <n v="0.2"/>
    <n v="8.8800000000000008"/>
  </r>
  <r>
    <n v="214"/>
    <x v="104"/>
    <x v="1"/>
    <x v="98"/>
    <d v="2012-01-09T00:00:00"/>
    <s v="Standard Class"/>
    <s v="VW-21775"/>
    <s v="Victoria Wilson"/>
    <x v="1"/>
    <s v="United States"/>
    <s v="Medina"/>
    <x v="24"/>
    <n v="44256"/>
    <x v="3"/>
    <s v="FUR-BO-10004695"/>
    <x v="0"/>
    <x v="0"/>
    <s v="O'Sullivan 2-Door Barrister Bookcase in Odessa Pine"/>
    <n v="452.45"/>
    <n v="5"/>
    <n v="0.5"/>
    <n v="-244.32300000000001"/>
  </r>
  <r>
    <n v="215"/>
    <x v="104"/>
    <x v="1"/>
    <x v="98"/>
    <d v="2012-01-09T00:00:00"/>
    <s v="Standard Class"/>
    <s v="VW-21775"/>
    <s v="Victoria Wilson"/>
    <x v="1"/>
    <s v="United States"/>
    <s v="Medina"/>
    <x v="24"/>
    <n v="44256"/>
    <x v="3"/>
    <s v="TEC-PH-10002844"/>
    <x v="2"/>
    <x v="7"/>
    <s v="Speck Products Candyshell Flip Case"/>
    <n v="62.981999999999999"/>
    <n v="3"/>
    <n v="0.4"/>
    <n v="-14.6958"/>
  </r>
  <r>
    <n v="216"/>
    <x v="104"/>
    <x v="1"/>
    <x v="98"/>
    <d v="2012-01-09T00:00:00"/>
    <s v="Standard Class"/>
    <s v="VW-21775"/>
    <s v="Victoria Wilson"/>
    <x v="1"/>
    <s v="United States"/>
    <s v="Medina"/>
    <x v="24"/>
    <n v="44256"/>
    <x v="3"/>
    <s v="TEC-MA-10000864"/>
    <x v="2"/>
    <x v="15"/>
    <s v="Cisco 9971 IP Video Phone Charcoal"/>
    <n v="1188"/>
    <n v="9"/>
    <n v="0.7"/>
    <n v="-950.4"/>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r>
  <r>
    <n v="218"/>
    <x v="105"/>
    <x v="0"/>
    <x v="99"/>
    <d v="2013-11-02T00:00:00"/>
    <s v="Standard Class"/>
    <s v="JH-15910"/>
    <s v="Jonathan Howell"/>
    <x v="0"/>
    <s v="United States"/>
    <s v="Los Angeles"/>
    <x v="1"/>
    <n v="90032"/>
    <x v="1"/>
    <s v="OFF-ST-10001328"/>
    <x v="1"/>
    <x v="4"/>
    <s v="Personal Filing Tote with Lid, Black/Gray"/>
    <n v="93.06"/>
    <n v="6"/>
    <n v="0"/>
    <n v="26.056799999999999"/>
  </r>
  <r>
    <n v="219"/>
    <x v="105"/>
    <x v="0"/>
    <x v="99"/>
    <d v="2013-11-02T00:00:00"/>
    <s v="Standard Class"/>
    <s v="JH-15910"/>
    <s v="Jonathan Howell"/>
    <x v="0"/>
    <s v="United States"/>
    <s v="Los Angeles"/>
    <x v="1"/>
    <n v="90032"/>
    <x v="1"/>
    <s v="TEC-PH-10002563"/>
    <x v="2"/>
    <x v="7"/>
    <s v="Adtran 1202752G1"/>
    <n v="302.37599999999998"/>
    <n v="3"/>
    <n v="0.2"/>
    <n v="22.6782"/>
  </r>
  <r>
    <n v="220"/>
    <x v="106"/>
    <x v="1"/>
    <x v="100"/>
    <d v="2012-12-27T00:00:00"/>
    <s v="First Class"/>
    <s v="JB-15925"/>
    <s v="Joni Blumstein"/>
    <x v="0"/>
    <s v="United States"/>
    <s v="Dublin"/>
    <x v="24"/>
    <n v="43017"/>
    <x v="3"/>
    <s v="OFF-FA-10000585"/>
    <x v="1"/>
    <x v="13"/>
    <s v="OIC Bulk Pack Metal Binder Clips"/>
    <n v="5.5839999999999996"/>
    <n v="2"/>
    <n v="0.2"/>
    <n v="1.8148"/>
  </r>
  <r>
    <n v="221"/>
    <x v="106"/>
    <x v="1"/>
    <x v="100"/>
    <d v="2012-12-27T00:00:00"/>
    <s v="First Class"/>
    <s v="JB-15925"/>
    <s v="Joni Blumstein"/>
    <x v="0"/>
    <s v="United States"/>
    <s v="Dublin"/>
    <x v="24"/>
    <n v="43017"/>
    <x v="3"/>
    <s v="OFF-PA-10004000"/>
    <x v="1"/>
    <x v="10"/>
    <s v="While You Were Out Pads, 50 per Pad, 4 x 5 1/4, Green Cycle"/>
    <n v="22.704000000000001"/>
    <n v="6"/>
    <n v="0.2"/>
    <n v="8.2302"/>
  </r>
  <r>
    <n v="222"/>
    <x v="106"/>
    <x v="1"/>
    <x v="100"/>
    <d v="2012-12-27T00:00:00"/>
    <s v="First Class"/>
    <s v="JB-15925"/>
    <s v="Joni Blumstein"/>
    <x v="0"/>
    <s v="United States"/>
    <s v="Dublin"/>
    <x v="24"/>
    <n v="43017"/>
    <x v="3"/>
    <s v="OFF-BI-10002852"/>
    <x v="1"/>
    <x v="8"/>
    <s v="Ibico Standard Transparent Covers"/>
    <n v="19.776"/>
    <n v="4"/>
    <n v="0.7"/>
    <n v="-13.8432"/>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12-12-27T00:00:00"/>
    <s v="First Class"/>
    <s v="JB-15925"/>
    <s v="Joni Blumstein"/>
    <x v="0"/>
    <s v="United States"/>
    <s v="Dublin"/>
    <x v="24"/>
    <n v="43017"/>
    <x v="3"/>
    <s v="TEC-MA-10001148"/>
    <x v="2"/>
    <x v="15"/>
    <s v="Swingline SM12-08 MicroCut Jam Free Shredder"/>
    <n v="479.988"/>
    <n v="4"/>
    <n v="0.7"/>
    <n v="-383.99040000000002"/>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12-08-16T00:00:00"/>
    <s v="Standard Class"/>
    <s v="DS-13180"/>
    <s v="David Smith"/>
    <x v="1"/>
    <s v="United States"/>
    <s v="Detroit"/>
    <x v="12"/>
    <n v="48227"/>
    <x v="2"/>
    <s v="FUR-TA-10003748"/>
    <x v="0"/>
    <x v="3"/>
    <s v="Bevis 36 x 72 Conference Tables"/>
    <n v="622.45000000000005"/>
    <n v="5"/>
    <n v="0"/>
    <n v="136.93899999999999"/>
  </r>
  <r>
    <n v="228"/>
    <x v="107"/>
    <x v="1"/>
    <x v="101"/>
    <d v="2012-08-16T00:00:00"/>
    <s v="Standard Class"/>
    <s v="DS-13180"/>
    <s v="David Smith"/>
    <x v="1"/>
    <s v="United States"/>
    <s v="Detroit"/>
    <x v="12"/>
    <n v="48227"/>
    <x v="2"/>
    <s v="OFF-ST-10002485"/>
    <x v="1"/>
    <x v="4"/>
    <s v="Rogers Deluxe File Chest"/>
    <n v="21.98"/>
    <n v="1"/>
    <n v="0"/>
    <n v="0.2198"/>
  </r>
  <r>
    <n v="229"/>
    <x v="108"/>
    <x v="1"/>
    <x v="102"/>
    <d v="2012-03-04T00:00:00"/>
    <s v="Standard Class"/>
    <s v="VD-21670"/>
    <s v="Valerie Dominguez"/>
    <x v="0"/>
    <s v="United States"/>
    <s v="Columbia"/>
    <x v="18"/>
    <n v="38401"/>
    <x v="0"/>
    <s v="FUR-CH-10004860"/>
    <x v="0"/>
    <x v="1"/>
    <s v="Global Low Back Tilter Chair"/>
    <n v="161.56800000000001"/>
    <n v="2"/>
    <n v="0.2"/>
    <n v="-28.2744"/>
  </r>
  <r>
    <n v="230"/>
    <x v="108"/>
    <x v="1"/>
    <x v="102"/>
    <d v="2012-03-04T00:00:00"/>
    <s v="Standard Class"/>
    <s v="VD-21670"/>
    <s v="Valerie Dominguez"/>
    <x v="0"/>
    <s v="United States"/>
    <s v="Columbia"/>
    <x v="18"/>
    <n v="38401"/>
    <x v="0"/>
    <s v="FUR-CH-10004477"/>
    <x v="0"/>
    <x v="1"/>
    <s v="Global Push Button Manager's Chair, Indigo"/>
    <n v="389.69600000000003"/>
    <n v="8"/>
    <n v="0.2"/>
    <n v="43.840800000000002"/>
  </r>
  <r>
    <n v="231"/>
    <x v="109"/>
    <x v="2"/>
    <x v="103"/>
    <d v="2011-09-17T00:00:00"/>
    <s v="Standard Class"/>
    <s v="EA-14035"/>
    <s v="Erin Ashbrook"/>
    <x v="1"/>
    <s v="United States"/>
    <s v="Charlotte"/>
    <x v="3"/>
    <n v="28205"/>
    <x v="0"/>
    <s v="OFF-BI-10001679"/>
    <x v="1"/>
    <x v="8"/>
    <s v="GBC Instant Index System for Binding Systems"/>
    <n v="18.648"/>
    <n v="7"/>
    <n v="0.7"/>
    <n v="-12.432"/>
  </r>
  <r>
    <n v="232"/>
    <x v="110"/>
    <x v="3"/>
    <x v="104"/>
    <d v="2014-04-13T00:00:00"/>
    <s v="Standard Class"/>
    <s v="CS-12400"/>
    <s v="Christopher Schild"/>
    <x v="2"/>
    <s v="United States"/>
    <s v="Tampa"/>
    <x v="2"/>
    <n v="33614"/>
    <x v="0"/>
    <s v="FUR-TA-10001705"/>
    <x v="0"/>
    <x v="3"/>
    <s v="Bush Advantage Collection Round Conference Table"/>
    <n v="233.86"/>
    <n v="2"/>
    <n v="0.45"/>
    <n v="-102.048"/>
  </r>
  <r>
    <n v="233"/>
    <x v="110"/>
    <x v="3"/>
    <x v="104"/>
    <d v="2014-04-13T00:00:00"/>
    <s v="Standard Class"/>
    <s v="CS-12400"/>
    <s v="Christopher Schild"/>
    <x v="2"/>
    <s v="United States"/>
    <s v="Tampa"/>
    <x v="2"/>
    <n v="33614"/>
    <x v="0"/>
    <s v="FUR-TA-10003473"/>
    <x v="0"/>
    <x v="3"/>
    <s v="Bretford Rectangular Conference Table Tops"/>
    <n v="620.61450000000002"/>
    <n v="3"/>
    <n v="0.45"/>
    <n v="-248.2458"/>
  </r>
  <r>
    <n v="234"/>
    <x v="110"/>
    <x v="3"/>
    <x v="104"/>
    <d v="2014-04-13T00:00:00"/>
    <s v="Standard Class"/>
    <s v="CS-12400"/>
    <s v="Christopher Schild"/>
    <x v="2"/>
    <s v="United States"/>
    <s v="Tampa"/>
    <x v="2"/>
    <n v="33614"/>
    <x v="0"/>
    <s v="OFF-BI-10001679"/>
    <x v="1"/>
    <x v="8"/>
    <s v="GBC Instant Index System for Binding Systems"/>
    <n v="5.3280000000000003"/>
    <n v="2"/>
    <n v="0.7"/>
    <n v="-3.552"/>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Â P710e Mobile Speakerphone"/>
    <n v="617.976"/>
    <n v="3"/>
    <n v="0.2"/>
    <n v="-7.7247000000000003"/>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r>
  <r>
    <n v="240"/>
    <x v="112"/>
    <x v="0"/>
    <x v="30"/>
    <d v="2013-06-10T00:00:00"/>
    <s v="Second Class"/>
    <s v="KL-16645"/>
    <s v="Ken Lonsdale"/>
    <x v="0"/>
    <s v="United States"/>
    <s v="Chicago"/>
    <x v="10"/>
    <n v="60610"/>
    <x v="2"/>
    <s v="FUR-FU-10004351"/>
    <x v="0"/>
    <x v="5"/>
    <s v="Staples"/>
    <n v="11.688000000000001"/>
    <n v="3"/>
    <n v="0.6"/>
    <n v="-4.6752000000000002"/>
  </r>
  <r>
    <n v="241"/>
    <x v="112"/>
    <x v="0"/>
    <x v="30"/>
    <d v="2013-06-10T00:00:00"/>
    <s v="Second Class"/>
    <s v="KL-16645"/>
    <s v="Ken Lonsdale"/>
    <x v="0"/>
    <s v="United States"/>
    <s v="Chicago"/>
    <x v="10"/>
    <n v="60610"/>
    <x v="2"/>
    <s v="TEC-PH-10000011"/>
    <x v="2"/>
    <x v="7"/>
    <s v="PureGear Roll-On Screen Protector"/>
    <n v="31.984000000000002"/>
    <n v="2"/>
    <n v="0.2"/>
    <n v="11.1944"/>
  </r>
  <r>
    <n v="242"/>
    <x v="112"/>
    <x v="0"/>
    <x v="30"/>
    <d v="2013-06-10T00:00:00"/>
    <s v="Second Class"/>
    <s v="KL-16645"/>
    <s v="Ken Lonsdale"/>
    <x v="0"/>
    <s v="United States"/>
    <s v="Chicago"/>
    <x v="10"/>
    <n v="60610"/>
    <x v="2"/>
    <s v="FUR-TA-10002607"/>
    <x v="0"/>
    <x v="3"/>
    <s v="KI Conference Tables"/>
    <n v="177.22499999999999"/>
    <n v="5"/>
    <n v="0.5"/>
    <n v="-120.51300000000001"/>
  </r>
  <r>
    <n v="243"/>
    <x v="112"/>
    <x v="0"/>
    <x v="30"/>
    <d v="2013-06-10T00:00:00"/>
    <s v="Second Class"/>
    <s v="KL-16645"/>
    <s v="Ken Lonsdale"/>
    <x v="0"/>
    <s v="United States"/>
    <s v="Chicago"/>
    <x v="10"/>
    <n v="60610"/>
    <x v="2"/>
    <s v="FUR-FU-10002505"/>
    <x v="0"/>
    <x v="5"/>
    <s v="Eldon 100 Class Desk Accessories"/>
    <n v="4.0439999999999996"/>
    <n v="3"/>
    <n v="0.6"/>
    <n v="-2.8308"/>
  </r>
  <r>
    <n v="244"/>
    <x v="112"/>
    <x v="0"/>
    <x v="30"/>
    <d v="2013-06-10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r>
  <r>
    <n v="252"/>
    <x v="115"/>
    <x v="0"/>
    <x v="108"/>
    <d v="2013-09-18T00:00:00"/>
    <s v="Standard Class"/>
    <s v="KC-16540"/>
    <s v="Kelly Collister"/>
    <x v="0"/>
    <s v="United States"/>
    <s v="San Diego"/>
    <x v="1"/>
    <n v="92037"/>
    <x v="1"/>
    <s v="TEC-AC-10003832"/>
    <x v="2"/>
    <x v="11"/>
    <s v="LogitechÂ P710e Mobile Speakerphone"/>
    <n v="3347.37"/>
    <n v="13"/>
    <n v="0"/>
    <n v="636.00030000000004"/>
  </r>
  <r>
    <n v="253"/>
    <x v="116"/>
    <x v="0"/>
    <x v="107"/>
    <d v="2013-12-14T00:00:00"/>
    <s v="First Class"/>
    <s v="DL-13315"/>
    <s v="Delfina Latchford"/>
    <x v="0"/>
    <s v="United States"/>
    <s v="New York City"/>
    <x v="15"/>
    <n v="10024"/>
    <x v="3"/>
    <s v="OFF-ST-10001228"/>
    <x v="1"/>
    <x v="4"/>
    <s v="Fellowes Personal Hanging Folder Files, Navy"/>
    <n v="80.58"/>
    <n v="6"/>
    <n v="0"/>
    <n v="22.562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
    <n v="9"/>
    <n v="0.6"/>
    <n v="-8.4923999999999999"/>
  </r>
  <r>
    <n v="256"/>
    <x v="117"/>
    <x v="1"/>
    <x v="109"/>
    <d v="2012-12-04T00:00:00"/>
    <s v="Standard Class"/>
    <s v="DR-12880"/>
    <s v="Dan Reichenbach"/>
    <x v="1"/>
    <s v="United States"/>
    <s v="Chicago"/>
    <x v="10"/>
    <n v="60623"/>
    <x v="2"/>
    <s v="OFF-ST-10004804"/>
    <x v="1"/>
    <x v="4"/>
    <s v="Belkin 19&quot; Vented Equipment Shelf, Black"/>
    <n v="82.367999999999995"/>
    <n v="2"/>
    <n v="0.2"/>
    <n v="-19.5624"/>
  </r>
  <r>
    <n v="257"/>
    <x v="117"/>
    <x v="1"/>
    <x v="109"/>
    <d v="2012-12-04T00:00:00"/>
    <s v="Standard Class"/>
    <s v="DR-12880"/>
    <s v="Dan Reichenbach"/>
    <x v="1"/>
    <s v="United States"/>
    <s v="Chicago"/>
    <x v="10"/>
    <n v="60623"/>
    <x v="2"/>
    <s v="OFF-ST-10001590"/>
    <x v="1"/>
    <x v="4"/>
    <s v="Tenex Personal Project File with Scoop Front Design, Black"/>
    <n v="53.92"/>
    <n v="5"/>
    <n v="0.2"/>
    <n v="4.0439999999999996"/>
  </r>
  <r>
    <n v="258"/>
    <x v="117"/>
    <x v="1"/>
    <x v="109"/>
    <d v="2012-12-04T00:00:00"/>
    <s v="Standard Class"/>
    <s v="DR-12880"/>
    <s v="Dan Reichenbach"/>
    <x v="1"/>
    <s v="United States"/>
    <s v="Chicago"/>
    <x v="10"/>
    <n v="60623"/>
    <x v="2"/>
    <s v="TEC-PH-10001580"/>
    <x v="2"/>
    <x v="7"/>
    <s v="Logitech Mobile Speakerphone P710e -Â speaker phone"/>
    <n v="647.904"/>
    <n v="6"/>
    <n v="0.2"/>
    <n v="56.691600000000001"/>
  </r>
  <r>
    <n v="259"/>
    <x v="118"/>
    <x v="3"/>
    <x v="96"/>
    <d v="2014-12-04T00:00:00"/>
    <s v="Second Class"/>
    <s v="CC-12670"/>
    <s v="Craig Carreira"/>
    <x v="0"/>
    <s v="United States"/>
    <s v="New York City"/>
    <x v="15"/>
    <n v="10009"/>
    <x v="3"/>
    <s v="TEC-AC-10000290"/>
    <x v="2"/>
    <x v="11"/>
    <s v="Sabrent 4-Port USB 2.0 Hub"/>
    <n v="20.37"/>
    <n v="3"/>
    <n v="0"/>
    <n v="6.9257999999999997"/>
  </r>
  <r>
    <n v="260"/>
    <x v="118"/>
    <x v="3"/>
    <x v="96"/>
    <d v="2014-12-04T00:00:00"/>
    <s v="Second Class"/>
    <s v="CC-12670"/>
    <s v="Craig Carreira"/>
    <x v="0"/>
    <s v="United States"/>
    <s v="New York City"/>
    <x v="15"/>
    <n v="10009"/>
    <x v="3"/>
    <s v="OFF-ST-10002790"/>
    <x v="1"/>
    <x v="4"/>
    <s v="Safco Industrial Shelving"/>
    <n v="221.55"/>
    <n v="3"/>
    <n v="0"/>
    <n v="6.6464999999999996"/>
  </r>
  <r>
    <n v="261"/>
    <x v="118"/>
    <x v="3"/>
    <x v="96"/>
    <d v="2014-12-04T00:00:00"/>
    <s v="Second Class"/>
    <s v="CC-12670"/>
    <s v="Craig Carreira"/>
    <x v="0"/>
    <s v="United States"/>
    <s v="New York City"/>
    <x v="15"/>
    <n v="10009"/>
    <x v="3"/>
    <s v="OFF-BI-10003460"/>
    <x v="1"/>
    <x v="8"/>
    <s v="Acco 3-Hole Punch"/>
    <n v="17.52"/>
    <n v="5"/>
    <n v="0.2"/>
    <n v="6.1319999999999997"/>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01"/>
  </r>
  <r>
    <n v="264"/>
    <x v="120"/>
    <x v="2"/>
    <x v="111"/>
    <d v="2011-09-21T00:00:00"/>
    <s v="Second Class"/>
    <s v="SB-20290"/>
    <s v="Sean Braxton"/>
    <x v="1"/>
    <s v="United States"/>
    <s v="Houston"/>
    <x v="5"/>
    <n v="77036"/>
    <x v="2"/>
    <s v="TEC-MA-10003353"/>
    <x v="2"/>
    <x v="15"/>
    <s v="Xerox WorkCentre 6505DN Laser Multifunction Printer"/>
    <n v="2519.9580000000001"/>
    <n v="7"/>
    <n v="0.4"/>
    <n v="-251.9958"/>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5999999999999"/>
  </r>
  <r>
    <n v="267"/>
    <x v="123"/>
    <x v="3"/>
    <x v="114"/>
    <d v="2014-06-21T00:00:00"/>
    <s v="Standard Class"/>
    <s v="CB-12535"/>
    <s v="Claudia Bergmann"/>
    <x v="1"/>
    <s v="United States"/>
    <s v="Chapel Hill"/>
    <x v="3"/>
    <n v="27514"/>
    <x v="0"/>
    <s v="OFF-AR-10003602"/>
    <x v="1"/>
    <x v="6"/>
    <s v="Quartet Omega Colored Chalk, 12/Pack"/>
    <n v="14.016"/>
    <n v="3"/>
    <n v="0.2"/>
    <n v="4.7304000000000004"/>
  </r>
  <r>
    <n v="268"/>
    <x v="124"/>
    <x v="0"/>
    <x v="115"/>
    <d v="2013-01-28T00:00:00"/>
    <s v="Standard Class"/>
    <s v="PG-18895"/>
    <s v="Paul Gonzalez"/>
    <x v="0"/>
    <s v="United States"/>
    <s v="Morristown"/>
    <x v="30"/>
    <n v="7960"/>
    <x v="3"/>
    <s v="OFF-FA-10003472"/>
    <x v="1"/>
    <x v="13"/>
    <s v="Bagged Rubber Bands"/>
    <n v="7.56"/>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02"/>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r>
  <r>
    <n v="273"/>
    <x v="127"/>
    <x v="1"/>
    <x v="117"/>
    <d v="2012-07-31T00:00:00"/>
    <s v="First Class"/>
    <s v="HA-14920"/>
    <s v="Helen Andreada"/>
    <x v="0"/>
    <s v="United States"/>
    <s v="San Francisco"/>
    <x v="1"/>
    <n v="94109"/>
    <x v="1"/>
    <s v="FUR-FU-10003274"/>
    <x v="0"/>
    <x v="5"/>
    <s v="Regeneration Desk Collection"/>
    <n v="5.28"/>
    <n v="3"/>
    <n v="0"/>
    <n v="2.3231999999999999"/>
  </r>
  <r>
    <n v="274"/>
    <x v="127"/>
    <x v="1"/>
    <x v="117"/>
    <d v="2012-07-31T00:00:00"/>
    <s v="First Class"/>
    <s v="HA-14920"/>
    <s v="Helen Andreada"/>
    <x v="0"/>
    <s v="United States"/>
    <s v="San Francisco"/>
    <x v="1"/>
    <n v="94109"/>
    <x v="1"/>
    <s v="OFF-BI-10002557"/>
    <x v="1"/>
    <x v="8"/>
    <s v="Presstex Flexible Ring Binders"/>
    <n v="10.92"/>
    <n v="3"/>
    <n v="0.2"/>
    <n v="4.0949999999999998"/>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
  </r>
  <r>
    <n v="277"/>
    <x v="129"/>
    <x v="3"/>
    <x v="119"/>
    <d v="2014-10-18T00:00:00"/>
    <s v="Standard Class"/>
    <s v="AG-10495"/>
    <s v="Andrew Gjertsen"/>
    <x v="1"/>
    <s v="United States"/>
    <s v="Philadelphia"/>
    <x v="9"/>
    <n v="19140"/>
    <x v="3"/>
    <s v="OFF-PA-10000673"/>
    <x v="1"/>
    <x v="10"/>
    <s v="Post-it â€œImportant Messageâ€ Note Pad, Neon Colors, 50 Sheets/Pad"/>
    <n v="11.648"/>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4"/>
    <n v="3"/>
    <n v="0.2"/>
    <n v="8.6940000000000008"/>
  </r>
  <r>
    <n v="281"/>
    <x v="130"/>
    <x v="1"/>
    <x v="120"/>
    <d v="2012-09-28T00:00:00"/>
    <s v="Second Class"/>
    <s v="SC-20725"/>
    <s v="Steven Cartwright"/>
    <x v="0"/>
    <s v="United States"/>
    <s v="Houston"/>
    <x v="5"/>
    <n v="77070"/>
    <x v="2"/>
    <s v="OFF-BI-10004967"/>
    <x v="1"/>
    <x v="8"/>
    <s v="Round Ring Binders"/>
    <n v="2.08"/>
    <n v="5"/>
    <n v="0.8"/>
    <n v="-3.4319999999999999"/>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
  </r>
  <r>
    <n v="284"/>
    <x v="132"/>
    <x v="1"/>
    <x v="120"/>
    <d v="2012-10-02T00:00:00"/>
    <s v="Standard Class"/>
    <s v="TB-21520"/>
    <s v="Tracy Blumstein"/>
    <x v="0"/>
    <s v="United States"/>
    <s v="Portland"/>
    <x v="21"/>
    <n v="97206"/>
    <x v="1"/>
    <s v="OFF-PA-10000474"/>
    <x v="1"/>
    <x v="10"/>
    <s v="Staples"/>
    <n v="141.76"/>
    <n v="5"/>
    <n v="0.2"/>
    <n v="47.844000000000001"/>
  </r>
  <r>
    <n v="285"/>
    <x v="132"/>
    <x v="1"/>
    <x v="120"/>
    <d v="2012-10-02T00:00:00"/>
    <s v="Standard Class"/>
    <s v="TB-21520"/>
    <s v="Tracy Blumstein"/>
    <x v="0"/>
    <s v="United States"/>
    <s v="Portland"/>
    <x v="21"/>
    <n v="97206"/>
    <x v="1"/>
    <s v="TEC-AC-10001956"/>
    <x v="2"/>
    <x v="11"/>
    <s v="Microsoft Arc Touch Mouse"/>
    <n v="239.8"/>
    <n v="5"/>
    <n v="0.2"/>
    <n v="47.96"/>
  </r>
  <r>
    <n v="286"/>
    <x v="132"/>
    <x v="1"/>
    <x v="120"/>
    <d v="2012-10-02T00:00:00"/>
    <s v="Standard Class"/>
    <s v="TB-21520"/>
    <s v="Tracy Blumstein"/>
    <x v="0"/>
    <s v="United States"/>
    <s v="Portland"/>
    <x v="21"/>
    <n v="97206"/>
    <x v="1"/>
    <s v="OFF-PA-10004100"/>
    <x v="1"/>
    <x v="10"/>
    <s v="Xerox 216"/>
    <n v="31.103999999999999"/>
    <n v="6"/>
    <n v="0.2"/>
    <n v="10.8864"/>
  </r>
  <r>
    <n v="287"/>
    <x v="133"/>
    <x v="0"/>
    <x v="122"/>
    <d v="2013-12-21T00:00:00"/>
    <s v="Second Class"/>
    <s v="AH-10195"/>
    <s v="Alan Haines"/>
    <x v="1"/>
    <s v="United States"/>
    <s v="Tamarac"/>
    <x v="2"/>
    <n v="33319"/>
    <x v="0"/>
    <s v="OFF-BI-10000778"/>
    <x v="1"/>
    <x v="8"/>
    <s v="GBC VeloBinder Electric Binding Machine"/>
    <n v="254.05799999999999"/>
    <n v="7"/>
    <n v="0.7"/>
    <n v="-169.3720000000000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13-12-21T00:00:00"/>
    <s v="Second Class"/>
    <s v="AH-10195"/>
    <s v="Alan Haines"/>
    <x v="1"/>
    <s v="United States"/>
    <s v="Tamarac"/>
    <x v="2"/>
    <n v="33319"/>
    <x v="0"/>
    <s v="OFF-SU-10000646"/>
    <x v="1"/>
    <x v="14"/>
    <s v="Premier Automatic Letter Opener"/>
    <n v="961.48"/>
    <n v="5"/>
    <n v="0.2"/>
    <n v="-204.31450000000001"/>
  </r>
  <r>
    <n v="290"/>
    <x v="134"/>
    <x v="0"/>
    <x v="73"/>
    <d v="2013-11-25T00:00:00"/>
    <s v="Second Class"/>
    <s v="NZ-18565"/>
    <s v="Nick Zandusky"/>
    <x v="2"/>
    <s v="United States"/>
    <s v="Columbus"/>
    <x v="24"/>
    <n v="43229"/>
    <x v="3"/>
    <s v="OFF-FA-10002983"/>
    <x v="1"/>
    <x v="13"/>
    <s v="Advantus SlideClip Paper Clips"/>
    <n v="19.096"/>
    <n v="7"/>
    <n v="0.2"/>
    <n v="6.6836000000000002"/>
  </r>
  <r>
    <n v="291"/>
    <x v="134"/>
    <x v="0"/>
    <x v="73"/>
    <d v="2013-11-25T00:00:00"/>
    <s v="Second Class"/>
    <s v="NZ-18565"/>
    <s v="Nick Zandusky"/>
    <x v="2"/>
    <s v="United States"/>
    <s v="Columbus"/>
    <x v="24"/>
    <n v="43229"/>
    <x v="3"/>
    <s v="OFF-LA-10004689"/>
    <x v="1"/>
    <x v="2"/>
    <s v="Avery 512"/>
    <n v="18.495999999999999"/>
    <n v="8"/>
    <n v="0.2"/>
    <n v="6.2423999999999999"/>
  </r>
  <r>
    <n v="292"/>
    <x v="134"/>
    <x v="0"/>
    <x v="73"/>
    <d v="2013-11-25T00:00:00"/>
    <s v="Second Class"/>
    <s v="NZ-18565"/>
    <s v="Nick Zandusky"/>
    <x v="2"/>
    <s v="United States"/>
    <s v="Columbus"/>
    <x v="24"/>
    <n v="43229"/>
    <x v="3"/>
    <s v="TEC-AC-10002001"/>
    <x v="2"/>
    <x v="11"/>
    <s v="Logitech Wireless Gaming Headset G930"/>
    <n v="255.98400000000001"/>
    <n v="2"/>
    <n v="0.2"/>
    <n v="54.396599999999999"/>
  </r>
  <r>
    <n v="293"/>
    <x v="134"/>
    <x v="0"/>
    <x v="73"/>
    <d v="2013-11-25T00:00:00"/>
    <s v="Second Class"/>
    <s v="NZ-18565"/>
    <s v="Nick Zandusky"/>
    <x v="2"/>
    <s v="United States"/>
    <s v="Columbus"/>
    <x v="24"/>
    <n v="43229"/>
    <x v="3"/>
    <s v="FUR-BO-10004709"/>
    <x v="0"/>
    <x v="0"/>
    <s v="Bush Westfield Collection Bookcases, Medium Cherry Finish"/>
    <n v="86.97"/>
    <n v="3"/>
    <n v="0.5"/>
    <n v="-48.703200000000002"/>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
    <n v="3"/>
    <n v="0.2"/>
    <n v="20.155799999999999"/>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11-12-28T00:00:00"/>
    <s v="First Class"/>
    <s v="KL-16555"/>
    <s v="Kelly Lampkin"/>
    <x v="1"/>
    <s v="United States"/>
    <s v="Colorado Springs"/>
    <x v="22"/>
    <n v="80906"/>
    <x v="1"/>
    <s v="OFF-BI-10004593"/>
    <x v="1"/>
    <x v="8"/>
    <s v="Ibico Laser Imprintable Binding System Covers"/>
    <n v="78.599999999999994"/>
    <n v="5"/>
    <n v="0.7"/>
    <n v="-62.88"/>
  </r>
  <r>
    <n v="298"/>
    <x v="135"/>
    <x v="2"/>
    <x v="58"/>
    <d v="2011-12-28T00:00:00"/>
    <s v="First Class"/>
    <s v="KL-16555"/>
    <s v="Kelly Lampkin"/>
    <x v="1"/>
    <s v="United States"/>
    <s v="Colorado Springs"/>
    <x v="22"/>
    <n v="80906"/>
    <x v="1"/>
    <s v="OFF-FA-10004854"/>
    <x v="1"/>
    <x v="13"/>
    <s v="Vinyl Coated Wire Paper Clips in Organizer Box, 800/Box"/>
    <n v="27.552"/>
    <n v="3"/>
    <n v="0.2"/>
    <n v="9.2988"/>
  </r>
  <r>
    <n v="299"/>
    <x v="136"/>
    <x v="0"/>
    <x v="99"/>
    <d v="2013-11-04T00:00:00"/>
    <s v="Standard Class"/>
    <s v="JD-15895"/>
    <s v="Jonathan Doherty"/>
    <x v="1"/>
    <s v="United States"/>
    <s v="Belleville"/>
    <x v="30"/>
    <n v="7109"/>
    <x v="3"/>
    <s v="OFF-PA-10002105"/>
    <x v="1"/>
    <x v="10"/>
    <s v="Xerox 223"/>
    <n v="32.4"/>
    <n v="5"/>
    <n v="0"/>
    <n v="15.552"/>
  </r>
  <r>
    <n v="300"/>
    <x v="136"/>
    <x v="0"/>
    <x v="99"/>
    <d v="2013-11-04T00:00:00"/>
    <s v="Standard Class"/>
    <s v="JD-15895"/>
    <s v="Jonathan Doherty"/>
    <x v="1"/>
    <s v="United States"/>
    <s v="Belleville"/>
    <x v="30"/>
    <n v="7109"/>
    <x v="3"/>
    <s v="OFF-ST-10002756"/>
    <x v="1"/>
    <x v="4"/>
    <s v="Tennsco Stur-D-Stor Boltless Shelving, 5 Shelves, 24&quot; Deep, Sand"/>
    <n v="1082.48"/>
    <n v="8"/>
    <n v="0"/>
    <n v="10.8248"/>
  </r>
  <r>
    <n v="301"/>
    <x v="136"/>
    <x v="0"/>
    <x v="99"/>
    <d v="2013-11-04T00:00:00"/>
    <s v="Standard Class"/>
    <s v="JD-15895"/>
    <s v="Jonathan Doherty"/>
    <x v="1"/>
    <s v="United States"/>
    <s v="Belleville"/>
    <x v="30"/>
    <n v="7109"/>
    <x v="3"/>
    <s v="OFF-PA-10004243"/>
    <x v="1"/>
    <x v="10"/>
    <s v="Xerox 1939"/>
    <n v="56.91"/>
    <n v="3"/>
    <n v="0"/>
    <n v="27.31680000000000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11-04T00:00:00"/>
    <s v="Standard Class"/>
    <s v="JD-15895"/>
    <s v="Jonathan Doherty"/>
    <x v="1"/>
    <s v="United States"/>
    <s v="Belleville"/>
    <x v="30"/>
    <n v="7109"/>
    <x v="3"/>
    <s v="OFF-BI-10002706"/>
    <x v="1"/>
    <x v="8"/>
    <s v="Avery Premier Heavy-Duty Binder with Round Locking Rings"/>
    <n v="14.28"/>
    <n v="1"/>
    <n v="0"/>
    <n v="6.5688000000000004"/>
  </r>
  <r>
    <n v="304"/>
    <x v="137"/>
    <x v="3"/>
    <x v="123"/>
    <d v="2014-11-24T00:00:00"/>
    <s v="Standard Class"/>
    <s v="JH-15910"/>
    <s v="Jonathan Howell"/>
    <x v="0"/>
    <s v="United States"/>
    <s v="Chicago"/>
    <x v="10"/>
    <n v="60623"/>
    <x v="2"/>
    <s v="FUR-TA-10002533"/>
    <x v="0"/>
    <x v="3"/>
    <s v="BPI Conference Tables"/>
    <n v="219.07499999999999"/>
    <n v="3"/>
    <n v="0.5"/>
    <n v="-131.44499999999999"/>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1-04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13-09-15T00:00:00"/>
    <s v="Second Class"/>
    <s v="BP-11185"/>
    <s v="Ben Peterman"/>
    <x v="1"/>
    <s v="United States"/>
    <s v="Arvada"/>
    <x v="22"/>
    <n v="80004"/>
    <x v="1"/>
    <s v="FUR-FU-10001756"/>
    <x v="0"/>
    <x v="5"/>
    <s v="Eldon Expressions Desk Accessory, Wood Photo Frame, Mahogany"/>
    <n v="15.231999999999999"/>
    <n v="1"/>
    <n v="0.2"/>
    <n v="1.7136"/>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4"/>
    <n v="3"/>
    <n v="0"/>
    <n v="37.642200000000003"/>
  </r>
  <r>
    <n v="315"/>
    <x v="144"/>
    <x v="2"/>
    <x v="128"/>
    <d v="2011-08-16T00:00:00"/>
    <s v="Standard Class"/>
    <s v="AG-10525"/>
    <s v="Andy Gerbode"/>
    <x v="1"/>
    <s v="United States"/>
    <s v="Saint Petersburg"/>
    <x v="2"/>
    <n v="33710"/>
    <x v="0"/>
    <s v="TEC-PH-10002398"/>
    <x v="2"/>
    <x v="7"/>
    <s v="AT&amp;T 1070 Corded Phone"/>
    <n v="178.38399999999999"/>
    <n v="2"/>
    <n v="0.2"/>
    <n v="22.297999999999998"/>
  </r>
  <r>
    <n v="316"/>
    <x v="144"/>
    <x v="2"/>
    <x v="128"/>
    <d v="2011-08-16T00:00:00"/>
    <s v="Standard Class"/>
    <s v="AG-10525"/>
    <s v="Andy Gerbode"/>
    <x v="1"/>
    <s v="United States"/>
    <s v="Saint Petersburg"/>
    <x v="2"/>
    <n v="33710"/>
    <x v="0"/>
    <s v="OFF-PA-10001937"/>
    <x v="1"/>
    <x v="10"/>
    <s v="Xerox 21"/>
    <n v="15.552"/>
    <n v="3"/>
    <n v="0.2"/>
    <n v="5.4432"/>
  </r>
  <r>
    <n v="317"/>
    <x v="145"/>
    <x v="2"/>
    <x v="129"/>
    <d v="2011-12-30T00:00:00"/>
    <s v="First Class"/>
    <s v="SP-20860"/>
    <s v="Sung Pak"/>
    <x v="1"/>
    <s v="United States"/>
    <s v="Philadelphia"/>
    <x v="9"/>
    <n v="19143"/>
    <x v="3"/>
    <s v="OFF-AR-10003373"/>
    <x v="1"/>
    <x v="6"/>
    <s v="Boston School Pro Electric Pencil Sharpener, 1670"/>
    <n v="99.135999999999996"/>
    <n v="4"/>
    <n v="0.2"/>
    <n v="8.6744000000000003"/>
  </r>
  <r>
    <n v="318"/>
    <x v="146"/>
    <x v="2"/>
    <x v="130"/>
    <d v="2011-11-09T00:00:00"/>
    <s v="Standard Class"/>
    <s v="NM-18445"/>
    <s v="Nathan Mautz"/>
    <x v="2"/>
    <s v="United States"/>
    <s v="New York City"/>
    <x v="15"/>
    <n v="10024"/>
    <x v="3"/>
    <s v="FUR-CH-10002602"/>
    <x v="0"/>
    <x v="1"/>
    <s v="DMI Arturo Collection Mission-style Design Wood Chair"/>
    <n v="135.88200000000001"/>
    <n v="1"/>
    <n v="0.1"/>
    <n v="24.1568"/>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1"/>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2000000000001"/>
    <n v="1"/>
    <n v="0.2"/>
    <n v="0.99950000000000006"/>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3999999999997"/>
    <n v="2"/>
    <n v="0.2"/>
    <n v="3.3889999999999998"/>
  </r>
  <r>
    <n v="329"/>
    <x v="150"/>
    <x v="0"/>
    <x v="133"/>
    <d v="2013-09-02T00:00:00"/>
    <s v="First Class"/>
    <s v="PO-18850"/>
    <s v="Patrick O'Brill"/>
    <x v="0"/>
    <s v="United States"/>
    <s v="Philadelphia"/>
    <x v="9"/>
    <n v="19143"/>
    <x v="3"/>
    <s v="FUR-CH-10003312"/>
    <x v="0"/>
    <x v="1"/>
    <s v="Hon 2090 â€œPillow Softâ€ Series Mid Back Swivel/Tilt Chairs"/>
    <n v="786.74400000000003"/>
    <n v="4"/>
    <n v="0.3"/>
    <n v="-258.5016"/>
  </r>
  <r>
    <n v="330"/>
    <x v="150"/>
    <x v="0"/>
    <x v="133"/>
    <d v="2013-09-02T00:00:00"/>
    <s v="First Class"/>
    <s v="PO-18850"/>
    <s v="Patrick O'Brill"/>
    <x v="0"/>
    <s v="United States"/>
    <s v="Philadelphia"/>
    <x v="9"/>
    <n v="19143"/>
    <x v="3"/>
    <s v="OFF-LA-10001074"/>
    <x v="1"/>
    <x v="2"/>
    <s v="Round Specialty Laser Printer Labels"/>
    <n v="100.24"/>
    <n v="10"/>
    <n v="0.2"/>
    <n v="33.831000000000003"/>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r>
  <r>
    <n v="332"/>
    <x v="151"/>
    <x v="0"/>
    <x v="134"/>
    <d v="2013-04-30T00:00:00"/>
    <s v="Second Class"/>
    <s v="JL-15850"/>
    <s v="John Lucas"/>
    <x v="0"/>
    <s v="United States"/>
    <s v="Philadelphia"/>
    <x v="9"/>
    <n v="19134"/>
    <x v="3"/>
    <s v="TEC-PH-10004614"/>
    <x v="2"/>
    <x v="7"/>
    <s v="AT&amp;T 841000 Phone"/>
    <n v="82.8"/>
    <n v="2"/>
    <n v="0.4"/>
    <n v="-20.7"/>
  </r>
  <r>
    <n v="333"/>
    <x v="151"/>
    <x v="0"/>
    <x v="134"/>
    <d v="2013-04-30T00:00:00"/>
    <s v="Second Class"/>
    <s v="JL-15850"/>
    <s v="John Lucas"/>
    <x v="0"/>
    <s v="United States"/>
    <s v="Philadelphia"/>
    <x v="9"/>
    <n v="19134"/>
    <x v="3"/>
    <s v="OFF-BI-10001153"/>
    <x v="1"/>
    <x v="8"/>
    <s v="Ibico Recycled Grain-Textured Covers"/>
    <n v="20.724"/>
    <n v="2"/>
    <n v="0.7"/>
    <n v="-13.816000000000001"/>
  </r>
  <r>
    <n v="334"/>
    <x v="151"/>
    <x v="0"/>
    <x v="134"/>
    <d v="2013-04-30T00:00:00"/>
    <s v="Second Class"/>
    <s v="JL-15850"/>
    <s v="John Lucas"/>
    <x v="0"/>
    <s v="United States"/>
    <s v="Philadelphia"/>
    <x v="9"/>
    <n v="19134"/>
    <x v="3"/>
    <s v="OFF-BI-10001982"/>
    <x v="1"/>
    <x v="8"/>
    <s v="Wilson Jones Custom Binder Spines &amp; Labels"/>
    <n v="4.8959999999999999"/>
    <n v="3"/>
    <n v="0.7"/>
    <n v="-3.4272"/>
  </r>
  <r>
    <n v="335"/>
    <x v="152"/>
    <x v="1"/>
    <x v="135"/>
    <d v="2012-09-04T00:00:00"/>
    <s v="Second Class"/>
    <s v="DB-13615"/>
    <s v="Doug Bickford"/>
    <x v="0"/>
    <s v="United States"/>
    <s v="Los Angeles"/>
    <x v="1"/>
    <n v="90045"/>
    <x v="1"/>
    <s v="OFF-BI-10001922"/>
    <x v="1"/>
    <x v="8"/>
    <s v="Storex Dura Pro Binders"/>
    <n v="4.7519999999999998"/>
    <n v="1"/>
    <n v="0.2"/>
    <n v="1.6037999999999999"/>
  </r>
  <r>
    <n v="336"/>
    <x v="152"/>
    <x v="1"/>
    <x v="135"/>
    <d v="2012-09-04T00:00:00"/>
    <s v="Second Class"/>
    <s v="DB-13615"/>
    <s v="Doug Bickford"/>
    <x v="0"/>
    <s v="United States"/>
    <s v="Los Angeles"/>
    <x v="1"/>
    <n v="90045"/>
    <x v="1"/>
    <s v="TEC-CO-10001449"/>
    <x v="2"/>
    <x v="16"/>
    <s v="Hewlett Packard LaserJet 3310 Copier"/>
    <n v="959.98400000000004"/>
    <n v="2"/>
    <n v="0.2"/>
    <n v="335.99439999999998"/>
  </r>
  <r>
    <n v="337"/>
    <x v="152"/>
    <x v="1"/>
    <x v="135"/>
    <d v="2012-09-04T00:00:00"/>
    <s v="Second Class"/>
    <s v="DB-13615"/>
    <s v="Doug Bickford"/>
    <x v="0"/>
    <s v="United States"/>
    <s v="Los Angeles"/>
    <x v="1"/>
    <n v="90045"/>
    <x v="1"/>
    <s v="OFF-BI-10004140"/>
    <x v="1"/>
    <x v="8"/>
    <s v="Avery Non-Stick Binders"/>
    <n v="14.368"/>
    <n v="4"/>
    <n v="0.2"/>
    <n v="4.49"/>
  </r>
  <r>
    <n v="338"/>
    <x v="153"/>
    <x v="2"/>
    <x v="136"/>
    <d v="2011-07-17T00:00:00"/>
    <s v="Standard Class"/>
    <s v="AC-10420"/>
    <s v="Alyssa Crouse"/>
    <x v="1"/>
    <s v="United States"/>
    <s v="San Francisco"/>
    <x v="1"/>
    <n v="94122"/>
    <x v="1"/>
    <s v="OFF-BI-10003314"/>
    <x v="1"/>
    <x v="8"/>
    <s v="Tuff Stuff Recycled Round Ring Binders"/>
    <n v="7.7119999999999997"/>
    <n v="2"/>
    <n v="0.2"/>
    <n v="2.7955999999999999"/>
  </r>
  <r>
    <n v="339"/>
    <x v="153"/>
    <x v="2"/>
    <x v="136"/>
    <d v="2011-07-17T00:00:00"/>
    <s v="Standard Class"/>
    <s v="AC-10420"/>
    <s v="Alyssa Crouse"/>
    <x v="1"/>
    <s v="United States"/>
    <s v="San Francisco"/>
    <x v="1"/>
    <n v="94122"/>
    <x v="1"/>
    <s v="FUR-TA-10004575"/>
    <x v="0"/>
    <x v="3"/>
    <s v="Hon 5100 Series Wood Tables"/>
    <n v="698.35199999999998"/>
    <n v="3"/>
    <n v="0.2"/>
    <n v="-17.4588"/>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60000000000001"/>
  </r>
  <r>
    <n v="342"/>
    <x v="155"/>
    <x v="2"/>
    <x v="138"/>
    <d v="2011-04-17T00:00:00"/>
    <s v="Second Class"/>
    <s v="JD-15895"/>
    <s v="Jonathan Doherty"/>
    <x v="1"/>
    <s v="United States"/>
    <s v="Philadelphia"/>
    <x v="9"/>
    <n v="19140"/>
    <x v="3"/>
    <s v="OFF-BI-10003656"/>
    <x v="1"/>
    <x v="8"/>
    <s v="Fellowes PB200 Plastic Comb Binding Machine"/>
    <n v="509.97"/>
    <n v="10"/>
    <n v="0.7"/>
    <n v="-407.976"/>
  </r>
  <r>
    <n v="343"/>
    <x v="155"/>
    <x v="2"/>
    <x v="138"/>
    <d v="2011-04-17T00:00:00"/>
    <s v="Second Class"/>
    <s v="JD-15895"/>
    <s v="Jonathan Doherty"/>
    <x v="1"/>
    <s v="United States"/>
    <s v="Philadelphia"/>
    <x v="9"/>
    <n v="19140"/>
    <x v="3"/>
    <s v="OFF-FA-10002780"/>
    <x v="1"/>
    <x v="13"/>
    <s v="Staples"/>
    <n v="30.992000000000001"/>
    <n v="13"/>
    <n v="0.2"/>
    <n v="10.0724"/>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12-12-24T00:00:00"/>
    <s v="Standard Class"/>
    <s v="CS-12130"/>
    <s v="Chad Sievert"/>
    <x v="0"/>
    <s v="United States"/>
    <s v="Austin"/>
    <x v="5"/>
    <n v="78745"/>
    <x v="2"/>
    <s v="OFF-ST-10000107"/>
    <x v="1"/>
    <x v="4"/>
    <s v="Fellowes Super Stor/Drawer"/>
    <n v="88.8"/>
    <n v="4"/>
    <n v="0.2"/>
    <n v="-2.2200000000000002"/>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14-07-13T00:00:00"/>
    <s v="Standard Class"/>
    <s v="TD-20995"/>
    <s v="Tamara Dahlen"/>
    <x v="0"/>
    <s v="United States"/>
    <s v="Lowell"/>
    <x v="31"/>
    <n v="1852"/>
    <x v="3"/>
    <s v="OFF-PA-10000249"/>
    <x v="1"/>
    <x v="10"/>
    <s v="Staples"/>
    <n v="24.56"/>
    <n v="2"/>
    <n v="0"/>
    <n v="11.543200000000001"/>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200000000001"/>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40000000000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r>
  <r>
    <n v="355"/>
    <x v="160"/>
    <x v="0"/>
    <x v="143"/>
    <d v="2013-04-14T00:00:00"/>
    <s v="Standard Class"/>
    <s v="JL-15505"/>
    <s v="Jeremy Lonsdale"/>
    <x v="0"/>
    <s v="United States"/>
    <s v="New York City"/>
    <x v="15"/>
    <n v="10035"/>
    <x v="3"/>
    <s v="FUR-BO-10002268"/>
    <x v="0"/>
    <x v="0"/>
    <s v="Sauder Barrister Bookcases"/>
    <n v="388.70400000000001"/>
    <n v="6"/>
    <n v="0.2"/>
    <n v="-4.8587999999999996"/>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â€ x 11â€"/>
    <n v="34.4"/>
    <n v="5"/>
    <n v="0"/>
    <n v="15.824"/>
  </r>
  <r>
    <n v="359"/>
    <x v="161"/>
    <x v="0"/>
    <x v="131"/>
    <d v="2013-04-29T00:00:00"/>
    <s v="Standard Class"/>
    <s v="HK-14890"/>
    <s v="Heather Kirkland"/>
    <x v="1"/>
    <s v="United States"/>
    <s v="Charlotte"/>
    <x v="3"/>
    <n v="28205"/>
    <x v="0"/>
    <s v="OFF-PA-10002666"/>
    <x v="1"/>
    <x v="10"/>
    <s v="Southworth 25% Cotton Linen-Finish Paper &amp; Envelopes"/>
    <n v="36.24"/>
    <n v="5"/>
    <n v="0.2"/>
    <n v="11.324999999999999"/>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6"/>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13-10-22T00:00:00"/>
    <s v="Same Day"/>
    <s v="MK-17905"/>
    <s v="Michael Kennedy"/>
    <x v="1"/>
    <s v="United States"/>
    <s v="Manchester"/>
    <x v="29"/>
    <n v="6040"/>
    <x v="3"/>
    <s v="OFF-BI-10002412"/>
    <x v="1"/>
    <x v="8"/>
    <s v="Wilson Jones â€œSnapâ€ Scratch Pad Binder Tool for Ring Binders"/>
    <n v="23.2"/>
    <n v="4"/>
    <n v="0"/>
    <n v="10.44"/>
  </r>
  <r>
    <n v="368"/>
    <x v="165"/>
    <x v="0"/>
    <x v="147"/>
    <d v="2013-10-22T00:00:00"/>
    <s v="Same Day"/>
    <s v="MK-17905"/>
    <s v="Michael Kennedy"/>
    <x v="1"/>
    <s v="United States"/>
    <s v="Manchester"/>
    <x v="29"/>
    <n v="6040"/>
    <x v="3"/>
    <s v="OFF-SU-10001225"/>
    <x v="1"/>
    <x v="14"/>
    <s v="Staples"/>
    <n v="7.36"/>
    <n v="2"/>
    <n v="0"/>
    <n v="0.1472"/>
  </r>
  <r>
    <n v="369"/>
    <x v="165"/>
    <x v="0"/>
    <x v="147"/>
    <d v="2013-10-22T00:00:00"/>
    <s v="Same Day"/>
    <s v="MK-17905"/>
    <s v="Michael Kennedy"/>
    <x v="1"/>
    <s v="United States"/>
    <s v="Manchester"/>
    <x v="29"/>
    <n v="6040"/>
    <x v="3"/>
    <s v="OFF-ST-10002406"/>
    <x v="1"/>
    <x v="4"/>
    <s v="Pizazz Global Quick File"/>
    <n v="104.79"/>
    <n v="7"/>
    <n v="0"/>
    <n v="29.341200000000001"/>
  </r>
  <r>
    <n v="370"/>
    <x v="165"/>
    <x v="0"/>
    <x v="147"/>
    <d v="2013-10-22T00:00:00"/>
    <s v="Same Day"/>
    <s v="MK-17905"/>
    <s v="Michael Kennedy"/>
    <x v="1"/>
    <s v="United States"/>
    <s v="Manchester"/>
    <x v="29"/>
    <n v="6040"/>
    <x v="3"/>
    <s v="FUR-BO-10002545"/>
    <x v="0"/>
    <x v="0"/>
    <s v="Atlantic Metals Mobile 3-Shelf Bookcases, Custom Colors"/>
    <n v="1043.92"/>
    <n v="4"/>
    <n v="0"/>
    <n v="271.41919999999999"/>
  </r>
  <r>
    <n v="371"/>
    <x v="166"/>
    <x v="3"/>
    <x v="148"/>
    <d v="2014-06-05T00:00:00"/>
    <s v="Standard Class"/>
    <s v="GT-14755"/>
    <s v="Guy Thornton"/>
    <x v="0"/>
    <s v="United States"/>
    <s v="Harlingen"/>
    <x v="5"/>
    <n v="78550"/>
    <x v="2"/>
    <s v="OFF-PA-10002036"/>
    <x v="1"/>
    <x v="10"/>
    <s v="Xerox 1930"/>
    <n v="25.92"/>
    <n v="5"/>
    <n v="0.2"/>
    <n v="9.3960000000000008"/>
  </r>
  <r>
    <n v="372"/>
    <x v="166"/>
    <x v="3"/>
    <x v="148"/>
    <d v="2014-06-05T00:00:00"/>
    <s v="Standard Class"/>
    <s v="GT-14755"/>
    <s v="Guy Thornton"/>
    <x v="0"/>
    <s v="United States"/>
    <s v="Harlingen"/>
    <x v="5"/>
    <n v="78550"/>
    <x v="2"/>
    <s v="OFF-ST-10002205"/>
    <x v="1"/>
    <x v="4"/>
    <s v="File Shuttle I and Handi-File"/>
    <n v="53.423999999999999"/>
    <n v="3"/>
    <n v="0.2"/>
    <n v="4.6745999999999999"/>
  </r>
  <r>
    <n v="373"/>
    <x v="167"/>
    <x v="2"/>
    <x v="149"/>
    <d v="2011-07-27T00:00:00"/>
    <s v="Standard Class"/>
    <s v="AG-10900"/>
    <s v="Arthur Gainer"/>
    <x v="0"/>
    <s v="United States"/>
    <s v="Tucson"/>
    <x v="16"/>
    <n v="85705"/>
    <x v="1"/>
    <s v="OFF-BI-10001982"/>
    <x v="1"/>
    <x v="8"/>
    <s v="Wilson Jones Custom Binder Spines &amp; Labels"/>
    <n v="8.16"/>
    <n v="5"/>
    <n v="0.7"/>
    <n v="-5.7119999999999997"/>
  </r>
  <r>
    <n v="374"/>
    <x v="167"/>
    <x v="2"/>
    <x v="149"/>
    <d v="2011-07-27T00:00:00"/>
    <s v="Standard Class"/>
    <s v="AG-10900"/>
    <s v="Arthur Gainer"/>
    <x v="0"/>
    <s v="United States"/>
    <s v="Tucson"/>
    <x v="16"/>
    <n v="85705"/>
    <x v="1"/>
    <s v="TEC-AC-10003911"/>
    <x v="2"/>
    <x v="11"/>
    <s v="NETGEAR AC1750 Dual Band GigabitÂ Smart WiFi Router"/>
    <n v="1023.936"/>
    <n v="8"/>
    <n v="0.2"/>
    <n v="179.18879999999999"/>
  </r>
  <r>
    <n v="375"/>
    <x v="167"/>
    <x v="2"/>
    <x v="149"/>
    <d v="2011-07-27T00:00:00"/>
    <s v="Standard Class"/>
    <s v="AG-10900"/>
    <s v="Arthur Gainer"/>
    <x v="0"/>
    <s v="United States"/>
    <s v="Tucson"/>
    <x v="16"/>
    <n v="85705"/>
    <x v="1"/>
    <s v="OFF-AR-10000658"/>
    <x v="1"/>
    <x v="6"/>
    <s v="Newell 324"/>
    <n v="9.24"/>
    <n v="1"/>
    <n v="0.2"/>
    <n v="0.92400000000000004"/>
  </r>
  <r>
    <n v="376"/>
    <x v="167"/>
    <x v="2"/>
    <x v="149"/>
    <d v="2011-07-27T00:00:00"/>
    <s v="Standard Class"/>
    <s v="AG-10900"/>
    <s v="Arthur Gainer"/>
    <x v="0"/>
    <s v="United States"/>
    <s v="Tucson"/>
    <x v="16"/>
    <n v="85705"/>
    <x v="1"/>
    <s v="TEC-AC-10002076"/>
    <x v="2"/>
    <x v="11"/>
    <s v="Microsoft Natural Keyboard Elite"/>
    <n v="479.04"/>
    <n v="10"/>
    <n v="0.2"/>
    <n v="-29.94"/>
  </r>
  <r>
    <n v="377"/>
    <x v="168"/>
    <x v="0"/>
    <x v="150"/>
    <d v="2013-10-02T00:00:00"/>
    <s v="First Class"/>
    <s v="MM-18280"/>
    <s v="Muhammed MacIntyre"/>
    <x v="1"/>
    <s v="United States"/>
    <s v="Quincy"/>
    <x v="10"/>
    <n v="62301"/>
    <x v="2"/>
    <s v="OFF-PA-10003039"/>
    <x v="1"/>
    <x v="10"/>
    <s v="Xerox 1960"/>
    <n v="99.135999999999996"/>
    <n v="4"/>
    <n v="0.2"/>
    <n v="30.98"/>
  </r>
  <r>
    <n v="378"/>
    <x v="169"/>
    <x v="3"/>
    <x v="151"/>
    <d v="2014-09-02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12-02T00:00:00"/>
    <s v="Standard Class"/>
    <s v="DO-13435"/>
    <s v="Denny Ordway"/>
    <x v="0"/>
    <s v="United States"/>
    <s v="Pembroke Pines"/>
    <x v="2"/>
    <n v="33024"/>
    <x v="0"/>
    <s v="TEC-AC-10002335"/>
    <x v="2"/>
    <x v="11"/>
    <s v="Logitech Media Keyboard K200"/>
    <n v="83.975999999999999"/>
    <n v="3"/>
    <n v="0.2"/>
    <n v="-1.0497000000000001"/>
  </r>
  <r>
    <n v="387"/>
    <x v="174"/>
    <x v="1"/>
    <x v="155"/>
    <d v="2012-12-07T00:00:00"/>
    <s v="Standard Class"/>
    <s v="DK-13225"/>
    <s v="Dean Katz"/>
    <x v="1"/>
    <s v="United States"/>
    <s v="Philadelphia"/>
    <x v="9"/>
    <n v="19140"/>
    <x v="3"/>
    <s v="TEC-MA-10001681"/>
    <x v="2"/>
    <x v="15"/>
    <s v="Lexmark MarkNet N8150 Wireless Print Server"/>
    <n v="482.34"/>
    <n v="4"/>
    <n v="0.7"/>
    <n v="-337.63799999999998"/>
  </r>
  <r>
    <n v="388"/>
    <x v="174"/>
    <x v="1"/>
    <x v="155"/>
    <d v="2012-12-07T00:00:00"/>
    <s v="Standard Class"/>
    <s v="DK-13225"/>
    <s v="Dean Katz"/>
    <x v="1"/>
    <s v="United States"/>
    <s v="Philadelphia"/>
    <x v="9"/>
    <n v="19140"/>
    <x v="3"/>
    <s v="FUR-FU-10001935"/>
    <x v="0"/>
    <x v="5"/>
    <s v="3M Hangers With Command Adhesive"/>
    <n v="2.96"/>
    <n v="1"/>
    <n v="0.2"/>
    <n v="0.77700000000000002"/>
  </r>
  <r>
    <n v="389"/>
    <x v="175"/>
    <x v="2"/>
    <x v="156"/>
    <d v="2011-11-26T00:00:00"/>
    <s v="First Class"/>
    <s v="NG-18430"/>
    <s v="Nathan Gelder"/>
    <x v="0"/>
    <s v="United States"/>
    <s v="Cincinnati"/>
    <x v="24"/>
    <n v="45231"/>
    <x v="3"/>
    <s v="OFF-AR-10004757"/>
    <x v="1"/>
    <x v="6"/>
    <s v="Crayola Colored Pencils"/>
    <n v="2.6240000000000001"/>
    <n v="1"/>
    <n v="0.2"/>
    <n v="0.4264"/>
  </r>
  <r>
    <n v="390"/>
    <x v="176"/>
    <x v="3"/>
    <x v="157"/>
    <d v="2014-12-16T00:00:00"/>
    <s v="Standard Class"/>
    <s v="MV-18190"/>
    <s v="Mike Vittorini"/>
    <x v="0"/>
    <s v="United States"/>
    <s v="New York City"/>
    <x v="15"/>
    <n v="10009"/>
    <x v="3"/>
    <s v="OFF-BI-10000050"/>
    <x v="1"/>
    <x v="8"/>
    <s v="Angle-D Binders with Locking Rings, Label Holders"/>
    <n v="23.36"/>
    <n v="4"/>
    <n v="0.2"/>
    <n v="7.8840000000000003"/>
  </r>
  <r>
    <n v="391"/>
    <x v="176"/>
    <x v="3"/>
    <x v="157"/>
    <d v="2014-12-16T00:00:00"/>
    <s v="Standard Class"/>
    <s v="MV-18190"/>
    <s v="Mike Vittorini"/>
    <x v="0"/>
    <s v="United States"/>
    <s v="New York City"/>
    <x v="15"/>
    <n v="10009"/>
    <x v="3"/>
    <s v="TEC-AC-10001998"/>
    <x v="2"/>
    <x v="11"/>
    <s v="LogitechÂ LS21 Speaker System - PC Multimedia - 2.1-CH - Wired"/>
    <n v="39.979999999999997"/>
    <n v="2"/>
    <n v="0"/>
    <n v="13.5932"/>
  </r>
  <r>
    <n v="392"/>
    <x v="177"/>
    <x v="2"/>
    <x v="158"/>
    <d v="2011-09-23T00:00:00"/>
    <s v="Second Class"/>
    <s v="JG-15115"/>
    <s v="Jack Garza"/>
    <x v="0"/>
    <s v="United States"/>
    <s v="Des Moines"/>
    <x v="4"/>
    <n v="98198"/>
    <x v="1"/>
    <s v="TEC-PH-10003012"/>
    <x v="2"/>
    <x v="7"/>
    <s v="Nortel Meridian M3904 Professional Digital phone"/>
    <n v="246.38399999999999"/>
    <n v="2"/>
    <n v="0.2"/>
    <n v="27.7182"/>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2"/>
    <n v="3"/>
    <n v="0.8"/>
    <n v="-20.5623"/>
  </r>
  <r>
    <n v="395"/>
    <x v="179"/>
    <x v="3"/>
    <x v="160"/>
    <d v="2014-07-06T00:00:00"/>
    <s v="Standard Class"/>
    <s v="VP-21730"/>
    <s v="Victor Preis"/>
    <x v="2"/>
    <s v="United States"/>
    <s v="Las Vegas"/>
    <x v="33"/>
    <n v="89115"/>
    <x v="1"/>
    <s v="OFF-BI-10004492"/>
    <x v="1"/>
    <x v="8"/>
    <s v="Tuf-Vin Binders"/>
    <n v="75.792000000000002"/>
    <n v="3"/>
    <n v="0.2"/>
    <n v="25.579799999999999"/>
  </r>
  <r>
    <n v="396"/>
    <x v="180"/>
    <x v="3"/>
    <x v="161"/>
    <d v="2014-10-20T00:00:00"/>
    <s v="Second Class"/>
    <s v="SS-20140"/>
    <s v="Saphhira Shifley"/>
    <x v="1"/>
    <s v="United States"/>
    <s v="Warwick"/>
    <x v="34"/>
    <n v="2886"/>
    <x v="3"/>
    <s v="OFF-ST-10000798"/>
    <x v="1"/>
    <x v="4"/>
    <s v="2300 Heavy-Duty Transfer File Systems by Perma"/>
    <n v="49.96"/>
    <n v="2"/>
    <n v="0"/>
    <n v="9.4923999999999999"/>
  </r>
  <r>
    <n v="397"/>
    <x v="180"/>
    <x v="3"/>
    <x v="161"/>
    <d v="2014-10-20T00:00:00"/>
    <s v="Second Class"/>
    <s v="SS-20140"/>
    <s v="Saphhira Shifley"/>
    <x v="1"/>
    <s v="United States"/>
    <s v="Warwick"/>
    <x v="34"/>
    <n v="2886"/>
    <x v="3"/>
    <s v="OFF-PA-10002552"/>
    <x v="1"/>
    <x v="10"/>
    <s v="Xerox 1958"/>
    <n v="12.96"/>
    <n v="2"/>
    <n v="0"/>
    <n v="6.2207999999999997"/>
  </r>
  <r>
    <n v="398"/>
    <x v="181"/>
    <x v="1"/>
    <x v="89"/>
    <d v="2012-11-04T00:00:00"/>
    <s v="Standard Class"/>
    <s v="HP-14815"/>
    <s v="Harold Pawlan"/>
    <x v="2"/>
    <s v="United States"/>
    <s v="Jackson"/>
    <x v="12"/>
    <n v="49201"/>
    <x v="2"/>
    <s v="OFF-SU-10002573"/>
    <x v="1"/>
    <x v="14"/>
    <s v="Acme 10&quot; Easy Grip Assistive Scissors"/>
    <n v="70.12"/>
    <n v="4"/>
    <n v="0"/>
    <n v="21.036000000000001"/>
  </r>
  <r>
    <n v="399"/>
    <x v="182"/>
    <x v="0"/>
    <x v="162"/>
    <d v="2013-09-11T00:00:00"/>
    <s v="Second Class"/>
    <s v="AG-10675"/>
    <s v="Anna Gayman"/>
    <x v="0"/>
    <s v="United States"/>
    <s v="Houston"/>
    <x v="5"/>
    <n v="77036"/>
    <x v="2"/>
    <s v="OFF-ST-10001580"/>
    <x v="1"/>
    <x v="4"/>
    <s v="Super Decoflex Portable Personal File"/>
    <n v="35.951999999999998"/>
    <n v="3"/>
    <n v="0.2"/>
    <n v="3.5952000000000002"/>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8"/>
  </r>
  <r>
    <n v="403"/>
    <x v="183"/>
    <x v="2"/>
    <x v="163"/>
    <d v="2011-12-26T00:00:00"/>
    <s v="First Class"/>
    <s v="LF-17185"/>
    <s v="Luke Foster"/>
    <x v="0"/>
    <s v="United States"/>
    <s v="Miami"/>
    <x v="2"/>
    <n v="33180"/>
    <x v="0"/>
    <s v="OFF-PA-10001947"/>
    <x v="1"/>
    <x v="10"/>
    <s v="Xerox 1974"/>
    <n v="9.5679999999999996"/>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Ã¶sisch"/>
    <x v="0"/>
    <s v="United States"/>
    <s v="New York City"/>
    <x v="15"/>
    <n v="10024"/>
    <x v="3"/>
    <s v="OFF-AP-10004249"/>
    <x v="1"/>
    <x v="9"/>
    <s v="Staples"/>
    <n v="35.909999999999997"/>
    <n v="3"/>
    <n v="0"/>
    <n v="9.6957000000000004"/>
  </r>
  <r>
    <n v="406"/>
    <x v="186"/>
    <x v="3"/>
    <x v="166"/>
    <d v="2014-12-13T00:00:00"/>
    <s v="Standard Class"/>
    <s v="KH-16510"/>
    <s v="Keith Herrera"/>
    <x v="0"/>
    <s v="United States"/>
    <s v="San Francisco"/>
    <x v="1"/>
    <n v="94110"/>
    <x v="1"/>
    <s v="TEC-AC-10000158"/>
    <x v="2"/>
    <x v="11"/>
    <s v="Sony 64GB Class 10 Micro SDHC R40 Memory Card"/>
    <n v="179.95"/>
    <n v="5"/>
    <n v="0"/>
    <n v="37.789499999999997"/>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4"/>
    <n v="7"/>
    <n v="0.2"/>
    <n v="-112.95269999999999"/>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5"/>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99"/>
  </r>
  <r>
    <n v="414"/>
    <x v="186"/>
    <x v="3"/>
    <x v="166"/>
    <d v="2014-12-13T00:00:00"/>
    <s v="Standard Class"/>
    <s v="KH-16510"/>
    <s v="Keith Herrera"/>
    <x v="0"/>
    <s v="United States"/>
    <s v="San Francisco"/>
    <x v="1"/>
    <n v="94110"/>
    <x v="1"/>
    <s v="FUR-CH-10003956"/>
    <x v="0"/>
    <x v="1"/>
    <s v="Novimex High-Tech Fabric Mesh Task Chair"/>
    <n v="113.568"/>
    <n v="2"/>
    <n v="0.2"/>
    <n v="-18.454799999999999"/>
  </r>
  <r>
    <n v="415"/>
    <x v="187"/>
    <x v="3"/>
    <x v="132"/>
    <d v="2014-11-08T00:00:00"/>
    <s v="Standard Class"/>
    <s v="KC-16675"/>
    <s v="Kimberly Carter"/>
    <x v="1"/>
    <s v="United States"/>
    <s v="Seattle"/>
    <x v="4"/>
    <n v="98105"/>
    <x v="1"/>
    <s v="OFF-PA-10000157"/>
    <x v="1"/>
    <x v="10"/>
    <s v="Xerox 191"/>
    <n v="139.86000000000001"/>
    <n v="7"/>
    <n v="0"/>
    <n v="65.734200000000001"/>
  </r>
  <r>
    <n v="416"/>
    <x v="187"/>
    <x v="3"/>
    <x v="132"/>
    <d v="2014-11-08T00:00:00"/>
    <s v="Standard Class"/>
    <s v="KC-16675"/>
    <s v="Kimberly Carter"/>
    <x v="1"/>
    <s v="United States"/>
    <s v="Seattle"/>
    <x v="4"/>
    <n v="98105"/>
    <x v="1"/>
    <s v="FUR-CH-10001891"/>
    <x v="0"/>
    <x v="1"/>
    <s v="Global Deluxe Office Fabric Chairs"/>
    <n v="307.13600000000002"/>
    <n v="4"/>
    <n v="0.2"/>
    <n v="26.874400000000001"/>
  </r>
  <r>
    <n v="417"/>
    <x v="188"/>
    <x v="3"/>
    <x v="92"/>
    <d v="2014-06-29T00:00:00"/>
    <s v="Standard Class"/>
    <s v="CJ-12010"/>
    <s v="Caroline Jumper"/>
    <x v="0"/>
    <s v="United States"/>
    <s v="Huntington Beach"/>
    <x v="1"/>
    <n v="92646"/>
    <x v="1"/>
    <s v="OFF-AR-10004344"/>
    <x v="1"/>
    <x v="6"/>
    <s v="Bulldog Vacuum Base Pencil Sharpener"/>
    <n v="95.92"/>
    <n v="8"/>
    <n v="0"/>
    <n v="25.898399999999999"/>
  </r>
  <r>
    <n v="418"/>
    <x v="189"/>
    <x v="0"/>
    <x v="167"/>
    <d v="2013-04-19T00:00:00"/>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03-10T00:00:00"/>
    <s v="Standard Class"/>
    <s v="SP-20860"/>
    <s v="Sung Pak"/>
    <x v="1"/>
    <s v="United States"/>
    <s v="Los Angeles"/>
    <x v="1"/>
    <n v="90045"/>
    <x v="1"/>
    <s v="OFF-AR-10001573"/>
    <x v="1"/>
    <x v="6"/>
    <s v="American Pencil"/>
    <n v="9.32"/>
    <n v="4"/>
    <n v="0"/>
    <n v="2.70279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97"/>
  </r>
  <r>
    <n v="422"/>
    <x v="192"/>
    <x v="2"/>
    <x v="169"/>
    <d v="2011-06-25T00:00:00"/>
    <s v="First Class"/>
    <s v="JE-15745"/>
    <s v="Joel Eaton"/>
    <x v="0"/>
    <s v="United States"/>
    <s v="Louisville"/>
    <x v="22"/>
    <n v="80027"/>
    <x v="1"/>
    <s v="TEC-AC-10004114"/>
    <x v="2"/>
    <x v="11"/>
    <s v="KeyTronicÂ 6101 Series -Â KeyboardÂ - Black"/>
    <n v="196.75200000000001"/>
    <n v="6"/>
    <n v="0.2"/>
    <n v="56.566200000000002"/>
  </r>
  <r>
    <n v="423"/>
    <x v="193"/>
    <x v="3"/>
    <x v="15"/>
    <d v="2014-10-24T00:00:00"/>
    <s v="Standard Class"/>
    <s v="MP-17965"/>
    <s v="Michael Paige"/>
    <x v="1"/>
    <s v="United States"/>
    <s v="Lawrence"/>
    <x v="31"/>
    <n v="1841"/>
    <x v="3"/>
    <s v="FUR-FU-10004712"/>
    <x v="0"/>
    <x v="5"/>
    <s v="Westinghouse Mesh Shade Clip-On Gooseneck Lamp, Black"/>
    <n v="56.56"/>
    <n v="4"/>
    <n v="0"/>
    <n v="14.7056"/>
  </r>
  <r>
    <n v="424"/>
    <x v="193"/>
    <x v="3"/>
    <x v="15"/>
    <d v="2014-10-24T00:00:00"/>
    <s v="Standard Class"/>
    <s v="MP-17965"/>
    <s v="Michael Paige"/>
    <x v="1"/>
    <s v="United States"/>
    <s v="Lawrence"/>
    <x v="31"/>
    <n v="1841"/>
    <x v="3"/>
    <s v="OFF-ST-10000918"/>
    <x v="1"/>
    <x v="4"/>
    <s v="Crate-A-Files"/>
    <n v="32.700000000000003"/>
    <n v="3"/>
    <n v="0"/>
    <n v="8.5020000000000007"/>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97"/>
    <n v="6"/>
    <n v="0.2"/>
    <n v="0.50039999999999996"/>
  </r>
  <r>
    <n v="430"/>
    <x v="198"/>
    <x v="0"/>
    <x v="173"/>
    <d v="2013-04-22T00:00:00"/>
    <s v="Standard Class"/>
    <s v="RB-19795"/>
    <s v="Ross Baird"/>
    <x v="2"/>
    <s v="United States"/>
    <s v="Gastonia"/>
    <x v="3"/>
    <n v="28052"/>
    <x v="0"/>
    <s v="OFF-BI-10004584"/>
    <x v="1"/>
    <x v="8"/>
    <s v="GBC ProClick 150 Presentation Binding System"/>
    <n v="189.58799999999999"/>
    <n v="2"/>
    <n v="0.7"/>
    <n v="-145.35079999999999"/>
  </r>
  <r>
    <n v="431"/>
    <x v="198"/>
    <x v="0"/>
    <x v="173"/>
    <d v="2013-04-22T00:00:00"/>
    <s v="Standard Class"/>
    <s v="RB-19795"/>
    <s v="Ross Baird"/>
    <x v="2"/>
    <s v="United States"/>
    <s v="Gastonia"/>
    <x v="3"/>
    <n v="28052"/>
    <x v="0"/>
    <s v="TEC-AC-10004659"/>
    <x v="2"/>
    <x v="11"/>
    <s v="ImationÂ Secure+ Hardware Encrypted USB 2.0Â Flash Drive; 16GB"/>
    <n v="408.74400000000003"/>
    <n v="7"/>
    <n v="0.2"/>
    <n v="76.639499999999998"/>
  </r>
  <r>
    <n v="432"/>
    <x v="198"/>
    <x v="0"/>
    <x v="173"/>
    <d v="2013-04-22T00:00:00"/>
    <s v="Standard Class"/>
    <s v="RB-19795"/>
    <s v="Ross Baird"/>
    <x v="2"/>
    <s v="United States"/>
    <s v="Gastonia"/>
    <x v="3"/>
    <n v="28052"/>
    <x v="0"/>
    <s v="TEC-AC-10004659"/>
    <x v="2"/>
    <x v="11"/>
    <s v="ImationÂ Secure+ Hardware Encrypted USB 2.0Â Flash Drive; 16GB"/>
    <n v="291.95999999999998"/>
    <n v="5"/>
    <n v="0.2"/>
    <n v="54.7425"/>
  </r>
  <r>
    <n v="433"/>
    <x v="198"/>
    <x v="0"/>
    <x v="173"/>
    <d v="2013-04-22T00:00:00"/>
    <s v="Standard Class"/>
    <s v="RB-19795"/>
    <s v="Ross Baird"/>
    <x v="2"/>
    <s v="United States"/>
    <s v="Gastonia"/>
    <x v="3"/>
    <n v="28052"/>
    <x v="0"/>
    <s v="OFF-ST-10000617"/>
    <x v="1"/>
    <x v="4"/>
    <s v="Woodgrain Magazine Files by Perma"/>
    <n v="4.7679999999999998"/>
    <n v="2"/>
    <n v="0.2"/>
    <n v="-0.77480000000000004"/>
  </r>
  <r>
    <n v="434"/>
    <x v="199"/>
    <x v="0"/>
    <x v="112"/>
    <d v="2013-06-08T00:00:00"/>
    <s v="First Class"/>
    <s v="DB-13060"/>
    <s v="Dave Brooks"/>
    <x v="0"/>
    <s v="United States"/>
    <s v="Lowell"/>
    <x v="31"/>
    <n v="1852"/>
    <x v="3"/>
    <s v="OFF-ST-10003306"/>
    <x v="1"/>
    <x v="4"/>
    <s v="Letter Size Cart"/>
    <n v="714.3"/>
    <n v="5"/>
    <n v="0"/>
    <n v="207.14699999999999"/>
  </r>
  <r>
    <n v="435"/>
    <x v="200"/>
    <x v="2"/>
    <x v="174"/>
    <d v="2011-12-25T00:00:00"/>
    <s v="Standard Class"/>
    <s v="MK-18160"/>
    <s v="Mike Kennedy"/>
    <x v="0"/>
    <s v="United States"/>
    <s v="Jacksonville"/>
    <x v="2"/>
    <n v="32216"/>
    <x v="0"/>
    <s v="OFF-BI-10000773"/>
    <x v="1"/>
    <x v="8"/>
    <s v="Insertable Tab Post Binder Dividers"/>
    <n v="4.8120000000000003"/>
    <n v="2"/>
    <n v="0.7"/>
    <n v="-3.6892"/>
  </r>
  <r>
    <n v="436"/>
    <x v="200"/>
    <x v="2"/>
    <x v="174"/>
    <d v="2011-12-25T00:00:00"/>
    <s v="Standard Class"/>
    <s v="MK-18160"/>
    <s v="Mike Kennedy"/>
    <x v="0"/>
    <s v="United States"/>
    <s v="Jacksonville"/>
    <x v="2"/>
    <n v="32216"/>
    <x v="0"/>
    <s v="TEC-AC-10002600"/>
    <x v="2"/>
    <x v="11"/>
    <s v="Belkin QODE FastFit Bluetooth Keyboard"/>
    <n v="247.8"/>
    <n v="5"/>
    <n v="0.2"/>
    <n v="-18.58500000000000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13-06-15T00:00:00"/>
    <s v="Second Class"/>
    <s v="PO-19180"/>
    <s v="Philisse Overcash"/>
    <x v="2"/>
    <s v="United States"/>
    <s v="Chicago"/>
    <x v="10"/>
    <n v="60623"/>
    <x v="2"/>
    <s v="OFF-PA-10001970"/>
    <x v="1"/>
    <x v="10"/>
    <s v="Xerox 1908"/>
    <n v="313.488"/>
    <n v="7"/>
    <n v="0.2"/>
    <n v="113.63939999999999"/>
  </r>
  <r>
    <n v="439"/>
    <x v="202"/>
    <x v="3"/>
    <x v="175"/>
    <d v="2014-09-20T00:00:00"/>
    <s v="Standard Class"/>
    <s v="BB-11545"/>
    <s v="Brenda Bowman"/>
    <x v="1"/>
    <s v="United States"/>
    <s v="Houston"/>
    <x v="5"/>
    <n v="77070"/>
    <x v="2"/>
    <s v="OFF-PA-10002230"/>
    <x v="1"/>
    <x v="10"/>
    <s v="Xerox 1897"/>
    <n v="31.872"/>
    <n v="8"/>
    <n v="0.2"/>
    <n v="11.553599999999999"/>
  </r>
  <r>
    <n v="440"/>
    <x v="203"/>
    <x v="3"/>
    <x v="176"/>
    <d v="2014-01-24T00:00:00"/>
    <s v="Second Class"/>
    <s v="CV-12805"/>
    <s v="Cynthia Voltz"/>
    <x v="1"/>
    <s v="United States"/>
    <s v="New York City"/>
    <x v="15"/>
    <n v="10024"/>
    <x v="3"/>
    <s v="FUR-CH-10003396"/>
    <x v="0"/>
    <x v="1"/>
    <s v="Global Deluxe Steno Chair"/>
    <n v="207.846"/>
    <n v="3"/>
    <n v="0.1"/>
    <n v="2.3094000000000001"/>
  </r>
  <r>
    <n v="441"/>
    <x v="204"/>
    <x v="0"/>
    <x v="64"/>
    <d v="2013-09-08T00:00:00"/>
    <s v="Second Class"/>
    <s v="PK-19075"/>
    <s v="Pete Kriz"/>
    <x v="0"/>
    <s v="United States"/>
    <s v="Detroit"/>
    <x v="12"/>
    <n v="48227"/>
    <x v="2"/>
    <s v="FUR-FU-10000246"/>
    <x v="0"/>
    <x v="5"/>
    <s v="Aluminum Document Frame"/>
    <n v="12.22"/>
    <n v="1"/>
    <n v="0"/>
    <n v="3.6659999999999999"/>
  </r>
  <r>
    <n v="442"/>
    <x v="204"/>
    <x v="0"/>
    <x v="64"/>
    <d v="2013-09-08T00:00:00"/>
    <s v="Second Class"/>
    <s v="PK-19075"/>
    <s v="Pete Kriz"/>
    <x v="0"/>
    <s v="United States"/>
    <s v="Detroit"/>
    <x v="12"/>
    <n v="48227"/>
    <x v="2"/>
    <s v="OFF-ST-10000060"/>
    <x v="1"/>
    <x v="4"/>
    <s v="Fellowes Bankers Box Staxonsteel Drawer File/Stacking System"/>
    <n v="194.94"/>
    <n v="3"/>
    <n v="0"/>
    <n v="23.392800000000001"/>
  </r>
  <r>
    <n v="443"/>
    <x v="204"/>
    <x v="0"/>
    <x v="64"/>
    <d v="2013-09-08T00:00:00"/>
    <s v="Second Class"/>
    <s v="PK-19075"/>
    <s v="Pete Kriz"/>
    <x v="0"/>
    <s v="United States"/>
    <s v="Detroit"/>
    <x v="12"/>
    <n v="48227"/>
    <x v="2"/>
    <s v="OFF-ST-10003058"/>
    <x v="1"/>
    <x v="4"/>
    <s v="Eldon Mobile Mega Data Cart  Mega Stackable  Add-On Trays"/>
    <n v="70.95"/>
    <n v="3"/>
    <n v="0"/>
    <n v="20.575500000000002"/>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799999999999"/>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399999999997"/>
  </r>
  <r>
    <n v="455"/>
    <x v="207"/>
    <x v="3"/>
    <x v="179"/>
    <d v="2014-10-25T00:00:00"/>
    <s v="Standard Class"/>
    <s v="EB-13705"/>
    <s v="Ed Braxton"/>
    <x v="1"/>
    <s v="United States"/>
    <s v="Akron"/>
    <x v="24"/>
    <n v="44312"/>
    <x v="3"/>
    <s v="OFF-ST-10000142"/>
    <x v="1"/>
    <x v="4"/>
    <s v="Deluxe Rollaway Locking File with Drawer"/>
    <n v="665.40800000000002"/>
    <n v="2"/>
    <n v="0.2"/>
    <n v="66.540800000000004"/>
  </r>
  <r>
    <n v="456"/>
    <x v="208"/>
    <x v="0"/>
    <x v="180"/>
    <d v="2013-12-18T00:00:00"/>
    <s v="Standard Class"/>
    <s v="KH-16630"/>
    <s v="Ken Heidel"/>
    <x v="1"/>
    <s v="United States"/>
    <s v="Norman"/>
    <x v="26"/>
    <n v="73071"/>
    <x v="2"/>
    <s v="TEC-AC-10001772"/>
    <x v="2"/>
    <x v="11"/>
    <s v="Memorex Mini Travel Drive 16 GB USB 2.0 Flash Drive"/>
    <n v="63.88"/>
    <n v="4"/>
    <n v="0"/>
    <n v="24.9132"/>
  </r>
  <r>
    <n v="457"/>
    <x v="209"/>
    <x v="2"/>
    <x v="181"/>
    <d v="2011-02-19T00:00:00"/>
    <s v="Standard Class"/>
    <s v="SC-20095"/>
    <s v="Sanjit Chand"/>
    <x v="0"/>
    <s v="United States"/>
    <s v="Concord"/>
    <x v="1"/>
    <n v="94521"/>
    <x v="1"/>
    <s v="FUR-CH-10000225"/>
    <x v="0"/>
    <x v="1"/>
    <s v="Global Geo Office Task Chair, Gray"/>
    <n v="129.56800000000001"/>
    <n v="2"/>
    <n v="0.2"/>
    <n v="-24.294"/>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
  </r>
  <r>
    <n v="462"/>
    <x v="211"/>
    <x v="1"/>
    <x v="83"/>
    <d v="2012-12-22T00:00:00"/>
    <s v="Standard Class"/>
    <s v="JH-15985"/>
    <s v="Joseph Holt"/>
    <x v="0"/>
    <s v="United States"/>
    <s v="Seattle"/>
    <x v="4"/>
    <n v="98115"/>
    <x v="1"/>
    <s v="OFF-BI-10001098"/>
    <x v="1"/>
    <x v="8"/>
    <s v="Acco D-Ring Binder w/DublLock"/>
    <n v="51.311999999999998"/>
    <n v="3"/>
    <n v="0.2"/>
    <n v="18.6006"/>
  </r>
  <r>
    <n v="463"/>
    <x v="212"/>
    <x v="0"/>
    <x v="183"/>
    <d v="2013-04-30T00:00:00"/>
    <s v="Standard Class"/>
    <s v="TN-21040"/>
    <s v="Tanja Norvell"/>
    <x v="2"/>
    <s v="United States"/>
    <s v="Phoenix"/>
    <x v="16"/>
    <n v="85023"/>
    <x v="1"/>
    <s v="FUR-FU-10000023"/>
    <x v="0"/>
    <x v="5"/>
    <s v="Eldon Wave Desk Accessories"/>
    <n v="23.56"/>
    <n v="5"/>
    <n v="0.2"/>
    <n v="7.0679999999999996"/>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13-04-30T00:00:00"/>
    <s v="Standard Class"/>
    <s v="TN-21040"/>
    <s v="Tanja Norvell"/>
    <x v="2"/>
    <s v="United States"/>
    <s v="Phoenix"/>
    <x v="16"/>
    <n v="85023"/>
    <x v="1"/>
    <s v="OFF-BI-10000315"/>
    <x v="1"/>
    <x v="8"/>
    <s v="Poly Designer Cover &amp; Back"/>
    <n v="28.484999999999999"/>
    <n v="5"/>
    <n v="0.7"/>
    <n v="-20.888999999999999"/>
  </r>
  <r>
    <n v="466"/>
    <x v="212"/>
    <x v="0"/>
    <x v="183"/>
    <d v="2013-04-30T00:00:00"/>
    <s v="Standard Class"/>
    <s v="TN-21040"/>
    <s v="Tanja Norvell"/>
    <x v="2"/>
    <s v="United States"/>
    <s v="Phoenix"/>
    <x v="16"/>
    <n v="85023"/>
    <x v="1"/>
    <s v="OFF-SU-10003505"/>
    <x v="1"/>
    <x v="14"/>
    <s v="Premier Electric Letter Opener"/>
    <n v="185.376"/>
    <n v="2"/>
    <n v="0.2"/>
    <n v="-34.75800000000000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14-04-05T00:00:00"/>
    <s v="Standard Class"/>
    <s v="DS-13180"/>
    <s v="David Smith"/>
    <x v="1"/>
    <s v="United States"/>
    <s v="Amarillo"/>
    <x v="5"/>
    <n v="79109"/>
    <x v="2"/>
    <s v="FUR-BO-10002824"/>
    <x v="0"/>
    <x v="0"/>
    <s v="Bush Mission Pointe Library"/>
    <n v="205.33279999999999"/>
    <n v="2"/>
    <n v="0.32"/>
    <n v="-36.235199999999999"/>
  </r>
  <r>
    <n v="470"/>
    <x v="215"/>
    <x v="0"/>
    <x v="186"/>
    <d v="2013-12-21T00:00:00"/>
    <s v="Second Class"/>
    <s v="CC-12670"/>
    <s v="Craig Carreira"/>
    <x v="0"/>
    <s v="United States"/>
    <s v="Chicago"/>
    <x v="10"/>
    <n v="60610"/>
    <x v="2"/>
    <s v="OFF-BI-10002194"/>
    <x v="1"/>
    <x v="8"/>
    <s v="Cardinal Hold-It CD Pocket"/>
    <n v="4.7880000000000003"/>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d v="2013-07-20T00:00:00"/>
    <s v="Standard Class"/>
    <s v="KH-16690"/>
    <s v="Kristen Hastings"/>
    <x v="1"/>
    <s v="United States"/>
    <s v="Los Angeles"/>
    <x v="1"/>
    <n v="90008"/>
    <x v="1"/>
    <s v="TEC-PH-10000149"/>
    <x v="2"/>
    <x v="7"/>
    <s v="Cisco SPA525G2 IP Phone - Wireless"/>
    <n v="95.76"/>
    <n v="6"/>
    <n v="0.2"/>
    <n v="7.1820000000000004"/>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Â USB 2.0 SwivelÂ Flash DriveÂ USBÂ flash driveÂ - 4 GB - Pink"/>
    <n v="9.09"/>
    <n v="3"/>
    <n v="0"/>
    <n v="1.9089"/>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5000000000001"/>
  </r>
  <r>
    <n v="487"/>
    <x v="223"/>
    <x v="3"/>
    <x v="193"/>
    <d v="2014-06-14T00:00:00"/>
    <s v="First Class"/>
    <s v="MT-18070"/>
    <s v="Michelle Tran"/>
    <x v="2"/>
    <s v="United States"/>
    <s v="Los Angeles"/>
    <x v="1"/>
    <n v="90045"/>
    <x v="1"/>
    <s v="TEC-PH-10001924"/>
    <x v="2"/>
    <x v="7"/>
    <s v="iHome FM Clock Radio with Lightning Dock"/>
    <n v="279.95999999999998"/>
    <n v="5"/>
    <n v="0.2"/>
    <n v="17.497499999999999"/>
  </r>
  <r>
    <n v="488"/>
    <x v="224"/>
    <x v="2"/>
    <x v="194"/>
    <d v="2011-10-31T00:00:00"/>
    <s v="First Class"/>
    <s v="SA-20830"/>
    <s v="Sue Ann Reed"/>
    <x v="0"/>
    <s v="United States"/>
    <s v="Chicago"/>
    <x v="10"/>
    <n v="60610"/>
    <x v="2"/>
    <s v="TEC-PH-10001363"/>
    <x v="2"/>
    <x v="7"/>
    <s v="Apple iPhone 5S"/>
    <n v="2735.9520000000002"/>
    <n v="6"/>
    <n v="0.2"/>
    <n v="341.99400000000003"/>
  </r>
  <r>
    <n v="489"/>
    <x v="225"/>
    <x v="2"/>
    <x v="3"/>
    <d v="2011-06-13T00:00:00"/>
    <s v="Second Class"/>
    <s v="CW-11905"/>
    <s v="Carl Weiss"/>
    <x v="2"/>
    <s v="United States"/>
    <s v="Huntsville"/>
    <x v="5"/>
    <n v="77340"/>
    <x v="2"/>
    <s v="TEC-PH-10000376"/>
    <x v="2"/>
    <x v="7"/>
    <s v="Square Credit Card Reader"/>
    <n v="7.992"/>
    <n v="1"/>
    <n v="0.2"/>
    <n v="0.59940000000000004"/>
  </r>
  <r>
    <n v="490"/>
    <x v="225"/>
    <x v="2"/>
    <x v="3"/>
    <d v="2011-06-13T00:00:00"/>
    <s v="Second Class"/>
    <s v="CW-11905"/>
    <s v="Carl Weiss"/>
    <x v="2"/>
    <s v="United States"/>
    <s v="Huntsville"/>
    <x v="5"/>
    <n v="77340"/>
    <x v="2"/>
    <s v="TEC-AC-10000303"/>
    <x v="2"/>
    <x v="11"/>
    <s v="Logitech M510 Wireless Mouse"/>
    <n v="63.984000000000002"/>
    <n v="2"/>
    <n v="0.2"/>
    <n v="10.397399999999999"/>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11-09-19T00:00:00"/>
    <s v="Standard Class"/>
    <s v="AJ-10960"/>
    <s v="Astrea Jones"/>
    <x v="0"/>
    <s v="United States"/>
    <s v="Rochester"/>
    <x v="15"/>
    <n v="14609"/>
    <x v="3"/>
    <s v="OFF-ST-10001809"/>
    <x v="1"/>
    <x v="4"/>
    <s v="Fellowes Officeware Wire Shelving"/>
    <n v="449.15"/>
    <n v="5"/>
    <n v="0"/>
    <n v="8.9830000000000005"/>
  </r>
  <r>
    <n v="493"/>
    <x v="226"/>
    <x v="2"/>
    <x v="80"/>
    <d v="2011-09-19T00:00:00"/>
    <s v="Standard Class"/>
    <s v="AJ-10960"/>
    <s v="Astrea Jones"/>
    <x v="0"/>
    <s v="United States"/>
    <s v="Rochester"/>
    <x v="15"/>
    <n v="14609"/>
    <x v="3"/>
    <s v="OFF-EN-10003845"/>
    <x v="1"/>
    <x v="12"/>
    <s v="Colored Envelopes"/>
    <n v="11.07"/>
    <n v="3"/>
    <n v="0"/>
    <n v="5.0922000000000001"/>
  </r>
  <r>
    <n v="494"/>
    <x v="227"/>
    <x v="0"/>
    <x v="195"/>
    <d v="2013-05-15T00:00:00"/>
    <s v="Standard Class"/>
    <s v="SS-20590"/>
    <s v="Sonia Sunley"/>
    <x v="0"/>
    <s v="United States"/>
    <s v="Seattle"/>
    <x v="4"/>
    <n v="98115"/>
    <x v="1"/>
    <s v="TEC-AC-10000991"/>
    <x v="2"/>
    <x v="11"/>
    <s v="Sony Micro Vault Click 8 GB USB 2.0 Flash Drive"/>
    <n v="93.98"/>
    <n v="2"/>
    <n v="0"/>
    <n v="13.1572"/>
  </r>
  <r>
    <n v="495"/>
    <x v="228"/>
    <x v="0"/>
    <x v="196"/>
    <d v="2013-03-22T00:00:00"/>
    <s v="Second Class"/>
    <s v="RO-19780"/>
    <s v="Rose O'Brian"/>
    <x v="0"/>
    <s v="United States"/>
    <s v="Memphis"/>
    <x v="18"/>
    <n v="38109"/>
    <x v="0"/>
    <s v="FUR-TA-10001857"/>
    <x v="0"/>
    <x v="3"/>
    <s v="Balt Solid Wood Rectangular Table"/>
    <n v="189.88200000000001"/>
    <n v="3"/>
    <n v="0.4"/>
    <n v="-94.941000000000003"/>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8-01T00:00:00"/>
    <s v="Standard Class"/>
    <s v="SC-20095"/>
    <s v="Sanjit Chand"/>
    <x v="0"/>
    <s v="United States"/>
    <s v="Costa Mesa"/>
    <x v="1"/>
    <n v="92627"/>
    <x v="1"/>
    <s v="FUR-FU-10000073"/>
    <x v="0"/>
    <x v="5"/>
    <s v="Deflect-O Glasstique Clear Desk Accessories"/>
    <n v="69.3"/>
    <n v="9"/>
    <n v="0"/>
    <n v="22.869"/>
  </r>
  <r>
    <n v="501"/>
    <x v="231"/>
    <x v="0"/>
    <x v="198"/>
    <d v="2013-06-05T00:00:00"/>
    <s v="Standard Class"/>
    <s v="MY-17380"/>
    <s v="Maribeth Yedwab"/>
    <x v="1"/>
    <s v="United States"/>
    <s v="Parker"/>
    <x v="22"/>
    <n v="80134"/>
    <x v="1"/>
    <s v="OFF-BI-10001670"/>
    <x v="1"/>
    <x v="8"/>
    <s v="Vinyl Sectional Post Binders"/>
    <n v="22.62"/>
    <n v="2"/>
    <n v="0.7"/>
    <n v="-15.08"/>
  </r>
  <r>
    <n v="502"/>
    <x v="231"/>
    <x v="0"/>
    <x v="198"/>
    <d v="2013-06-05T00:00:00"/>
    <s v="Standard Class"/>
    <s v="MY-17380"/>
    <s v="Maribeth Yedwab"/>
    <x v="1"/>
    <s v="United States"/>
    <s v="Parker"/>
    <x v="22"/>
    <n v="80134"/>
    <x v="1"/>
    <s v="OFF-BI-10001658"/>
    <x v="1"/>
    <x v="8"/>
    <s v="GBC Standard Therm-A-Bind Covers"/>
    <n v="14.952"/>
    <n v="2"/>
    <n v="0.7"/>
    <n v="-11.961600000000001"/>
  </r>
  <r>
    <n v="503"/>
    <x v="231"/>
    <x v="0"/>
    <x v="198"/>
    <d v="2013-06-05T00:00:00"/>
    <s v="Standard Class"/>
    <s v="MY-17380"/>
    <s v="Maribeth Yedwab"/>
    <x v="1"/>
    <s v="United States"/>
    <s v="Parker"/>
    <x v="22"/>
    <n v="80134"/>
    <x v="1"/>
    <s v="FUR-CH-10001215"/>
    <x v="0"/>
    <x v="1"/>
    <s v="Global Troy Executive Leather Low-Back Tilter"/>
    <n v="801.56799999999998"/>
    <n v="2"/>
    <n v="0.2"/>
    <n v="50.097999999999999"/>
  </r>
  <r>
    <n v="504"/>
    <x v="231"/>
    <x v="0"/>
    <x v="198"/>
    <d v="2013-06-05T00:00:00"/>
    <s v="Standard Class"/>
    <s v="MY-17380"/>
    <s v="Maribeth Yedwab"/>
    <x v="1"/>
    <s v="United States"/>
    <s v="Parker"/>
    <x v="22"/>
    <n v="80134"/>
    <x v="1"/>
    <s v="OFF-BI-10000831"/>
    <x v="1"/>
    <x v="8"/>
    <s v="Storex Flexible Poly Binders with Double Pockets"/>
    <n v="2.3759999999999999"/>
    <n v="3"/>
    <n v="0.7"/>
    <n v="-1.900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
    <n v="5"/>
    <n v="0.2"/>
    <n v="5.3730000000000002"/>
  </r>
  <r>
    <n v="507"/>
    <x v="233"/>
    <x v="1"/>
    <x v="199"/>
    <d v="2012-03-22T00:00:00"/>
    <s v="Standard Class"/>
    <s v="CM-12385"/>
    <s v="Christopher Martinez"/>
    <x v="0"/>
    <s v="United States"/>
    <s v="Atlanta"/>
    <x v="32"/>
    <n v="30318"/>
    <x v="0"/>
    <s v="OFF-AR-10001662"/>
    <x v="1"/>
    <x v="6"/>
    <s v="Rogers Handheld Barrel Pencil Sharpener"/>
    <n v="2.74"/>
    <n v="1"/>
    <n v="0"/>
    <n v="0.73980000000000001"/>
  </r>
  <r>
    <n v="508"/>
    <x v="233"/>
    <x v="1"/>
    <x v="199"/>
    <d v="2012-03-22T00:00:00"/>
    <s v="Standard Class"/>
    <s v="CM-12385"/>
    <s v="Christopher Martinez"/>
    <x v="0"/>
    <s v="United States"/>
    <s v="Atlanta"/>
    <x v="32"/>
    <n v="30318"/>
    <x v="0"/>
    <s v="OFF-AR-10003856"/>
    <x v="1"/>
    <x v="6"/>
    <s v="Newell 344"/>
    <n v="8.34"/>
    <n v="3"/>
    <n v="0"/>
    <n v="2.1684000000000001"/>
  </r>
  <r>
    <n v="509"/>
    <x v="233"/>
    <x v="1"/>
    <x v="199"/>
    <d v="2012-03-22T00:00:00"/>
    <s v="Standard Class"/>
    <s v="CM-12385"/>
    <s v="Christopher Martinez"/>
    <x v="0"/>
    <s v="United States"/>
    <s v="Atlanta"/>
    <x v="32"/>
    <n v="30318"/>
    <x v="0"/>
    <s v="OFF-ST-10001228"/>
    <x v="1"/>
    <x v="4"/>
    <s v="Personal File Boxes with Fold-Down Carry Handle"/>
    <n v="46.74"/>
    <n v="3"/>
    <n v="0"/>
    <n v="11.685"/>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
    <n v="3"/>
    <n v="0"/>
    <n v="40.415999999999997"/>
  </r>
  <r>
    <n v="512"/>
    <x v="234"/>
    <x v="3"/>
    <x v="200"/>
    <d v="2014-11-28T00:00:00"/>
    <s v="First Class"/>
    <s v="LS-17245"/>
    <s v="Lynn Smith"/>
    <x v="0"/>
    <s v="United States"/>
    <s v="Gladstone"/>
    <x v="25"/>
    <n v="64118"/>
    <x v="2"/>
    <s v="TEC-AC-10002399"/>
    <x v="2"/>
    <x v="11"/>
    <s v="SanDisk Cruzer 32 GB USB Flash Drive"/>
    <n v="38.04"/>
    <n v="2"/>
    <n v="0"/>
    <n v="12.17280000000000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2"/>
  </r>
  <r>
    <n v="516"/>
    <x v="237"/>
    <x v="3"/>
    <x v="203"/>
    <d v="2014-01-28T00:00:00"/>
    <s v="Standard Class"/>
    <s v="AD-10180"/>
    <s v="Alan Dominguez"/>
    <x v="2"/>
    <s v="United States"/>
    <s v="Great Falls"/>
    <x v="37"/>
    <n v="59405"/>
    <x v="1"/>
    <s v="TEC-CO-10003236"/>
    <x v="2"/>
    <x v="16"/>
    <s v="Canon Image Class D660 Copier"/>
    <n v="2999.95"/>
    <n v="5"/>
    <n v="0"/>
    <n v="1379.9770000000001"/>
  </r>
  <r>
    <n v="517"/>
    <x v="237"/>
    <x v="3"/>
    <x v="203"/>
    <d v="2014-01-28T00:00:00"/>
    <s v="Standard Class"/>
    <s v="AD-10180"/>
    <s v="Alan Dominguez"/>
    <x v="2"/>
    <s v="United States"/>
    <s v="Great Falls"/>
    <x v="37"/>
    <n v="59405"/>
    <x v="1"/>
    <s v="OFF-ST-10004507"/>
    <x v="1"/>
    <x v="4"/>
    <s v="Advantus Rolling Storage Box"/>
    <n v="51.45"/>
    <n v="3"/>
    <n v="0"/>
    <n v="13.89150000000000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1000000000002"/>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12-03-26T00:00:00"/>
    <s v="Standard Class"/>
    <s v="DB-13210"/>
    <s v="Dean Braden"/>
    <x v="0"/>
    <s v="United States"/>
    <s v="Houston"/>
    <x v="5"/>
    <n v="77041"/>
    <x v="2"/>
    <s v="OFF-BI-10000285"/>
    <x v="1"/>
    <x v="8"/>
    <s v="XtraLife ClearVue Slant-D Ring Binders by Cardinal"/>
    <n v="14.112"/>
    <n v="9"/>
    <n v="0.8"/>
    <n v="-21.167999999999999"/>
  </r>
  <r>
    <n v="523"/>
    <x v="239"/>
    <x v="3"/>
    <x v="205"/>
    <d v="2014-01-26T00:00:00"/>
    <s v="First Class"/>
    <s v="MC-17605"/>
    <s v="Matt Connell"/>
    <x v="1"/>
    <s v="United States"/>
    <s v="Detroit"/>
    <x v="12"/>
    <n v="48234"/>
    <x v="2"/>
    <s v="FUR-TA-10001857"/>
    <x v="0"/>
    <x v="3"/>
    <s v="Balt Solid Wood Rectangular Table"/>
    <n v="210.98"/>
    <n v="2"/>
    <n v="0"/>
    <n v="21.097999999999999"/>
  </r>
  <r>
    <n v="524"/>
    <x v="240"/>
    <x v="0"/>
    <x v="206"/>
    <d v="2013-05-24T00:00:00"/>
    <s v="First Class"/>
    <s v="LH-17155"/>
    <s v="Logan Haushalter"/>
    <x v="0"/>
    <s v="United States"/>
    <s v="Los Angeles"/>
    <x v="1"/>
    <n v="90032"/>
    <x v="1"/>
    <s v="TEC-PH-10003555"/>
    <x v="2"/>
    <x v="7"/>
    <s v="Motorola HK250 Universal Bluetooth Headset"/>
    <n v="55.176000000000002"/>
    <n v="3"/>
    <n v="0.2"/>
    <n v="-12.4146"/>
  </r>
  <r>
    <n v="525"/>
    <x v="240"/>
    <x v="0"/>
    <x v="206"/>
    <d v="2013-05-24T00:00:00"/>
    <s v="First Class"/>
    <s v="LH-17155"/>
    <s v="Logan Haushalter"/>
    <x v="0"/>
    <s v="United States"/>
    <s v="Los Angeles"/>
    <x v="1"/>
    <n v="90032"/>
    <x v="1"/>
    <s v="TEC-AC-10003832"/>
    <x v="2"/>
    <x v="11"/>
    <s v="ImationÂ 16GB Mini TravelDrive USB 2.0Â Flash Drive"/>
    <n v="66.260000000000005"/>
    <n v="2"/>
    <n v="0"/>
    <n v="27.166599999999999"/>
  </r>
  <r>
    <n v="526"/>
    <x v="241"/>
    <x v="1"/>
    <x v="207"/>
    <d v="2013-01-02T00:00:00"/>
    <s v="Standard Class"/>
    <s v="BD-11605"/>
    <s v="Brian Dahlen"/>
    <x v="0"/>
    <s v="United States"/>
    <s v="Lawrence"/>
    <x v="31"/>
    <n v="1841"/>
    <x v="3"/>
    <s v="OFF-FA-10002815"/>
    <x v="1"/>
    <x v="13"/>
    <s v="Staples"/>
    <n v="22.2"/>
    <n v="5"/>
    <n v="0"/>
    <n v="10.433999999999999"/>
  </r>
  <r>
    <n v="527"/>
    <x v="242"/>
    <x v="3"/>
    <x v="208"/>
    <d v="2014-10-27T00:00:00"/>
    <s v="Standard Class"/>
    <s v="PH-18790"/>
    <s v="Patricia Hirasaki"/>
    <x v="2"/>
    <s v="United States"/>
    <s v="Lakeland"/>
    <x v="2"/>
    <n v="33801"/>
    <x v="0"/>
    <s v="FUR-CH-10003379"/>
    <x v="0"/>
    <x v="1"/>
    <s v="Global Commerce Series High-Back Swivel/Tilt Chairs"/>
    <n v="683.952"/>
    <n v="3"/>
    <n v="0.2"/>
    <n v="42.747"/>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9-07T00:00:00"/>
    <s v="Standard Class"/>
    <s v="MG-18145"/>
    <s v="Mike Gockenbach"/>
    <x v="0"/>
    <s v="United States"/>
    <s v="Philadelphia"/>
    <x v="9"/>
    <n v="19134"/>
    <x v="3"/>
    <s v="OFF-ST-10004963"/>
    <x v="1"/>
    <x v="4"/>
    <s v="Eldon Gobal File Keepers"/>
    <n v="36.335999999999999"/>
    <n v="3"/>
    <n v="0.2"/>
    <n v="-7.2671999999999999"/>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
    <n v="1"/>
    <n v="0.2"/>
    <n v="11.92"/>
  </r>
  <r>
    <n v="533"/>
    <x v="245"/>
    <x v="3"/>
    <x v="210"/>
    <d v="2014-09-12T00:00:00"/>
    <s v="Standard Class"/>
    <s v="JC-15340"/>
    <s v="Jasper Cacioppo"/>
    <x v="0"/>
    <s v="United States"/>
    <s v="Los Angeles"/>
    <x v="1"/>
    <n v="90032"/>
    <x v="1"/>
    <s v="FUR-FU-10000448"/>
    <x v="0"/>
    <x v="5"/>
    <s v="Tenex Chairmats For Use With Carpeted Floors"/>
    <n v="47.94"/>
    <n v="3"/>
    <n v="0"/>
    <n v="2.3969999999999998"/>
  </r>
  <r>
    <n v="534"/>
    <x v="246"/>
    <x v="0"/>
    <x v="211"/>
    <d v="2013-06-02T00:00:00"/>
    <s v="Second Class"/>
    <s v="RL-19615"/>
    <s v="Rob Lucas"/>
    <x v="0"/>
    <s v="United States"/>
    <s v="Montgomery"/>
    <x v="19"/>
    <n v="36116"/>
    <x v="0"/>
    <s v="TEC-PH-10000984"/>
    <x v="2"/>
    <x v="7"/>
    <s v="Panasonic KX-TG9471B"/>
    <n v="979.95"/>
    <n v="5"/>
    <n v="0"/>
    <n v="274.38600000000002"/>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12-08T00:00:00"/>
    <s v="Standard Class"/>
    <s v="MP-17470"/>
    <s v="Mark Packer"/>
    <x v="2"/>
    <s v="United States"/>
    <s v="New York City"/>
    <x v="15"/>
    <n v="10009"/>
    <x v="3"/>
    <s v="OFF-BI-10004528"/>
    <x v="1"/>
    <x v="8"/>
    <s v="Cardinal Poly Pocket Divider Pockets for Ring Binders"/>
    <n v="10.752000000000001"/>
    <n v="4"/>
    <n v="0.2"/>
    <n v="3.36"/>
  </r>
  <r>
    <n v="539"/>
    <x v="250"/>
    <x v="1"/>
    <x v="214"/>
    <d v="2012-12-11T00:00:00"/>
    <s v="Standard Class"/>
    <s v="DK-12985"/>
    <s v="Darren Koutras"/>
    <x v="0"/>
    <s v="United States"/>
    <s v="Henderson"/>
    <x v="0"/>
    <n v="42420"/>
    <x v="0"/>
    <s v="OFF-AP-10001271"/>
    <x v="1"/>
    <x v="9"/>
    <s v="Eureka The Boss Cordless Rechargeable Stick Vac"/>
    <n v="152.94"/>
    <n v="3"/>
    <n v="0"/>
    <n v="41.293799999999997"/>
  </r>
  <r>
    <n v="540"/>
    <x v="250"/>
    <x v="1"/>
    <x v="214"/>
    <d v="2012-12-11T00:00:00"/>
    <s v="Standard Class"/>
    <s v="DK-12985"/>
    <s v="Darren Koutras"/>
    <x v="0"/>
    <s v="United States"/>
    <s v="Henderson"/>
    <x v="0"/>
    <n v="42420"/>
    <x v="0"/>
    <s v="FUR-CH-10002647"/>
    <x v="0"/>
    <x v="1"/>
    <s v="Situations Contoured Folding Chairs, 4/Set"/>
    <n v="283.92"/>
    <n v="4"/>
    <n v="0"/>
    <n v="70.98"/>
  </r>
  <r>
    <n v="541"/>
    <x v="251"/>
    <x v="2"/>
    <x v="215"/>
    <d v="2011-02-04T00:00:00"/>
    <s v="First Class"/>
    <s v="BD-11500"/>
    <s v="Bradley Drucker"/>
    <x v="0"/>
    <s v="United States"/>
    <s v="Green Bay"/>
    <x v="6"/>
    <n v="54302"/>
    <x v="2"/>
    <s v="TEC-AC-10001432"/>
    <x v="2"/>
    <x v="11"/>
    <s v="Enermax Aurora Lite Keyboard"/>
    <n v="468.9"/>
    <n v="6"/>
    <n v="0"/>
    <n v="206.316"/>
  </r>
  <r>
    <n v="542"/>
    <x v="252"/>
    <x v="0"/>
    <x v="216"/>
    <d v="2013-07-18T00:00:00"/>
    <s v="First Class"/>
    <s v="ES-14080"/>
    <s v="Erin Smith"/>
    <x v="1"/>
    <s v="United States"/>
    <s v="Tucson"/>
    <x v="16"/>
    <n v="85705"/>
    <x v="1"/>
    <s v="TEC-PH-10002262"/>
    <x v="2"/>
    <x v="7"/>
    <s v="LG Electronics Tone+ HBS-730 Bluetooth Headset"/>
    <n v="380.86399999999998"/>
    <n v="8"/>
    <n v="0.2"/>
    <n v="38.086399999999998"/>
  </r>
  <r>
    <n v="543"/>
    <x v="253"/>
    <x v="1"/>
    <x v="217"/>
    <d v="2012-12-23T00:00:00"/>
    <s v="Standard Class"/>
    <s v="LM-17065"/>
    <s v="Liz MacKendrick"/>
    <x v="0"/>
    <s v="United States"/>
    <s v="Springfield"/>
    <x v="24"/>
    <n v="45503"/>
    <x v="3"/>
    <s v="OFF-ST-10001809"/>
    <x v="1"/>
    <x v="4"/>
    <s v="Fellowes Officeware Wire Shelving"/>
    <n v="646.77599999999995"/>
    <n v="9"/>
    <n v="0.2"/>
    <n v="-145.52459999999999"/>
  </r>
  <r>
    <n v="544"/>
    <x v="254"/>
    <x v="2"/>
    <x v="218"/>
    <d v="2011-05-16T00:00:00"/>
    <s v="Standard Class"/>
    <s v="PG-18895"/>
    <s v="Paul Gonzalez"/>
    <x v="0"/>
    <s v="United States"/>
    <s v="Fort Worth"/>
    <x v="5"/>
    <n v="76106"/>
    <x v="2"/>
    <s v="TEC-AC-10001465"/>
    <x v="2"/>
    <x v="11"/>
    <s v="SanDisk Cruzer 64 GB USB Flash Drive"/>
    <n v="58.112000000000002"/>
    <n v="2"/>
    <n v="0.2"/>
    <n v="7.2640000000000002"/>
  </r>
  <r>
    <n v="545"/>
    <x v="254"/>
    <x v="2"/>
    <x v="218"/>
    <d v="2011-05-16T00:00:00"/>
    <s v="Standard Class"/>
    <s v="PG-18895"/>
    <s v="Paul Gonzalez"/>
    <x v="0"/>
    <s v="United States"/>
    <s v="Fort Worth"/>
    <x v="5"/>
    <n v="76106"/>
    <x v="2"/>
    <s v="TEC-PH-10002597"/>
    <x v="2"/>
    <x v="7"/>
    <s v="Xblue XB-1670-86 X16 SmallÂ Office TelephoneÂ - Titanium"/>
    <n v="100.792"/>
    <n v="1"/>
    <n v="0.2"/>
    <n v="6.299500000000000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14-11-23T00:00:00"/>
    <s v="First Class"/>
    <s v="AS-10135"/>
    <s v="Adrian Shami"/>
    <x v="2"/>
    <s v="United States"/>
    <s v="New York City"/>
    <x v="15"/>
    <n v="10035"/>
    <x v="3"/>
    <s v="OFF-BI-10000404"/>
    <x v="1"/>
    <x v="8"/>
    <s v="Avery Printable Repositionable Plastic Tabs"/>
    <n v="41.28"/>
    <n v="6"/>
    <n v="0.2"/>
    <n v="13.932"/>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99"/>
  </r>
  <r>
    <n v="550"/>
    <x v="256"/>
    <x v="1"/>
    <x v="219"/>
    <d v="2012-11-17T00:00:00"/>
    <s v="Second Class"/>
    <s v="DK-13225"/>
    <s v="Dean Katz"/>
    <x v="1"/>
    <s v="United States"/>
    <s v="Chicago"/>
    <x v="10"/>
    <n v="60653"/>
    <x v="2"/>
    <s v="OFF-BI-10004738"/>
    <x v="1"/>
    <x v="8"/>
    <s v="Flexible Leather- Look Classic Collection Ring Binder"/>
    <n v="11.364000000000001"/>
    <n v="3"/>
    <n v="0.8"/>
    <n v="-17.045999999999999"/>
  </r>
  <r>
    <n v="551"/>
    <x v="256"/>
    <x v="1"/>
    <x v="219"/>
    <d v="2012-11-17T00:00:00"/>
    <s v="Second Class"/>
    <s v="DK-13225"/>
    <s v="Dean Katz"/>
    <x v="1"/>
    <s v="United States"/>
    <s v="Chicago"/>
    <x v="10"/>
    <n v="60653"/>
    <x v="2"/>
    <s v="OFF-SU-10001935"/>
    <x v="1"/>
    <x v="14"/>
    <s v="Staples"/>
    <n v="8.7200000000000006"/>
    <n v="5"/>
    <n v="0.2"/>
    <n v="-1.744"/>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19999999997"/>
  </r>
  <r>
    <n v="556"/>
    <x v="261"/>
    <x v="2"/>
    <x v="223"/>
    <d v="2011-03-07T00:00:00"/>
    <s v="Second Class"/>
    <s v="AJ-10945"/>
    <s v="Ashley Jarboe"/>
    <x v="0"/>
    <s v="United States"/>
    <s v="Wilmington"/>
    <x v="3"/>
    <n v="28403"/>
    <x v="0"/>
    <s v="OFF-AR-10003560"/>
    <x v="1"/>
    <x v="6"/>
    <s v="Zebra Zazzle Fluorescent Highlighters"/>
    <n v="19.456"/>
    <n v="4"/>
    <n v="0.2"/>
    <n v="3.4047999999999998"/>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â€œJust In Timeâ€ Height-Adjustable Multi-Task Work Tables"/>
    <n v="1335.68"/>
    <n v="4"/>
    <n v="0.2"/>
    <n v="-217.048"/>
  </r>
  <r>
    <n v="559"/>
    <x v="262"/>
    <x v="0"/>
    <x v="224"/>
    <d v="2013-06-16T00:00:00"/>
    <s v="Standard Class"/>
    <s v="OT-18730"/>
    <s v="Olvera Toch"/>
    <x v="0"/>
    <s v="United States"/>
    <s v="Los Angeles"/>
    <x v="1"/>
    <n v="90045"/>
    <x v="1"/>
    <s v="OFF-PA-10003441"/>
    <x v="1"/>
    <x v="10"/>
    <s v="Xerox 226"/>
    <n v="32.4"/>
    <n v="5"/>
    <n v="0"/>
    <n v="15.552"/>
  </r>
  <r>
    <n v="560"/>
    <x v="263"/>
    <x v="3"/>
    <x v="225"/>
    <d v="2014-11-23T00:00:00"/>
    <s v="Second Class"/>
    <s v="LP-17080"/>
    <s v="Liz Pelletier"/>
    <x v="0"/>
    <s v="United States"/>
    <s v="San Francisco"/>
    <x v="1"/>
    <n v="94110"/>
    <x v="1"/>
    <s v="FUR-FU-10003347"/>
    <x v="0"/>
    <x v="5"/>
    <s v="Coloredge Poster Frame"/>
    <n v="42.6"/>
    <n v="3"/>
    <n v="0"/>
    <n v="16.61400000000000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11-09-18T00:00:00"/>
    <s v="Second Class"/>
    <s v="CA-12775"/>
    <s v="Cynthia Arntzen"/>
    <x v="0"/>
    <s v="United States"/>
    <s v="Tampa"/>
    <x v="2"/>
    <n v="33614"/>
    <x v="0"/>
    <s v="OFF-AP-10003914"/>
    <x v="1"/>
    <x v="9"/>
    <s v="Sanitaire Vibra Groomer IR Commercial Upright Vacuum, Replacement Belts"/>
    <n v="13"/>
    <n v="5"/>
    <n v="0.2"/>
    <n v="1.3"/>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599999999998"/>
    <n v="3"/>
    <n v="0.2"/>
    <n v="46.796999999999997"/>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7999999999994"/>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799999999993"/>
  </r>
  <r>
    <n v="577"/>
    <x v="270"/>
    <x v="1"/>
    <x v="227"/>
    <d v="2012-09-22T00:00:00"/>
    <s v="Second Class"/>
    <s v="TG-21640"/>
    <s v="Trudy Glocke"/>
    <x v="0"/>
    <s v="United States"/>
    <s v="Long Beach"/>
    <x v="1"/>
    <n v="90805"/>
    <x v="1"/>
    <s v="OFF-PA-10001450"/>
    <x v="1"/>
    <x v="10"/>
    <s v="Rediform S.O.S. Phone Message Books"/>
    <n v="19.920000000000002"/>
    <n v="4"/>
    <n v="0"/>
    <n v="9.7607999999999997"/>
  </r>
  <r>
    <n v="578"/>
    <x v="270"/>
    <x v="1"/>
    <x v="227"/>
    <d v="2012-09-22T00:00:00"/>
    <s v="Second Class"/>
    <s v="TG-21640"/>
    <s v="Trudy Glocke"/>
    <x v="0"/>
    <s v="United States"/>
    <s v="Long Beach"/>
    <x v="1"/>
    <n v="90805"/>
    <x v="1"/>
    <s v="OFF-SU-10001574"/>
    <x v="1"/>
    <x v="14"/>
    <s v="Acme Value Line Scissors"/>
    <n v="7.3"/>
    <n v="2"/>
    <n v="0"/>
    <n v="2.19"/>
  </r>
  <r>
    <n v="579"/>
    <x v="271"/>
    <x v="3"/>
    <x v="228"/>
    <d v="2014-07-27T00:00:00"/>
    <s v="Standard Class"/>
    <s v="CS-11950"/>
    <s v="Carlos Soltero"/>
    <x v="0"/>
    <s v="United States"/>
    <s v="Chicago"/>
    <x v="10"/>
    <n v="60610"/>
    <x v="2"/>
    <s v="OFF-ST-10002974"/>
    <x v="1"/>
    <x v="4"/>
    <s v="Trav-L-File Heavy-Duty Shuttle II, Black"/>
    <n v="69.712000000000003"/>
    <n v="2"/>
    <n v="0.2"/>
    <n v="8.7140000000000004"/>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1"/>
  </r>
  <r>
    <n v="582"/>
    <x v="273"/>
    <x v="3"/>
    <x v="96"/>
    <d v="2014-12-06T00:00:00"/>
    <s v="Standard Class"/>
    <s v="DV-13465"/>
    <s v="Dianna Vittorini"/>
    <x v="0"/>
    <s v="United States"/>
    <s v="Denver"/>
    <x v="22"/>
    <n v="80219"/>
    <x v="1"/>
    <s v="TEC-PH-10004977"/>
    <x v="2"/>
    <x v="7"/>
    <s v="GE 30524EE4"/>
    <n v="470.37599999999998"/>
    <n v="3"/>
    <n v="0.2"/>
    <n v="52.917299999999997"/>
  </r>
  <r>
    <n v="583"/>
    <x v="273"/>
    <x v="3"/>
    <x v="96"/>
    <d v="2014-12-06T00:00:00"/>
    <s v="Standard Class"/>
    <s v="DV-13465"/>
    <s v="Dianna Vittorini"/>
    <x v="0"/>
    <s v="United States"/>
    <s v="Denver"/>
    <x v="22"/>
    <n v="80219"/>
    <x v="1"/>
    <s v="TEC-PH-10000586"/>
    <x v="2"/>
    <x v="7"/>
    <s v="AT&amp;T SB67148 SynJ"/>
    <n v="105.584"/>
    <n v="2"/>
    <n v="0.2"/>
    <n v="9.2385999999999999"/>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r>
  <r>
    <n v="586"/>
    <x v="273"/>
    <x v="3"/>
    <x v="96"/>
    <d v="2014-12-06T00:00:00"/>
    <s v="Standard Class"/>
    <s v="DV-13465"/>
    <s v="Dianna Vittorini"/>
    <x v="0"/>
    <s v="United States"/>
    <s v="Denver"/>
    <x v="22"/>
    <n v="80219"/>
    <x v="1"/>
    <s v="TEC-PH-10001254"/>
    <x v="2"/>
    <x v="7"/>
    <s v="Jabra BIZ 2300 Duo QD Duo CordedÂ Headset"/>
    <n v="406.36799999999999"/>
    <n v="4"/>
    <n v="0.2"/>
    <n v="30.477599999999999"/>
  </r>
  <r>
    <n v="587"/>
    <x v="274"/>
    <x v="1"/>
    <x v="230"/>
    <d v="2012-07-09T00:00:00"/>
    <s v="Standard Class"/>
    <s v="BD-11725"/>
    <s v="Bruce Degenhardt"/>
    <x v="0"/>
    <s v="United States"/>
    <s v="Richmond"/>
    <x v="0"/>
    <n v="40475"/>
    <x v="0"/>
    <s v="FUR-CH-10003956"/>
    <x v="0"/>
    <x v="1"/>
    <s v="Novimex High-Tech Fabric Mesh Task Chair"/>
    <n v="70.98"/>
    <n v="1"/>
    <n v="0"/>
    <n v="4.9686000000000003"/>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199999999999"/>
  </r>
  <r>
    <n v="590"/>
    <x v="275"/>
    <x v="0"/>
    <x v="231"/>
    <d v="2013-03-25T00:00:00"/>
    <s v="Standard Class"/>
    <s v="ZC-21910"/>
    <s v="Zuschuss Carroll"/>
    <x v="0"/>
    <s v="United States"/>
    <s v="Salem"/>
    <x v="21"/>
    <n v="97301"/>
    <x v="1"/>
    <s v="OFF-PA-10002005"/>
    <x v="1"/>
    <x v="10"/>
    <s v="Xerox 225"/>
    <n v="20.736000000000001"/>
    <n v="4"/>
    <n v="0.2"/>
    <n v="7.2576000000000001"/>
  </r>
  <r>
    <n v="591"/>
    <x v="275"/>
    <x v="0"/>
    <x v="231"/>
    <d v="2013-03-25T00:00:00"/>
    <s v="Standard Class"/>
    <s v="ZC-21910"/>
    <s v="Zuschuss Carroll"/>
    <x v="0"/>
    <s v="United States"/>
    <s v="Salem"/>
    <x v="21"/>
    <n v="97301"/>
    <x v="1"/>
    <s v="OFF-BI-10002498"/>
    <x v="1"/>
    <x v="8"/>
    <s v="Clear Mylar Reinforcing Strips"/>
    <n v="16.821000000000002"/>
    <n v="3"/>
    <n v="0.7"/>
    <n v="-12.896100000000001"/>
  </r>
  <r>
    <n v="592"/>
    <x v="275"/>
    <x v="0"/>
    <x v="231"/>
    <d v="2013-03-25T00:00:00"/>
    <s v="Standard Class"/>
    <s v="ZC-21910"/>
    <s v="Zuschuss Carroll"/>
    <x v="0"/>
    <s v="United States"/>
    <s v="Salem"/>
    <x v="21"/>
    <n v="97301"/>
    <x v="1"/>
    <s v="OFF-PA-10004101"/>
    <x v="1"/>
    <x v="10"/>
    <s v="Xerox 1894"/>
    <n v="10.368"/>
    <n v="2"/>
    <n v="0.2"/>
    <n v="3.6288"/>
  </r>
  <r>
    <n v="593"/>
    <x v="276"/>
    <x v="2"/>
    <x v="232"/>
    <d v="2011-01-14T00:00:00"/>
    <s v="Standard Class"/>
    <s v="MS-17830"/>
    <s v="Melanie Seite"/>
    <x v="0"/>
    <s v="United States"/>
    <s v="Laredo"/>
    <x v="5"/>
    <n v="78041"/>
    <x v="2"/>
    <s v="OFF-AR-10004078"/>
    <x v="1"/>
    <x v="6"/>
    <s v="Newell 312"/>
    <n v="9.3439999999999994"/>
    <n v="2"/>
    <n v="0.2"/>
    <n v="1.1679999999999999"/>
  </r>
  <r>
    <n v="594"/>
    <x v="276"/>
    <x v="2"/>
    <x v="232"/>
    <d v="2011-01-14T00:00:00"/>
    <s v="Standard Class"/>
    <s v="MS-17830"/>
    <s v="Melanie Seite"/>
    <x v="0"/>
    <s v="United States"/>
    <s v="Laredo"/>
    <x v="5"/>
    <n v="78041"/>
    <x v="2"/>
    <s v="TEC-AC-10001266"/>
    <x v="2"/>
    <x v="11"/>
    <s v="Memorex Micro Travel Drive 8 GB"/>
    <n v="31.2"/>
    <n v="3"/>
    <n v="0.2"/>
    <n v="9.75"/>
  </r>
  <r>
    <n v="595"/>
    <x v="277"/>
    <x v="2"/>
    <x v="233"/>
    <d v="2011-08-15T00:00:00"/>
    <s v="Standard Class"/>
    <s v="LR-16915"/>
    <s v="Lena Radford"/>
    <x v="0"/>
    <s v="United States"/>
    <s v="San Diego"/>
    <x v="1"/>
    <n v="92024"/>
    <x v="1"/>
    <s v="OFF-AP-10004708"/>
    <x v="1"/>
    <x v="9"/>
    <s v="Fellowes Superior 10 Outlet Split Surge Protector"/>
    <n v="76.12"/>
    <n v="2"/>
    <n v="0"/>
    <n v="22.0748"/>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
    <n v="5"/>
    <n v="0.2"/>
    <n v="55.744999999999997"/>
  </r>
  <r>
    <n v="598"/>
    <x v="277"/>
    <x v="2"/>
    <x v="233"/>
    <d v="2011-08-15T00:00:00"/>
    <s v="Standard Class"/>
    <s v="LR-16915"/>
    <s v="Lena Radford"/>
    <x v="0"/>
    <s v="United States"/>
    <s v="San Diego"/>
    <x v="1"/>
    <n v="92024"/>
    <x v="1"/>
    <s v="FUR-FU-10001979"/>
    <x v="0"/>
    <x v="5"/>
    <s v="Dana Halogen Swing-Arm Architect Lamp"/>
    <n v="327.76"/>
    <n v="8"/>
    <n v="0"/>
    <n v="91.772800000000004"/>
  </r>
  <r>
    <n v="599"/>
    <x v="278"/>
    <x v="0"/>
    <x v="216"/>
    <d v="2013-07-17T00:00:00"/>
    <s v="First Class"/>
    <s v="TP-21130"/>
    <s v="Theone Pippenger"/>
    <x v="0"/>
    <s v="United States"/>
    <s v="Philadelphia"/>
    <x v="9"/>
    <n v="19134"/>
    <x v="3"/>
    <s v="OFF-SU-10004115"/>
    <x v="1"/>
    <x v="14"/>
    <s v="Acme Stainless Steel Office Snips"/>
    <n v="11.632"/>
    <n v="2"/>
    <n v="0.2"/>
    <n v="1.0178"/>
  </r>
  <r>
    <n v="600"/>
    <x v="279"/>
    <x v="0"/>
    <x v="87"/>
    <d v="2013-07-22T00:00:00"/>
    <s v="Standard Class"/>
    <s v="CK-12205"/>
    <s v="Chloris Kastensmidt"/>
    <x v="0"/>
    <s v="United States"/>
    <s v="Philadelphia"/>
    <x v="9"/>
    <n v="19120"/>
    <x v="3"/>
    <s v="TEC-PH-10001425"/>
    <x v="2"/>
    <x v="7"/>
    <s v="Mophie Juice Pack Helium for iPhone"/>
    <n v="143.982"/>
    <n v="3"/>
    <n v="0.4"/>
    <n v="-28.796399999999998"/>
  </r>
  <r>
    <n v="601"/>
    <x v="279"/>
    <x v="0"/>
    <x v="87"/>
    <d v="2013-07-22T00:00:00"/>
    <s v="Standard Class"/>
    <s v="CK-12205"/>
    <s v="Chloris Kastensmidt"/>
    <x v="0"/>
    <s v="United States"/>
    <s v="Philadelphia"/>
    <x v="9"/>
    <n v="19120"/>
    <x v="3"/>
    <s v="TEC-PH-10003963"/>
    <x v="2"/>
    <x v="7"/>
    <s v="GE 2-Jack Phone Line Splitter"/>
    <n v="494.37599999999998"/>
    <n v="4"/>
    <n v="0.4"/>
    <n v="-115.3544"/>
  </r>
  <r>
    <n v="602"/>
    <x v="279"/>
    <x v="0"/>
    <x v="87"/>
    <d v="2013-07-22T00:00:00"/>
    <s v="Standard Class"/>
    <s v="CK-12205"/>
    <s v="Chloris Kastensmidt"/>
    <x v="0"/>
    <s v="United States"/>
    <s v="Philadelphia"/>
    <x v="9"/>
    <n v="19120"/>
    <x v="3"/>
    <s v="OFF-SU-10001574"/>
    <x v="1"/>
    <x v="14"/>
    <s v="Acme Value Line Scissors"/>
    <n v="5.84"/>
    <n v="2"/>
    <n v="0.2"/>
    <n v="0.73"/>
  </r>
  <r>
    <n v="603"/>
    <x v="280"/>
    <x v="2"/>
    <x v="234"/>
    <d v="2011-03-19T00:00:00"/>
    <s v="Standard Class"/>
    <s v="AS-10240"/>
    <s v="Alan Shonely"/>
    <x v="0"/>
    <s v="United States"/>
    <s v="Tampa"/>
    <x v="2"/>
    <n v="33614"/>
    <x v="0"/>
    <s v="OFF-ST-10001490"/>
    <x v="1"/>
    <x v="4"/>
    <s v="Hot File 7-Pocket, Floor Stand"/>
    <n v="142.77600000000001"/>
    <n v="1"/>
    <n v="0.2"/>
    <n v="17.84700000000000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11-03-19T00:00:00"/>
    <s v="Standard Class"/>
    <s v="AS-10240"/>
    <s v="Alan Shonely"/>
    <x v="0"/>
    <s v="United States"/>
    <s v="Tampa"/>
    <x v="2"/>
    <n v="33614"/>
    <x v="0"/>
    <s v="OFF-BI-10000773"/>
    <x v="1"/>
    <x v="8"/>
    <s v="Insertable Tab Post Binder Dividers"/>
    <n v="7.218"/>
    <n v="3"/>
    <n v="0.7"/>
    <n v="-5.5338000000000003"/>
  </r>
  <r>
    <n v="606"/>
    <x v="280"/>
    <x v="2"/>
    <x v="234"/>
    <d v="2011-03-19T00:00:00"/>
    <s v="Standard Class"/>
    <s v="AS-10240"/>
    <s v="Alan Shonely"/>
    <x v="0"/>
    <s v="United States"/>
    <s v="Tampa"/>
    <x v="2"/>
    <n v="33614"/>
    <x v="0"/>
    <s v="OFF-BI-10001543"/>
    <x v="1"/>
    <x v="8"/>
    <s v="GBC VeloBinder Manual Binding System"/>
    <n v="43.188000000000002"/>
    <n v="4"/>
    <n v="0.7"/>
    <n v="-31.671199999999999"/>
  </r>
  <r>
    <n v="607"/>
    <x v="280"/>
    <x v="2"/>
    <x v="234"/>
    <d v="2011-03-19T00:00:00"/>
    <s v="Standard Class"/>
    <s v="AS-10240"/>
    <s v="Alan Shonely"/>
    <x v="0"/>
    <s v="United States"/>
    <s v="Tampa"/>
    <x v="2"/>
    <n v="33614"/>
    <x v="0"/>
    <s v="OFF-PA-10002120"/>
    <x v="1"/>
    <x v="10"/>
    <s v="Xerox 1889"/>
    <n v="131.904"/>
    <n v="3"/>
    <n v="0.2"/>
    <n v="47.815199999999997"/>
  </r>
  <r>
    <n v="608"/>
    <x v="281"/>
    <x v="2"/>
    <x v="235"/>
    <d v="2011-05-27T00:00:00"/>
    <s v="Standard Class"/>
    <s v="AR-10510"/>
    <s v="Andrew Roberts"/>
    <x v="0"/>
    <s v="United States"/>
    <s v="Philadelphia"/>
    <x v="9"/>
    <n v="19134"/>
    <x v="3"/>
    <s v="OFF-BI-10000848"/>
    <x v="1"/>
    <x v="8"/>
    <s v="Angle-D Ring Binders"/>
    <n v="3.282"/>
    <n v="2"/>
    <n v="0.7"/>
    <n v="-2.6255999999999999"/>
  </r>
  <r>
    <n v="609"/>
    <x v="281"/>
    <x v="2"/>
    <x v="235"/>
    <d v="2011-05-27T00:00:00"/>
    <s v="Standard Class"/>
    <s v="AR-10510"/>
    <s v="Andrew Roberts"/>
    <x v="0"/>
    <s v="United States"/>
    <s v="Philadelphia"/>
    <x v="9"/>
    <n v="19134"/>
    <x v="3"/>
    <s v="OFF-AR-10001246"/>
    <x v="1"/>
    <x v="6"/>
    <s v="Newell 317"/>
    <n v="21.167999999999999"/>
    <n v="9"/>
    <n v="0.2"/>
    <n v="2.3814000000000002"/>
  </r>
  <r>
    <n v="610"/>
    <x v="281"/>
    <x v="2"/>
    <x v="235"/>
    <d v="2011-05-27T00:00:00"/>
    <s v="Standard Class"/>
    <s v="AR-10510"/>
    <s v="Andrew Roberts"/>
    <x v="0"/>
    <s v="United States"/>
    <s v="Philadelphia"/>
    <x v="9"/>
    <n v="19134"/>
    <x v="3"/>
    <s v="TEC-PH-10003092"/>
    <x v="2"/>
    <x v="7"/>
    <s v="Motorola L804"/>
    <n v="55.188000000000002"/>
    <n v="2"/>
    <n v="0.4"/>
    <n v="-10.117800000000001"/>
  </r>
  <r>
    <n v="611"/>
    <x v="282"/>
    <x v="0"/>
    <x v="236"/>
    <d v="2013-05-02T00:00:00"/>
    <s v="First Class"/>
    <s v="NB-18655"/>
    <s v="Nona Balk"/>
    <x v="1"/>
    <s v="United States"/>
    <s v="Dallas"/>
    <x v="5"/>
    <n v="75217"/>
    <x v="2"/>
    <s v="TEC-PH-10003012"/>
    <x v="2"/>
    <x v="7"/>
    <s v="Nortel Meridian M3904 Professional Digital phone"/>
    <n v="369.57600000000002"/>
    <n v="3"/>
    <n v="0.2"/>
    <n v="41.577300000000001"/>
  </r>
  <r>
    <n v="612"/>
    <x v="282"/>
    <x v="0"/>
    <x v="236"/>
    <d v="2013-05-02T00:00:00"/>
    <s v="First Class"/>
    <s v="NB-18655"/>
    <s v="Nona Balk"/>
    <x v="1"/>
    <s v="United States"/>
    <s v="Dallas"/>
    <x v="5"/>
    <n v="75217"/>
    <x v="2"/>
    <s v="OFF-LA-10004345"/>
    <x v="1"/>
    <x v="2"/>
    <s v="Avery 493"/>
    <n v="15.712"/>
    <n v="4"/>
    <n v="0.2"/>
    <n v="5.6955999999999998"/>
  </r>
  <r>
    <n v="613"/>
    <x v="283"/>
    <x v="0"/>
    <x v="108"/>
    <d v="2013-09-14T00:00:00"/>
    <s v="Second Class"/>
    <s v="GD-14590"/>
    <s v="Giulietta Dortch"/>
    <x v="1"/>
    <s v="United States"/>
    <s v="Philadelphia"/>
    <x v="9"/>
    <n v="19143"/>
    <x v="3"/>
    <s v="OFF-PA-10001204"/>
    <x v="1"/>
    <x v="10"/>
    <s v="Xerox 1972"/>
    <n v="8.4480000000000004"/>
    <n v="2"/>
    <n v="0.2"/>
    <n v="2.64"/>
  </r>
  <r>
    <n v="614"/>
    <x v="283"/>
    <x v="0"/>
    <x v="108"/>
    <d v="2013-09-14T00:00:00"/>
    <s v="Second Class"/>
    <s v="GD-14590"/>
    <s v="Giulietta Dortch"/>
    <x v="1"/>
    <s v="United States"/>
    <s v="Philadelphia"/>
    <x v="9"/>
    <n v="19143"/>
    <x v="3"/>
    <s v="TEC-PH-10004667"/>
    <x v="2"/>
    <x v="7"/>
    <s v="Cisco 8x8 Inc. 6753i IP Business Phone System"/>
    <n v="728.94600000000003"/>
    <n v="9"/>
    <n v="0.4"/>
    <n v="-157.9383"/>
  </r>
  <r>
    <n v="615"/>
    <x v="284"/>
    <x v="3"/>
    <x v="237"/>
    <d v="2014-11-18T00:00:00"/>
    <s v="Second Class"/>
    <s v="CK-12595"/>
    <s v="Clytie Kelty"/>
    <x v="0"/>
    <s v="United States"/>
    <s v="Grove City"/>
    <x v="24"/>
    <n v="43123"/>
    <x v="3"/>
    <s v="TEC-PH-10000011"/>
    <x v="2"/>
    <x v="7"/>
    <s v="PureGear Roll-On Screen Protector"/>
    <n v="119.94"/>
    <n v="10"/>
    <n v="0.4"/>
    <n v="15.992000000000001"/>
  </r>
  <r>
    <n v="616"/>
    <x v="284"/>
    <x v="3"/>
    <x v="237"/>
    <d v="2014-11-18T00:00:00"/>
    <s v="Second Class"/>
    <s v="CK-12595"/>
    <s v="Clytie Kelty"/>
    <x v="0"/>
    <s v="United States"/>
    <s v="Grove City"/>
    <x v="24"/>
    <n v="43123"/>
    <x v="3"/>
    <s v="OFF-BI-10002949"/>
    <x v="1"/>
    <x v="8"/>
    <s v="Prestige Round Ring Binders"/>
    <n v="3.6480000000000001"/>
    <n v="2"/>
    <n v="0.7"/>
    <n v="-2.7968000000000002"/>
  </r>
  <r>
    <n v="617"/>
    <x v="285"/>
    <x v="3"/>
    <x v="238"/>
    <d v="2014-08-24T00:00:00"/>
    <s v="Second Class"/>
    <s v="NG-18355"/>
    <s v="Nat Gilpin"/>
    <x v="1"/>
    <s v="United States"/>
    <s v="New York City"/>
    <x v="15"/>
    <n v="10011"/>
    <x v="3"/>
    <s v="FUR-FU-10003849"/>
    <x v="0"/>
    <x v="5"/>
    <s v="DAX Metal Frame, Desktop, Stepped-Edge"/>
    <n v="40.479999999999997"/>
    <n v="2"/>
    <n v="0"/>
    <n v="15.7872"/>
  </r>
  <r>
    <n v="618"/>
    <x v="285"/>
    <x v="3"/>
    <x v="238"/>
    <d v="2014-08-24T00:00:00"/>
    <s v="Second Class"/>
    <s v="NG-18355"/>
    <s v="Nat Gilpin"/>
    <x v="1"/>
    <s v="United States"/>
    <s v="New York City"/>
    <x v="15"/>
    <n v="10011"/>
    <x v="3"/>
    <s v="FUR-FU-10000010"/>
    <x v="0"/>
    <x v="5"/>
    <s v="DAX Value U-Channel Document Frames, Easel Back"/>
    <n v="9.94"/>
    <n v="2"/>
    <n v="0"/>
    <n v="3.0813999999999999"/>
  </r>
  <r>
    <n v="619"/>
    <x v="285"/>
    <x v="3"/>
    <x v="238"/>
    <d v="2014-08-24T00:00:00"/>
    <s v="Second Class"/>
    <s v="NG-18355"/>
    <s v="Nat Gilpin"/>
    <x v="1"/>
    <s v="United States"/>
    <s v="New York City"/>
    <x v="15"/>
    <n v="10011"/>
    <x v="3"/>
    <s v="OFF-BI-10002824"/>
    <x v="1"/>
    <x v="8"/>
    <s v="Recycled Easel Ring Binders"/>
    <n v="107.42400000000001"/>
    <n v="9"/>
    <n v="0.2"/>
    <n v="33.57"/>
  </r>
  <r>
    <n v="620"/>
    <x v="285"/>
    <x v="3"/>
    <x v="238"/>
    <d v="2014-08-24T00:00:00"/>
    <s v="Second Class"/>
    <s v="NG-18355"/>
    <s v="Nat Gilpin"/>
    <x v="1"/>
    <s v="United States"/>
    <s v="New York City"/>
    <x v="15"/>
    <n v="10011"/>
    <x v="3"/>
    <s v="TEC-PH-10002538"/>
    <x v="2"/>
    <x v="7"/>
    <s v="Grandstream GXP1160 VoIP phone"/>
    <n v="37.909999999999997"/>
    <n v="1"/>
    <n v="0"/>
    <n v="10.9939"/>
  </r>
  <r>
    <n v="621"/>
    <x v="285"/>
    <x v="3"/>
    <x v="238"/>
    <d v="2014-08-24T00:00:00"/>
    <s v="Second Class"/>
    <s v="NG-18355"/>
    <s v="Nat Gilpin"/>
    <x v="1"/>
    <s v="United States"/>
    <s v="New York City"/>
    <x v="15"/>
    <n v="10011"/>
    <x v="3"/>
    <s v="FUR-FU-10000521"/>
    <x v="0"/>
    <x v="5"/>
    <s v="Seth Thomas 14&quot; Putty-Colored Wall Clock"/>
    <n v="88.02"/>
    <n v="3"/>
    <n v="0"/>
    <n v="27.286200000000001"/>
  </r>
  <r>
    <n v="622"/>
    <x v="286"/>
    <x v="2"/>
    <x v="58"/>
    <d v="2011-12-31T00:00:00"/>
    <s v="Standard Class"/>
    <s v="CA-12265"/>
    <s v="Christina Anderson"/>
    <x v="0"/>
    <s v="United States"/>
    <s v="Chicago"/>
    <x v="10"/>
    <n v="60610"/>
    <x v="2"/>
    <s v="OFF-BI-10002103"/>
    <x v="1"/>
    <x v="8"/>
    <s v="Cardinal Slant-D Ring Binder, Heavy Gauge Vinyl"/>
    <n v="8.69"/>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97"/>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r>
  <r>
    <n v="627"/>
    <x v="288"/>
    <x v="3"/>
    <x v="175"/>
    <d v="2014-09-20T00:00:00"/>
    <s v="Standard Class"/>
    <s v="MO-17800"/>
    <s v="Meg O'Connel"/>
    <x v="2"/>
    <s v="United States"/>
    <s v="New York City"/>
    <x v="15"/>
    <n v="10009"/>
    <x v="3"/>
    <s v="FUR-FU-10000221"/>
    <x v="0"/>
    <x v="5"/>
    <s v="Master Caster Door Stop, Brown"/>
    <n v="35.56"/>
    <n v="7"/>
    <n v="0"/>
    <n v="12.090400000000001"/>
  </r>
  <r>
    <n v="628"/>
    <x v="289"/>
    <x v="3"/>
    <x v="240"/>
    <d v="2014-05-24T00:00:00"/>
    <s v="Standard Class"/>
    <s v="AT-10735"/>
    <s v="Annie Thurman"/>
    <x v="0"/>
    <s v="United States"/>
    <s v="Seattle"/>
    <x v="4"/>
    <n v="98115"/>
    <x v="1"/>
    <s v="OFF-AP-10001563"/>
    <x v="1"/>
    <x v="9"/>
    <s v="Belkin Premiere Surge Master II 8-outlet surge protector"/>
    <n v="97.16"/>
    <n v="2"/>
    <n v="0"/>
    <n v="28.17640000000000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399999999999"/>
    <n v="3"/>
    <n v="0.2"/>
    <n v="-51.719099999999997"/>
  </r>
  <r>
    <n v="632"/>
    <x v="291"/>
    <x v="0"/>
    <x v="25"/>
    <d v="2013-12-14T00:00:00"/>
    <s v="Second Class"/>
    <s v="FM-14380"/>
    <s v="Fred McMath"/>
    <x v="0"/>
    <s v="United States"/>
    <s v="Aurora"/>
    <x v="22"/>
    <n v="80013"/>
    <x v="1"/>
    <s v="TEC-AC-10001267"/>
    <x v="2"/>
    <x v="11"/>
    <s v="ImationÂ 32GB Pocket Pro USB 3.0Â Flash DriveÂ - 32 GB - Black - 1 P ..."/>
    <n v="119.8"/>
    <n v="5"/>
    <n v="0.2"/>
    <n v="29.95"/>
  </r>
  <r>
    <n v="633"/>
    <x v="291"/>
    <x v="0"/>
    <x v="25"/>
    <d v="2013-12-14T00:00:00"/>
    <s v="Second Class"/>
    <s v="FM-14380"/>
    <s v="Fred McMath"/>
    <x v="0"/>
    <s v="United States"/>
    <s v="Aurora"/>
    <x v="22"/>
    <n v="80013"/>
    <x v="1"/>
    <s v="TEC-PH-10002103"/>
    <x v="2"/>
    <x v="7"/>
    <s v="Jabra SPEAK 410"/>
    <n v="300.76799999999997"/>
    <n v="4"/>
    <n v="0.2"/>
    <n v="30.076799999999999"/>
  </r>
  <r>
    <n v="634"/>
    <x v="292"/>
    <x v="3"/>
    <x v="241"/>
    <d v="2014-09-27T00:00:00"/>
    <s v="Second Class"/>
    <s v="BD-11605"/>
    <s v="Brian Dahlen"/>
    <x v="0"/>
    <s v="United States"/>
    <s v="Miami"/>
    <x v="2"/>
    <n v="33180"/>
    <x v="0"/>
    <s v="TEC-AC-10002857"/>
    <x v="2"/>
    <x v="11"/>
    <s v="Verbatim 25 GB 6x Blu-ray Single Layer Recordable Disc, 1/Pack"/>
    <n v="17.88"/>
    <n v="3"/>
    <n v="0.2"/>
    <n v="2.4584999999999999"/>
  </r>
  <r>
    <n v="635"/>
    <x v="292"/>
    <x v="3"/>
    <x v="241"/>
    <d v="2014-09-27T00:00:00"/>
    <s v="Second Class"/>
    <s v="BD-11605"/>
    <s v="Brian Dahlen"/>
    <x v="0"/>
    <s v="United States"/>
    <s v="Miami"/>
    <x v="2"/>
    <n v="33180"/>
    <x v="0"/>
    <s v="OFF-LA-10003930"/>
    <x v="1"/>
    <x v="2"/>
    <s v="Dot Matrix Printer Tape Reel Labels, White, 5000/Box"/>
    <n v="235.94399999999999"/>
    <n v="3"/>
    <n v="0.2"/>
    <n v="85.529700000000005"/>
  </r>
  <r>
    <n v="636"/>
    <x v="293"/>
    <x v="1"/>
    <x v="242"/>
    <d v="2012-10-09T00:00:00"/>
    <s v="Second Class"/>
    <s v="DJ-13420"/>
    <s v="Denny Joy"/>
    <x v="1"/>
    <s v="United States"/>
    <s v="Warner Robins"/>
    <x v="32"/>
    <n v="31088"/>
    <x v="0"/>
    <s v="FUR-CH-10001482"/>
    <x v="0"/>
    <x v="1"/>
    <s v="Office Star - Mesh Screen back chair with Vinyl seat"/>
    <n v="392.94"/>
    <n v="3"/>
    <n v="0"/>
    <n v="43.223399999999998"/>
  </r>
  <r>
    <n v="637"/>
    <x v="294"/>
    <x v="0"/>
    <x v="243"/>
    <d v="2013-08-22T00:00:00"/>
    <s v="Standard Class"/>
    <s v="ME-17725"/>
    <s v="Max Engle"/>
    <x v="0"/>
    <s v="United States"/>
    <s v="Aurora"/>
    <x v="22"/>
    <n v="80013"/>
    <x v="1"/>
    <s v="OFF-BI-10001989"/>
    <x v="1"/>
    <x v="8"/>
    <s v="Premium Transparent Presentation Covers by GBC"/>
    <n v="18.882000000000001"/>
    <n v="3"/>
    <n v="0.7"/>
    <n v="-13.8468"/>
  </r>
  <r>
    <n v="638"/>
    <x v="294"/>
    <x v="0"/>
    <x v="243"/>
    <d v="2013-08-22T00:00:00"/>
    <s v="Standard Class"/>
    <s v="ME-17725"/>
    <s v="Max Engle"/>
    <x v="0"/>
    <s v="United States"/>
    <s v="Aurora"/>
    <x v="22"/>
    <n v="80013"/>
    <x v="1"/>
    <s v="OFF-AP-10003287"/>
    <x v="1"/>
    <x v="9"/>
    <s v="Tripp Lite TLP810NET Broadband Surge for Modem/Fax"/>
    <n v="122.328"/>
    <n v="3"/>
    <n v="0.2"/>
    <n v="12.232799999999999"/>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r>
  <r>
    <n v="641"/>
    <x v="296"/>
    <x v="0"/>
    <x v="122"/>
    <d v="2013-12-23T00:00:00"/>
    <s v="Standard Class"/>
    <s v="JD-16150"/>
    <s v="Justin Deggeller"/>
    <x v="1"/>
    <s v="United States"/>
    <s v="Minneapolis"/>
    <x v="11"/>
    <n v="55407"/>
    <x v="2"/>
    <s v="FUR-FU-10000732"/>
    <x v="0"/>
    <x v="5"/>
    <s v="Eldon 200 Class Desk Accessories"/>
    <n v="18.84"/>
    <n v="3"/>
    <n v="0"/>
    <n v="6.0288000000000004"/>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6"/>
  </r>
  <r>
    <n v="644"/>
    <x v="298"/>
    <x v="3"/>
    <x v="193"/>
    <d v="2014-06-16T00:00:00"/>
    <s v="Standard Class"/>
    <s v="SC-20305"/>
    <s v="Sean Christensen"/>
    <x v="0"/>
    <s v="United States"/>
    <s v="Rochester Hills"/>
    <x v="12"/>
    <n v="48307"/>
    <x v="2"/>
    <s v="TEC-AC-10003832"/>
    <x v="2"/>
    <x v="11"/>
    <s v="ImationÂ 16GB Mini TravelDrive USB 2.0Â Flash Drive"/>
    <n v="132.52000000000001"/>
    <n v="4"/>
    <n v="0"/>
    <n v="54.333199999999998"/>
  </r>
  <r>
    <n v="645"/>
    <x v="299"/>
    <x v="3"/>
    <x v="246"/>
    <d v="2014-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13-04-09T00:00:00"/>
    <s v="Standard Class"/>
    <s v="BB-10990"/>
    <s v="Barry Blumstein"/>
    <x v="1"/>
    <s v="United States"/>
    <s v="Sierra Vista"/>
    <x v="16"/>
    <n v="85635"/>
    <x v="1"/>
    <s v="OFF-FA-10003112"/>
    <x v="1"/>
    <x v="13"/>
    <s v="Staples"/>
    <n v="31.56"/>
    <n v="5"/>
    <n v="0.2"/>
    <n v="9.8625000000000007"/>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13-12-17T00:00:00"/>
    <s v="Second Class"/>
    <s v="AR-10825"/>
    <s v="Anthony Rawles"/>
    <x v="1"/>
    <s v="United States"/>
    <s v="Vancouver"/>
    <x v="4"/>
    <n v="98661"/>
    <x v="1"/>
    <s v="FUR-FU-10001935"/>
    <x v="0"/>
    <x v="5"/>
    <s v="3M Hangers With Command Adhesive"/>
    <n v="14.8"/>
    <n v="4"/>
    <n v="0"/>
    <n v="6.0679999999999996"/>
  </r>
  <r>
    <n v="650"/>
    <x v="302"/>
    <x v="0"/>
    <x v="25"/>
    <d v="2013-12-17T00:00:00"/>
    <s v="Second Class"/>
    <s v="AR-10825"/>
    <s v="Anthony Rawles"/>
    <x v="1"/>
    <s v="United States"/>
    <s v="Vancouver"/>
    <x v="4"/>
    <n v="98661"/>
    <x v="1"/>
    <s v="TEC-PH-10003273"/>
    <x v="2"/>
    <x v="7"/>
    <s v="AT&amp;T TR1909W"/>
    <n v="302.37599999999998"/>
    <n v="3"/>
    <n v="0.2"/>
    <n v="22.6782"/>
  </r>
  <r>
    <n v="651"/>
    <x v="302"/>
    <x v="0"/>
    <x v="25"/>
    <d v="2013-12-17T00:00:00"/>
    <s v="Second Class"/>
    <s v="AR-10825"/>
    <s v="Anthony Rawles"/>
    <x v="1"/>
    <s v="United States"/>
    <s v="Vancouver"/>
    <x v="4"/>
    <n v="98661"/>
    <x v="1"/>
    <s v="TEC-AC-10001142"/>
    <x v="2"/>
    <x v="11"/>
    <s v="First Data FD10 PIN Pad"/>
    <n v="316"/>
    <n v="4"/>
    <n v="0"/>
    <n v="31.6"/>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14-06-24T00:00:00"/>
    <s v="Standard Class"/>
    <s v="AR-10405"/>
    <s v="Allen Rosenblatt"/>
    <x v="1"/>
    <s v="United States"/>
    <s v="New York City"/>
    <x v="15"/>
    <n v="10035"/>
    <x v="3"/>
    <s v="OFF-PA-10003892"/>
    <x v="1"/>
    <x v="10"/>
    <s v="Xerox 1943"/>
    <n v="97.82"/>
    <n v="2"/>
    <n v="0"/>
    <n v="45.9754"/>
  </r>
  <r>
    <n v="654"/>
    <x v="304"/>
    <x v="3"/>
    <x v="249"/>
    <d v="2014-06-24T00:00:00"/>
    <s v="Standard Class"/>
    <s v="AR-10405"/>
    <s v="Allen Rosenblatt"/>
    <x v="1"/>
    <s v="United States"/>
    <s v="New York City"/>
    <x v="15"/>
    <n v="10035"/>
    <x v="3"/>
    <s v="TEC-AC-10001101"/>
    <x v="2"/>
    <x v="11"/>
    <s v="Sony 16GB Class 10 Micro SDHC R40 Memory Card"/>
    <n v="103.12"/>
    <n v="8"/>
    <n v="0"/>
    <n v="10.311999999999999"/>
  </r>
  <r>
    <n v="655"/>
    <x v="305"/>
    <x v="0"/>
    <x v="250"/>
    <d v="2013-08-29T00:00:00"/>
    <s v="Standard Class"/>
    <s v="CR-12730"/>
    <s v="Craig Reiter"/>
    <x v="0"/>
    <s v="United States"/>
    <s v="Columbus"/>
    <x v="24"/>
    <n v="43229"/>
    <x v="3"/>
    <s v="OFF-AP-10002439"/>
    <x v="1"/>
    <x v="9"/>
    <s v="Tripp Lite Isotel 8 Ultra 8 Outlet Metal Surge"/>
    <n v="113.55200000000001"/>
    <n v="2"/>
    <n v="0.2"/>
    <n v="8.5164000000000009"/>
  </r>
  <r>
    <n v="656"/>
    <x v="305"/>
    <x v="0"/>
    <x v="250"/>
    <d v="2013-08-29T00:00:00"/>
    <s v="Standard Class"/>
    <s v="CR-12730"/>
    <s v="Craig Reiter"/>
    <x v="0"/>
    <s v="United States"/>
    <s v="Columbus"/>
    <x v="24"/>
    <n v="43229"/>
    <x v="3"/>
    <s v="OFF-BI-10002827"/>
    <x v="1"/>
    <x v="8"/>
    <s v="Avery Durable Poly Binders"/>
    <n v="3.3180000000000001"/>
    <n v="2"/>
    <n v="0.7"/>
    <n v="-2.6543999999999999"/>
  </r>
  <r>
    <n v="657"/>
    <x v="305"/>
    <x v="0"/>
    <x v="250"/>
    <d v="2013-08-29T00:00:00"/>
    <s v="Standard Class"/>
    <s v="CR-12730"/>
    <s v="Craig Reiter"/>
    <x v="0"/>
    <s v="United States"/>
    <s v="Columbus"/>
    <x v="24"/>
    <n v="43229"/>
    <x v="3"/>
    <s v="OFF-EN-10002230"/>
    <x v="1"/>
    <x v="12"/>
    <s v="Airmail Envelopes"/>
    <n v="134.28800000000001"/>
    <n v="2"/>
    <n v="0.2"/>
    <n v="45.322200000000002"/>
  </r>
  <r>
    <n v="658"/>
    <x v="306"/>
    <x v="0"/>
    <x v="251"/>
    <d v="2013-09-20T00:00:00"/>
    <s v="Same Day"/>
    <s v="EH-14125"/>
    <s v="Eugene Hildebrand"/>
    <x v="2"/>
    <s v="United States"/>
    <s v="Aurora"/>
    <x v="10"/>
    <n v="60505"/>
    <x v="2"/>
    <s v="FUR-CH-10001215"/>
    <x v="0"/>
    <x v="1"/>
    <s v="Global Troy Executive Leather Low-Back Tilter"/>
    <n v="701.37199999999996"/>
    <n v="2"/>
    <n v="0.3"/>
    <n v="-50.097999999999999"/>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12-08-28T00:00:00"/>
    <s v="Standard Class"/>
    <s v="CB-12025"/>
    <s v="Cassandra Brandow"/>
    <x v="0"/>
    <s v="United States"/>
    <s v="Arlington"/>
    <x v="5"/>
    <n v="76017"/>
    <x v="2"/>
    <s v="OFF-ST-10001490"/>
    <x v="1"/>
    <x v="4"/>
    <s v="Hot File 7-Pocket, Floor Stand"/>
    <n v="999.43200000000002"/>
    <n v="7"/>
    <n v="0.2"/>
    <n v="124.929"/>
  </r>
  <r>
    <n v="661"/>
    <x v="307"/>
    <x v="1"/>
    <x v="252"/>
    <d v="2012-08-28T00:00:00"/>
    <s v="Standard Class"/>
    <s v="CB-12025"/>
    <s v="Cassandra Brandow"/>
    <x v="0"/>
    <s v="United States"/>
    <s v="Arlington"/>
    <x v="5"/>
    <n v="76017"/>
    <x v="2"/>
    <s v="OFF-ST-10001511"/>
    <x v="1"/>
    <x v="4"/>
    <s v="Space Solutions Commercial Steel Shelving"/>
    <n v="724.08"/>
    <n v="14"/>
    <n v="0.2"/>
    <n v="-135.76499999999999"/>
  </r>
  <r>
    <n v="662"/>
    <x v="307"/>
    <x v="1"/>
    <x v="252"/>
    <d v="2012-08-28T00:00:00"/>
    <s v="Standard Class"/>
    <s v="CB-12025"/>
    <s v="Cassandra Brandow"/>
    <x v="0"/>
    <s v="United States"/>
    <s v="Arlington"/>
    <x v="5"/>
    <n v="76017"/>
    <x v="2"/>
    <s v="FUR-TA-10001768"/>
    <x v="0"/>
    <x v="3"/>
    <s v="Hon Racetrack Conference Tables"/>
    <n v="918.78499999999997"/>
    <n v="5"/>
    <n v="0.3"/>
    <n v="-118.12949999999999"/>
  </r>
  <r>
    <n v="663"/>
    <x v="307"/>
    <x v="1"/>
    <x v="252"/>
    <d v="2012-08-28T00:00:00"/>
    <s v="Standard Class"/>
    <s v="CB-12025"/>
    <s v="Cassandra Brandow"/>
    <x v="0"/>
    <s v="United States"/>
    <s v="Arlington"/>
    <x v="5"/>
    <n v="76017"/>
    <x v="2"/>
    <s v="OFF-BI-10003981"/>
    <x v="1"/>
    <x v="8"/>
    <s v="Avery Durable Plastic 1&quot; Binders"/>
    <n v="2.7240000000000002"/>
    <n v="3"/>
    <n v="0.8"/>
    <n v="-4.2222"/>
  </r>
  <r>
    <n v="664"/>
    <x v="308"/>
    <x v="0"/>
    <x v="253"/>
    <d v="2013-03-31T00:00:00"/>
    <s v="Standard Class"/>
    <s v="SP-20545"/>
    <s v="Sibella Parks"/>
    <x v="1"/>
    <s v="United States"/>
    <s v="New York City"/>
    <x v="15"/>
    <n v="10011"/>
    <x v="3"/>
    <s v="OFF-ST-10001522"/>
    <x v="1"/>
    <x v="4"/>
    <s v="Gould Plastics 18-Pocket Panel Bin, 34w x 5-1/4d x 20-1/2h"/>
    <n v="459.95"/>
    <n v="5"/>
    <n v="0"/>
    <n v="18.39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90000000000002"/>
  </r>
  <r>
    <n v="667"/>
    <x v="310"/>
    <x v="3"/>
    <x v="110"/>
    <d v="2014-06-11T00:00:00"/>
    <s v="Second Class"/>
    <s v="TH-21235"/>
    <s v="Tiffany House"/>
    <x v="1"/>
    <s v="United States"/>
    <s v="Dallas"/>
    <x v="5"/>
    <n v="75081"/>
    <x v="2"/>
    <s v="OFF-PA-10000474"/>
    <x v="1"/>
    <x v="10"/>
    <s v="Staples"/>
    <n v="85.055999999999997"/>
    <n v="3"/>
    <n v="0.2"/>
    <n v="28.706399999999999"/>
  </r>
  <r>
    <n v="668"/>
    <x v="310"/>
    <x v="3"/>
    <x v="110"/>
    <d v="2014-06-11T00:00:00"/>
    <s v="Second Class"/>
    <s v="TH-21235"/>
    <s v="Tiffany House"/>
    <x v="1"/>
    <s v="United States"/>
    <s v="Dallas"/>
    <x v="5"/>
    <n v="75081"/>
    <x v="2"/>
    <s v="TEC-PH-10004042"/>
    <x v="2"/>
    <x v="7"/>
    <s v="ClearOne Communications CHAT 70 OCÂ Speaker Phone"/>
    <n v="381.57600000000002"/>
    <n v="3"/>
    <n v="0.2"/>
    <n v="28.618200000000002"/>
  </r>
  <r>
    <n v="669"/>
    <x v="311"/>
    <x v="2"/>
    <x v="163"/>
    <d v="2011-12-26T00:00:00"/>
    <s v="First Class"/>
    <s v="RP-19390"/>
    <s v="Resi PÃ¶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5999999999999"/>
    <n v="3"/>
    <n v="0.6"/>
    <n v="-14.3856"/>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Ã©sumÃ© Paper, 24lb."/>
    <n v="38.9"/>
    <n v="5"/>
    <n v="0"/>
    <n v="17.504999999999999"/>
  </r>
  <r>
    <n v="676"/>
    <x v="314"/>
    <x v="3"/>
    <x v="256"/>
    <d v="2014-12-09T00:00:00"/>
    <s v="First Class"/>
    <s v="RB-19570"/>
    <s v="Rob Beeghly"/>
    <x v="0"/>
    <s v="United States"/>
    <s v="Columbus"/>
    <x v="14"/>
    <n v="47201"/>
    <x v="2"/>
    <s v="TEC-AC-10003832"/>
    <x v="2"/>
    <x v="11"/>
    <s v="ImationÂ 16GB Mini TravelDrive USB 2.0Â Flash Drive"/>
    <n v="99.39"/>
    <n v="3"/>
    <n v="0"/>
    <n v="40.749899999999997"/>
  </r>
  <r>
    <n v="677"/>
    <x v="315"/>
    <x v="3"/>
    <x v="257"/>
    <d v="2014-03-24T00:00:00"/>
    <s v="Standard Class"/>
    <s v="CD-11980"/>
    <s v="Carol Darley"/>
    <x v="0"/>
    <s v="United States"/>
    <s v="Tyler"/>
    <x v="5"/>
    <n v="75701"/>
    <x v="2"/>
    <s v="OFF-AP-10000804"/>
    <x v="1"/>
    <x v="9"/>
    <s v="Hoover Portapower Portable Vacuum"/>
    <n v="2.6880000000000002"/>
    <n v="3"/>
    <n v="0.8"/>
    <n v="-7.3920000000000003"/>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14-03-24T00:00:00"/>
    <s v="Standard Class"/>
    <s v="CD-11980"/>
    <s v="Carol Darley"/>
    <x v="0"/>
    <s v="United States"/>
    <s v="Tyler"/>
    <x v="5"/>
    <n v="75701"/>
    <x v="2"/>
    <s v="FUR-FU-10003553"/>
    <x v="0"/>
    <x v="5"/>
    <s v="Howard Miller 13-1/2&quot; Diameter Rosebrook Wall Clock"/>
    <n v="82.524000000000001"/>
    <n v="3"/>
    <n v="0.6"/>
    <n v="-41.262"/>
  </r>
  <r>
    <n v="680"/>
    <x v="315"/>
    <x v="3"/>
    <x v="257"/>
    <d v="2014-03-24T00:00:00"/>
    <s v="Standard Class"/>
    <s v="CD-11980"/>
    <s v="Carol Darley"/>
    <x v="0"/>
    <s v="United States"/>
    <s v="Tyler"/>
    <x v="5"/>
    <n v="75701"/>
    <x v="2"/>
    <s v="OFF-BI-10004632"/>
    <x v="1"/>
    <x v="8"/>
    <s v="Ibico Hi-Tech Manual Binding System"/>
    <n v="182.994"/>
    <n v="3"/>
    <n v="0.8"/>
    <n v="-320.23950000000002"/>
  </r>
  <r>
    <n v="681"/>
    <x v="316"/>
    <x v="0"/>
    <x v="258"/>
    <d v="2013-11-25T00:00:00"/>
    <s v="Standard Class"/>
    <s v="DJ-13630"/>
    <s v="Doug Jacobs"/>
    <x v="0"/>
    <s v="United States"/>
    <s v="New York City"/>
    <x v="15"/>
    <n v="10024"/>
    <x v="3"/>
    <s v="OFF-BI-10003305"/>
    <x v="1"/>
    <x v="8"/>
    <s v="Avery Hanging File Binders"/>
    <n v="14.352"/>
    <n v="3"/>
    <n v="0.2"/>
    <n v="4.6643999999999997"/>
  </r>
  <r>
    <n v="682"/>
    <x v="316"/>
    <x v="0"/>
    <x v="258"/>
    <d v="2013-11-25T00:00:00"/>
    <s v="Standard Class"/>
    <s v="DJ-13630"/>
    <s v="Doug Jacobs"/>
    <x v="0"/>
    <s v="United States"/>
    <s v="New York City"/>
    <x v="15"/>
    <n v="10024"/>
    <x v="3"/>
    <s v="OFF-ST-10002583"/>
    <x v="1"/>
    <x v="4"/>
    <s v="Fellowes Neat Ideas Storage Cubes"/>
    <n v="64.959999999999994"/>
    <n v="2"/>
    <n v="0"/>
    <n v="2.59839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4000000001"/>
  </r>
  <r>
    <n v="685"/>
    <x v="317"/>
    <x v="3"/>
    <x v="259"/>
    <d v="2014-11-05T00:00:00"/>
    <s v="Same Day"/>
    <s v="GT-14635"/>
    <s v="Grant Thornton"/>
    <x v="1"/>
    <s v="United States"/>
    <s v="Burlington"/>
    <x v="3"/>
    <n v="27217"/>
    <x v="0"/>
    <s v="OFF-AP-10002457"/>
    <x v="1"/>
    <x v="9"/>
    <s v="Eureka The Boss Plus 12-Amp Hard Box Upright Vacuum, Red"/>
    <n v="167.44"/>
    <n v="2"/>
    <n v="0.2"/>
    <n v="14.651"/>
  </r>
  <r>
    <n v="686"/>
    <x v="318"/>
    <x v="2"/>
    <x v="260"/>
    <d v="2011-07-08T00:00:00"/>
    <s v="First Class"/>
    <s v="MC-17845"/>
    <s v="Michael Chen"/>
    <x v="0"/>
    <s v="United States"/>
    <s v="Jackson"/>
    <x v="35"/>
    <n v="39212"/>
    <x v="0"/>
    <s v="TEC-AC-10003911"/>
    <x v="2"/>
    <x v="11"/>
    <s v="NETGEAR AC1750 Dual Band GigabitÂ Smart WiFi Router"/>
    <n v="479.97"/>
    <n v="3"/>
    <n v="0"/>
    <n v="163.18979999999999"/>
  </r>
  <r>
    <n v="687"/>
    <x v="318"/>
    <x v="2"/>
    <x v="260"/>
    <d v="2011-07-08T00:00:00"/>
    <s v="First Class"/>
    <s v="MC-17845"/>
    <s v="Michael Chen"/>
    <x v="0"/>
    <s v="United States"/>
    <s v="Jackson"/>
    <x v="35"/>
    <n v="39212"/>
    <x v="0"/>
    <s v="OFF-LA-10001934"/>
    <x v="1"/>
    <x v="2"/>
    <s v="Avery 516"/>
    <n v="14.62"/>
    <n v="2"/>
    <n v="0"/>
    <n v="6.8714000000000004"/>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11-06-23T00:00:00"/>
    <s v="Second Class"/>
    <s v="NP-18325"/>
    <s v="Naresj Patel"/>
    <x v="0"/>
    <s v="United States"/>
    <s v="Waynesboro"/>
    <x v="17"/>
    <n v="22980"/>
    <x v="0"/>
    <s v="FUR-FU-10004071"/>
    <x v="0"/>
    <x v="5"/>
    <s v="Luxo Professional Magnifying Clamp-On Fluorescent Lamps"/>
    <n v="104.01"/>
    <n v="1"/>
    <n v="0"/>
    <n v="14.561400000000001"/>
  </r>
  <r>
    <n v="691"/>
    <x v="320"/>
    <x v="2"/>
    <x v="261"/>
    <d v="2011-06-23T00:00:00"/>
    <s v="Second Class"/>
    <s v="NP-18325"/>
    <s v="Naresj Patel"/>
    <x v="0"/>
    <s v="United States"/>
    <s v="Waynesboro"/>
    <x v="17"/>
    <n v="22980"/>
    <x v="0"/>
    <s v="TEC-PH-10002033"/>
    <x v="2"/>
    <x v="7"/>
    <s v="Konftel 250 ConferenceÂ phoneÂ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40000000000003"/>
    <n v="3"/>
    <n v="0"/>
    <n v="10.315200000000001"/>
  </r>
  <r>
    <n v="693"/>
    <x v="321"/>
    <x v="1"/>
    <x v="262"/>
    <d v="2012-04-02T00:00:00"/>
    <s v="Standard Class"/>
    <s v="AB-10165"/>
    <s v="Alan Barnes"/>
    <x v="0"/>
    <s v="United States"/>
    <s v="Los Angeles"/>
    <x v="1"/>
    <n v="90036"/>
    <x v="1"/>
    <s v="TEC-AC-10002253"/>
    <x v="2"/>
    <x v="11"/>
    <s v="Imation Bio 8GB USBÂ Flash Drive ImationÂ Corp"/>
    <n v="166.24"/>
    <n v="1"/>
    <n v="0"/>
    <n v="24.936"/>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199999999999"/>
    <n v="8"/>
    <n v="0.2"/>
    <n v="17.348800000000001"/>
  </r>
  <r>
    <n v="696"/>
    <x v="322"/>
    <x v="1"/>
    <x v="263"/>
    <d v="2012-05-17T00:00:00"/>
    <s v="First Class"/>
    <s v="JO-15550"/>
    <s v="Jesus Ocampo"/>
    <x v="2"/>
    <s v="United States"/>
    <s v="Chester"/>
    <x v="9"/>
    <n v="19013"/>
    <x v="3"/>
    <s v="OFF-LA-10002312"/>
    <x v="1"/>
    <x v="2"/>
    <s v="Avery 490"/>
    <n v="47.36"/>
    <n v="4"/>
    <n v="0.2"/>
    <n v="17.760000000000002"/>
  </r>
  <r>
    <n v="697"/>
    <x v="322"/>
    <x v="1"/>
    <x v="263"/>
    <d v="2012-05-17T00:00:00"/>
    <s v="First Class"/>
    <s v="JO-15550"/>
    <s v="Jesus Ocampo"/>
    <x v="2"/>
    <s v="United States"/>
    <s v="Chester"/>
    <x v="9"/>
    <n v="19013"/>
    <x v="3"/>
    <s v="OFF-EN-10000927"/>
    <x v="1"/>
    <x v="12"/>
    <s v="Jet-Pak Recycled Peel 'N' Seal Padded Mailers"/>
    <n v="200.98400000000001"/>
    <n v="7"/>
    <n v="0.2"/>
    <n v="62.807499999999997"/>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12-05-17T00:00:00"/>
    <s v="First Class"/>
    <s v="JO-15550"/>
    <s v="Jesus Ocampo"/>
    <x v="2"/>
    <s v="United States"/>
    <s v="Chester"/>
    <x v="9"/>
    <n v="19013"/>
    <x v="3"/>
    <s v="OFF-BI-10001575"/>
    <x v="1"/>
    <x v="8"/>
    <s v="GBC Linen Binding Covers"/>
    <n v="18.588000000000001"/>
    <n v="2"/>
    <n v="0.7"/>
    <n v="-13.6312"/>
  </r>
  <r>
    <n v="701"/>
    <x v="322"/>
    <x v="1"/>
    <x v="263"/>
    <d v="2012-05-17T00:00:00"/>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11-09T00:00:00"/>
    <s v="Second Class"/>
    <s v="AS-10285"/>
    <s v="Alejandro Savely"/>
    <x v="1"/>
    <s v="United States"/>
    <s v="Seattle"/>
    <x v="4"/>
    <n v="98103"/>
    <x v="1"/>
    <s v="FUR-FU-10003394"/>
    <x v="0"/>
    <x v="5"/>
    <s v="Tenex &quot;The Solids&quot; Textured Chair Mats"/>
    <n v="209.88"/>
    <n v="3"/>
    <n v="0"/>
    <n v="35.679600000000001"/>
  </r>
  <r>
    <n v="704"/>
    <x v="325"/>
    <x v="1"/>
    <x v="265"/>
    <d v="2012-04-14T00:00:00"/>
    <s v="Standard Class"/>
    <s v="JK-15370"/>
    <s v="Jay Kimmel"/>
    <x v="0"/>
    <s v="United States"/>
    <s v="Long Beach"/>
    <x v="1"/>
    <n v="90805"/>
    <x v="1"/>
    <s v="FUR-TA-10002774"/>
    <x v="0"/>
    <x v="3"/>
    <s v="Laminate Occasional Tables"/>
    <n v="369.91199999999998"/>
    <n v="3"/>
    <n v="0.2"/>
    <n v="-13.871700000000001"/>
  </r>
  <r>
    <n v="705"/>
    <x v="326"/>
    <x v="2"/>
    <x v="171"/>
    <d v="2011-09-17T00:00:00"/>
    <s v="Standard Class"/>
    <s v="BN-11470"/>
    <s v="Brad Norvell"/>
    <x v="1"/>
    <s v="United States"/>
    <s v="Cary"/>
    <x v="3"/>
    <n v="27511"/>
    <x v="0"/>
    <s v="OFF-PA-10001800"/>
    <x v="1"/>
    <x v="10"/>
    <s v="Xerox 220"/>
    <n v="10.368"/>
    <n v="2"/>
    <n v="0.2"/>
    <n v="3.6288"/>
  </r>
  <r>
    <n v="706"/>
    <x v="326"/>
    <x v="2"/>
    <x v="171"/>
    <d v="2011-09-17T00:00:00"/>
    <s v="Standard Class"/>
    <s v="BN-11470"/>
    <s v="Brad Norvell"/>
    <x v="1"/>
    <s v="United States"/>
    <s v="Cary"/>
    <x v="3"/>
    <n v="27511"/>
    <x v="0"/>
    <s v="OFF-AP-10001469"/>
    <x v="1"/>
    <x v="9"/>
    <s v="Fellowes 8 Outlet Superior Workstation Surge Protector"/>
    <n v="166.84"/>
    <n v="5"/>
    <n v="0.2"/>
    <n v="18.769500000000001"/>
  </r>
  <r>
    <n v="707"/>
    <x v="326"/>
    <x v="2"/>
    <x v="171"/>
    <d v="2011-09-17T00:00:00"/>
    <s v="Standard Class"/>
    <s v="BN-11470"/>
    <s v="Brad Norvell"/>
    <x v="1"/>
    <s v="United States"/>
    <s v="Cary"/>
    <x v="3"/>
    <n v="27511"/>
    <x v="0"/>
    <s v="TEC-AC-10002399"/>
    <x v="2"/>
    <x v="11"/>
    <s v="SanDisk Cruzer 32 GB USB Flash Drive"/>
    <n v="15.215999999999999"/>
    <n v="1"/>
    <n v="0.2"/>
    <n v="2.2824"/>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r>
  <r>
    <n v="709"/>
    <x v="327"/>
    <x v="2"/>
    <x v="266"/>
    <d v="2011-12-04T00:00:00"/>
    <s v="First Class"/>
    <s v="DP-13165"/>
    <s v="David Philippe"/>
    <x v="0"/>
    <s v="United States"/>
    <s v="New York City"/>
    <x v="15"/>
    <n v="10035"/>
    <x v="3"/>
    <s v="FUR-BO-10003272"/>
    <x v="0"/>
    <x v="0"/>
    <s v="O'Sullivan Living Dimensions 5-Shelf Bookcases"/>
    <n v="883.92"/>
    <n v="5"/>
    <n v="0.2"/>
    <n v="-110.49"/>
  </r>
  <r>
    <n v="710"/>
    <x v="327"/>
    <x v="2"/>
    <x v="266"/>
    <d v="2011-12-04T00:00:00"/>
    <s v="First Class"/>
    <s v="DP-13165"/>
    <s v="David Philippe"/>
    <x v="0"/>
    <s v="United States"/>
    <s v="New York City"/>
    <x v="15"/>
    <n v="10035"/>
    <x v="3"/>
    <s v="OFF-BI-10000050"/>
    <x v="1"/>
    <x v="8"/>
    <s v="Angle-D Binders with Locking Rings, Label Holders"/>
    <n v="46.72"/>
    <n v="8"/>
    <n v="0.2"/>
    <n v="15.76800000000000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3999999999997"/>
    <n v="6"/>
    <n v="0"/>
    <n v="109.7226"/>
  </r>
  <r>
    <n v="714"/>
    <x v="330"/>
    <x v="3"/>
    <x v="240"/>
    <d v="2014-05-25T00:00:00"/>
    <s v="Standard Class"/>
    <s v="RS-19765"/>
    <s v="Roland Schwarz"/>
    <x v="1"/>
    <s v="United States"/>
    <s v="Mount Vernon"/>
    <x v="15"/>
    <n v="10550"/>
    <x v="3"/>
    <s v="TEC-PH-10003012"/>
    <x v="2"/>
    <x v="7"/>
    <s v="Nortel Meridian M3904 Professional Digital phone"/>
    <n v="307.98"/>
    <n v="2"/>
    <n v="0"/>
    <n v="89.3142"/>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20000000000004"/>
  </r>
  <r>
    <n v="717"/>
    <x v="332"/>
    <x v="2"/>
    <x v="269"/>
    <d v="2011-01-15T00:00:00"/>
    <s v="First Class"/>
    <s v="SV-20365"/>
    <s v="Seth Vernon"/>
    <x v="0"/>
    <s v="United States"/>
    <s v="Dover"/>
    <x v="13"/>
    <n v="19901"/>
    <x v="3"/>
    <s v="FUR-FU-10000010"/>
    <x v="0"/>
    <x v="5"/>
    <s v="DAX Value U-Channel Document Frames, Easel Back"/>
    <n v="9.94"/>
    <n v="2"/>
    <n v="0"/>
    <n v="3.0813999999999999"/>
  </r>
  <r>
    <n v="718"/>
    <x v="333"/>
    <x v="3"/>
    <x v="241"/>
    <d v="2014-09-30T00:00:00"/>
    <s v="Standard Class"/>
    <s v="KC-16540"/>
    <s v="Kelly Collister"/>
    <x v="0"/>
    <s v="United States"/>
    <s v="Newark"/>
    <x v="24"/>
    <n v="43055"/>
    <x v="3"/>
    <s v="FUR-FU-10002253"/>
    <x v="0"/>
    <x v="5"/>
    <s v="Howard Miller 13&quot; Diameter Pewter Finish Round Wall Clock"/>
    <n v="103.056"/>
    <n v="3"/>
    <n v="0.2"/>
    <n v="24.4758"/>
  </r>
  <r>
    <n v="719"/>
    <x v="334"/>
    <x v="2"/>
    <x v="270"/>
    <d v="2011-06-07T00:00:00"/>
    <s v="Standard Class"/>
    <s v="CK-12325"/>
    <s v="Christine Kargatis"/>
    <x v="2"/>
    <s v="United States"/>
    <s v="Orem"/>
    <x v="7"/>
    <n v="84057"/>
    <x v="1"/>
    <s v="OFF-BI-10001658"/>
    <x v="1"/>
    <x v="8"/>
    <s v="GBC Standard Therm-A-Bind Covers"/>
    <n v="59.808"/>
    <n v="3"/>
    <n v="0.2"/>
    <n v="19.4376"/>
  </r>
  <r>
    <n v="720"/>
    <x v="334"/>
    <x v="2"/>
    <x v="270"/>
    <d v="2011-06-07T00:00:00"/>
    <s v="Standard Class"/>
    <s v="CK-12325"/>
    <s v="Christine Kargatis"/>
    <x v="2"/>
    <s v="United States"/>
    <s v="Orem"/>
    <x v="7"/>
    <n v="84057"/>
    <x v="1"/>
    <s v="FUR-FU-10000246"/>
    <x v="0"/>
    <x v="5"/>
    <s v="Aluminum Document Frame"/>
    <n v="73.319999999999993"/>
    <n v="6"/>
    <n v="0"/>
    <n v="21.995999999999999"/>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59999999999"/>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11-10-13T00:00:00"/>
    <s v="Standard Class"/>
    <s v="MR-17545"/>
    <s v="Mathew Reese"/>
    <x v="2"/>
    <s v="United States"/>
    <s v="Philadelphia"/>
    <x v="9"/>
    <n v="19140"/>
    <x v="3"/>
    <s v="FUR-FU-10000222"/>
    <x v="0"/>
    <x v="5"/>
    <s v="Seth Thomas 16&quot; Steel Case Clock"/>
    <n v="129.91999999999999"/>
    <n v="5"/>
    <n v="0.2"/>
    <n v="21.111999999999998"/>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r>
  <r>
    <n v="730"/>
    <x v="340"/>
    <x v="0"/>
    <x v="275"/>
    <d v="2013-12-07T00:00:00"/>
    <s v="First Class"/>
    <s v="EG-13900"/>
    <s v="Emily Grady"/>
    <x v="0"/>
    <s v="United States"/>
    <s v="Oceanside"/>
    <x v="15"/>
    <n v="11572"/>
    <x v="3"/>
    <s v="OFF-ST-10004634"/>
    <x v="1"/>
    <x v="4"/>
    <s v="Personal Folder Holder, Ebony"/>
    <n v="33.630000000000003"/>
    <n v="3"/>
    <n v="0"/>
    <n v="10.08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91"/>
  </r>
  <r>
    <n v="734"/>
    <x v="341"/>
    <x v="3"/>
    <x v="276"/>
    <d v="2014-01-26T00:00:00"/>
    <s v="Standard Class"/>
    <s v="DS-13030"/>
    <s v="Darrin Sayre"/>
    <x v="2"/>
    <s v="United States"/>
    <s v="Seattle"/>
    <x v="4"/>
    <n v="98115"/>
    <x v="1"/>
    <s v="TEC-AC-10003610"/>
    <x v="2"/>
    <x v="11"/>
    <s v="LogitechÂ Illuminated - Keyboard"/>
    <n v="179.97"/>
    <n v="3"/>
    <n v="0"/>
    <n v="86.385599999999997"/>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
    <n v="4"/>
    <n v="0.2"/>
    <n v="9.4283999999999999"/>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6000000000008"/>
  </r>
  <r>
    <n v="740"/>
    <x v="343"/>
    <x v="2"/>
    <x v="277"/>
    <d v="2011-01-09T00:00:00"/>
    <s v="Standard Class"/>
    <s v="PO-19195"/>
    <s v="Phillina Ober"/>
    <x v="2"/>
    <s v="United States"/>
    <s v="Naperville"/>
    <x v="10"/>
    <n v="60540"/>
    <x v="2"/>
    <s v="OFF-LA-10003223"/>
    <x v="1"/>
    <x v="2"/>
    <s v="Avery 508"/>
    <n v="11.784000000000001"/>
    <n v="3"/>
    <n v="0.2"/>
    <n v="4.2717000000000001"/>
  </r>
  <r>
    <n v="741"/>
    <x v="343"/>
    <x v="2"/>
    <x v="277"/>
    <d v="2011-01-09T00:00:00"/>
    <s v="Standard Class"/>
    <s v="PO-19195"/>
    <s v="Phillina Ober"/>
    <x v="2"/>
    <s v="United States"/>
    <s v="Naperville"/>
    <x v="10"/>
    <n v="60540"/>
    <x v="2"/>
    <s v="OFF-ST-10002743"/>
    <x v="1"/>
    <x v="4"/>
    <s v="SAFCO Boltless Steel Shelving"/>
    <n v="272.73599999999999"/>
    <n v="3"/>
    <n v="0.2"/>
    <n v="-64.774799999999999"/>
  </r>
  <r>
    <n v="742"/>
    <x v="343"/>
    <x v="2"/>
    <x v="277"/>
    <d v="2011-01-09T00:00:00"/>
    <s v="Standard Class"/>
    <s v="PO-19195"/>
    <s v="Phillina Ober"/>
    <x v="2"/>
    <s v="United States"/>
    <s v="Naperville"/>
    <x v="10"/>
    <n v="60540"/>
    <x v="2"/>
    <s v="OFF-BI-10004094"/>
    <x v="1"/>
    <x v="8"/>
    <s v="GBC Standard Plastic Binding Systems Combs"/>
    <n v="3.54"/>
    <n v="2"/>
    <n v="0.8"/>
    <n v="-5.4870000000000001"/>
  </r>
  <r>
    <n v="743"/>
    <x v="344"/>
    <x v="0"/>
    <x v="278"/>
    <d v="2013-09-02T00:00:00"/>
    <s v="Standard Class"/>
    <s v="SS-20875"/>
    <s v="Sung Shariari"/>
    <x v="0"/>
    <s v="United States"/>
    <s v="Dallas"/>
    <x v="5"/>
    <n v="75220"/>
    <x v="2"/>
    <s v="OFF-SU-10004498"/>
    <x v="1"/>
    <x v="14"/>
    <s v="Martin-Yale Premier Letter Opener"/>
    <n v="51.52"/>
    <n v="5"/>
    <n v="0.2"/>
    <n v="-10.948"/>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13-09-02T00:00:00"/>
    <s v="Standard Class"/>
    <s v="SS-20875"/>
    <s v="Sung Shariari"/>
    <x v="0"/>
    <s v="United States"/>
    <s v="Dallas"/>
    <x v="5"/>
    <n v="75220"/>
    <x v="2"/>
    <s v="OFF-PA-10004971"/>
    <x v="1"/>
    <x v="10"/>
    <s v="Xerox 196"/>
    <n v="4.6239999999999997"/>
    <n v="1"/>
    <n v="0.2"/>
    <n v="1.6761999999999999"/>
  </r>
  <r>
    <n v="746"/>
    <x v="344"/>
    <x v="0"/>
    <x v="278"/>
    <d v="2013-09-02T00:00:00"/>
    <s v="Standard Class"/>
    <s v="SS-20875"/>
    <s v="Sung Shariari"/>
    <x v="0"/>
    <s v="United States"/>
    <s v="Dallas"/>
    <x v="5"/>
    <n v="75220"/>
    <x v="2"/>
    <s v="OFF-SU-10004261"/>
    <x v="1"/>
    <x v="14"/>
    <s v="Fiskars 8&quot; Scissors, 2/Pack"/>
    <n v="55.167999999999999"/>
    <n v="4"/>
    <n v="0.2"/>
    <n v="6.2064000000000004"/>
  </r>
  <r>
    <n v="747"/>
    <x v="345"/>
    <x v="2"/>
    <x v="279"/>
    <d v="2011-05-27T00:00:00"/>
    <s v="Same Day"/>
    <s v="MH-17785"/>
    <s v="Maya Herman"/>
    <x v="1"/>
    <s v="United States"/>
    <s v="San Diego"/>
    <x v="1"/>
    <n v="92105"/>
    <x v="1"/>
    <s v="FUR-TA-10002607"/>
    <x v="0"/>
    <x v="3"/>
    <s v="KI Conference Tables"/>
    <n v="567.12"/>
    <n v="10"/>
    <n v="0.2"/>
    <n v="-28.356000000000002"/>
  </r>
  <r>
    <n v="748"/>
    <x v="345"/>
    <x v="2"/>
    <x v="279"/>
    <d v="2011-05-27T00:00:00"/>
    <s v="Same Day"/>
    <s v="MH-17785"/>
    <s v="Maya Herman"/>
    <x v="1"/>
    <s v="United States"/>
    <s v="San Diego"/>
    <x v="1"/>
    <n v="92105"/>
    <x v="1"/>
    <s v="OFF-ST-10001809"/>
    <x v="1"/>
    <x v="4"/>
    <s v="Fellowes Officeware Wire Shelving"/>
    <n v="359.32"/>
    <n v="4"/>
    <n v="0"/>
    <n v="7.1863999999999999"/>
  </r>
  <r>
    <n v="749"/>
    <x v="346"/>
    <x v="0"/>
    <x v="231"/>
    <d v="2013-03-23T00:00:00"/>
    <s v="Second Class"/>
    <s v="PB-19105"/>
    <s v="Peter BÃ¼hler"/>
    <x v="0"/>
    <s v="United States"/>
    <s v="Evanston"/>
    <x v="10"/>
    <n v="60201"/>
    <x v="2"/>
    <s v="TEC-PH-10000004"/>
    <x v="2"/>
    <x v="7"/>
    <s v="Belkin iPhone and iPad Lightning Cable"/>
    <n v="11.992000000000001"/>
    <n v="1"/>
    <n v="0.2"/>
    <n v="0.89939999999999998"/>
  </r>
  <r>
    <n v="750"/>
    <x v="347"/>
    <x v="3"/>
    <x v="280"/>
    <d v="2014-10-07T00:00:00"/>
    <s v="Standard Class"/>
    <s v="RF-19735"/>
    <s v="Roland Fjeld"/>
    <x v="0"/>
    <s v="United States"/>
    <s v="Trenton"/>
    <x v="12"/>
    <n v="48183"/>
    <x v="2"/>
    <s v="OFF-BI-10003638"/>
    <x v="1"/>
    <x v="8"/>
    <s v="GBC Durable Plastic Covers"/>
    <n v="58.05"/>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8000000000002"/>
  </r>
  <r>
    <n v="758"/>
    <x v="351"/>
    <x v="2"/>
    <x v="282"/>
    <d v="2012-01-02T00:00:00"/>
    <s v="Standard Class"/>
    <s v="DC-13285"/>
    <s v="Debra Catini"/>
    <x v="0"/>
    <s v="United States"/>
    <s v="Cottage Grove"/>
    <x v="11"/>
    <n v="55016"/>
    <x v="2"/>
    <s v="TEC-AC-10001267"/>
    <x v="2"/>
    <x v="11"/>
    <s v="ImationÂ 32GB Pocket Pro USB 3.0Â Flash DriveÂ - 32 GB - Black - 1 P ..."/>
    <n v="119.8"/>
    <n v="4"/>
    <n v="0"/>
    <n v="47.92"/>
  </r>
  <r>
    <n v="759"/>
    <x v="352"/>
    <x v="3"/>
    <x v="283"/>
    <d v="2014-07-29T00:00:00"/>
    <s v="Standard Class"/>
    <s v="CP-12340"/>
    <s v="Christine Phan"/>
    <x v="1"/>
    <s v="United States"/>
    <s v="New York City"/>
    <x v="15"/>
    <n v="10009"/>
    <x v="3"/>
    <s v="OFF-BI-10000848"/>
    <x v="1"/>
    <x v="8"/>
    <s v="Angle-D Ring Binders"/>
    <n v="13.128"/>
    <n v="3"/>
    <n v="0.2"/>
    <n v="4.2666000000000004"/>
  </r>
  <r>
    <n v="760"/>
    <x v="353"/>
    <x v="3"/>
    <x v="65"/>
    <d v="2014-09-23T00:00:00"/>
    <s v="Standard Class"/>
    <s v="BF-11020"/>
    <s v="Barry FranzÃ¶sisch"/>
    <x v="1"/>
    <s v="United States"/>
    <s v="Green Bay"/>
    <x v="6"/>
    <n v="54302"/>
    <x v="2"/>
    <s v="OFF-PA-10002377"/>
    <x v="1"/>
    <x v="10"/>
    <s v="Adams Telephone Message Book W/Dividers/Space For Phone Numbers, 5 1/4&quot;X8 1/2&quot;, 200/Messages"/>
    <n v="22.72"/>
    <n v="4"/>
    <n v="0"/>
    <n v="10.224"/>
  </r>
  <r>
    <n v="761"/>
    <x v="354"/>
    <x v="1"/>
    <x v="284"/>
    <d v="2012-09-05T00:00:00"/>
    <s v="Standard Class"/>
    <s v="AR-10510"/>
    <s v="Andrew Roberts"/>
    <x v="0"/>
    <s v="United States"/>
    <s v="Los Angeles"/>
    <x v="1"/>
    <n v="90004"/>
    <x v="1"/>
    <s v="OFF-PA-10003441"/>
    <x v="1"/>
    <x v="10"/>
    <s v="Xerox 226"/>
    <n v="58.32"/>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5"/>
  </r>
  <r>
    <n v="764"/>
    <x v="357"/>
    <x v="2"/>
    <x v="286"/>
    <d v="2011-01-16T00:00:00"/>
    <s v="Second Class"/>
    <s v="CS-12250"/>
    <s v="Chris Selesnick"/>
    <x v="1"/>
    <s v="United States"/>
    <s v="Bossier City"/>
    <x v="28"/>
    <n v="71111"/>
    <x v="0"/>
    <s v="OFF-EN-10001990"/>
    <x v="1"/>
    <x v="12"/>
    <s v="Staples"/>
    <n v="11.36"/>
    <n v="2"/>
    <n v="0"/>
    <n v="5.3391999999999999"/>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8"/>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11-05-20T00:00:00"/>
    <s v="Standard Class"/>
    <s v="AJ-10795"/>
    <s v="Anthony Johnson"/>
    <x v="1"/>
    <s v="United States"/>
    <s v="Saint Petersburg"/>
    <x v="2"/>
    <n v="33710"/>
    <x v="0"/>
    <s v="FUR-FU-10004306"/>
    <x v="0"/>
    <x v="5"/>
    <s v="Electrix Halogen Magnifier Lamp"/>
    <n v="310.88"/>
    <n v="2"/>
    <n v="0.2"/>
    <n v="23.315999999999999"/>
  </r>
  <r>
    <n v="770"/>
    <x v="359"/>
    <x v="0"/>
    <x v="288"/>
    <d v="2013-05-25T00:00:00"/>
    <s v="Standard Class"/>
    <s v="LE-16810"/>
    <s v="Laurel Elliston"/>
    <x v="0"/>
    <s v="United States"/>
    <s v="Arlington"/>
    <x v="17"/>
    <n v="22204"/>
    <x v="0"/>
    <s v="FUR-CH-10003746"/>
    <x v="0"/>
    <x v="1"/>
    <s v="Hon 4070 Series Pagoda Round Back Stacking Chairs"/>
    <n v="641.96"/>
    <n v="2"/>
    <n v="0"/>
    <n v="179.74879999999999"/>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
    <n v="7"/>
    <n v="0"/>
    <n v="14.5236"/>
  </r>
  <r>
    <n v="777"/>
    <x v="361"/>
    <x v="2"/>
    <x v="290"/>
    <d v="2011-07-06T00:00:00"/>
    <s v="Standard Class"/>
    <s v="DL-12865"/>
    <s v="Dan Lawera"/>
    <x v="0"/>
    <s v="United States"/>
    <s v="Cincinnati"/>
    <x v="24"/>
    <n v="45231"/>
    <x v="3"/>
    <s v="OFF-AR-10003405"/>
    <x v="1"/>
    <x v="6"/>
    <s v="Dixon My First Ticonderoga Pencil, #2"/>
    <n v="32.76"/>
    <n v="7"/>
    <n v="0.2"/>
    <n v="3.6855000000000002"/>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800000000001"/>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9"/>
  </r>
  <r>
    <n v="782"/>
    <x v="363"/>
    <x v="1"/>
    <x v="292"/>
    <d v="2012-10-06T00:00:00"/>
    <s v="Second Class"/>
    <s v="BM-11785"/>
    <s v="Bryan Mills"/>
    <x v="0"/>
    <s v="United States"/>
    <s v="Columbus"/>
    <x v="24"/>
    <n v="43229"/>
    <x v="3"/>
    <s v="OFF-BI-10001098"/>
    <x v="1"/>
    <x v="8"/>
    <s v="Acco D-Ring Binder w/DublLock"/>
    <n v="32.07"/>
    <n v="5"/>
    <n v="0.7"/>
    <n v="-22.449000000000002"/>
  </r>
  <r>
    <n v="783"/>
    <x v="363"/>
    <x v="1"/>
    <x v="292"/>
    <d v="2012-10-06T00:00:00"/>
    <s v="Second Class"/>
    <s v="BM-11785"/>
    <s v="Bryan Mills"/>
    <x v="0"/>
    <s v="United States"/>
    <s v="Columbus"/>
    <x v="24"/>
    <n v="43229"/>
    <x v="3"/>
    <s v="TEC-AC-10002167"/>
    <x v="2"/>
    <x v="11"/>
    <s v="ImationÂ 8gb Micro Traveldrive Usb 2.0Â Flash Drive"/>
    <n v="24"/>
    <n v="2"/>
    <n v="0.2"/>
    <n v="-2.7"/>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8"/>
  </r>
  <r>
    <n v="786"/>
    <x v="364"/>
    <x v="1"/>
    <x v="293"/>
    <d v="2012-05-28T00:00:00"/>
    <s v="Standard Class"/>
    <s v="EA-14035"/>
    <s v="Erin Ashbrook"/>
    <x v="1"/>
    <s v="United States"/>
    <s v="Columbia"/>
    <x v="20"/>
    <n v="29203"/>
    <x v="0"/>
    <s v="OFF-EN-10000056"/>
    <x v="1"/>
    <x v="12"/>
    <s v="Cameo Buff Policy Envelopes"/>
    <n v="186.69"/>
    <n v="3"/>
    <n v="0"/>
    <n v="87.744299999999996"/>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
    <n v="2"/>
    <n v="0.2"/>
    <n v="34.892800000000001"/>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02"/>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600000000007"/>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7999999999997"/>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12-12-03T00:00:00"/>
    <s v="Standard Class"/>
    <s v="CD-11920"/>
    <s v="Carlos Daly"/>
    <x v="0"/>
    <s v="United States"/>
    <s v="Lake Elsinore"/>
    <x v="1"/>
    <n v="92530"/>
    <x v="1"/>
    <s v="FUR-CH-10002647"/>
    <x v="0"/>
    <x v="1"/>
    <s v="Situations Contoured Folding Chairs, 4/Set"/>
    <n v="283.92"/>
    <n v="5"/>
    <n v="0.2"/>
    <n v="17.745000000000001"/>
  </r>
  <r>
    <n v="801"/>
    <x v="373"/>
    <x v="3"/>
    <x v="297"/>
    <d v="2014-02-24T00:00:00"/>
    <s v="First Class"/>
    <s v="HW-14935"/>
    <s v="Helen Wasserman"/>
    <x v="1"/>
    <s v="United States"/>
    <s v="San Diego"/>
    <x v="1"/>
    <n v="92105"/>
    <x v="1"/>
    <s v="FUR-FU-10004090"/>
    <x v="0"/>
    <x v="5"/>
    <s v="Executive Impressions 14&quot; Contract Wall Clock"/>
    <n v="22.23"/>
    <n v="1"/>
    <n v="0"/>
    <n v="7.3358999999999996"/>
  </r>
  <r>
    <n v="802"/>
    <x v="373"/>
    <x v="3"/>
    <x v="297"/>
    <d v="2014-02-24T00:00:00"/>
    <s v="First Class"/>
    <s v="HW-14935"/>
    <s v="Helen Wasserman"/>
    <x v="1"/>
    <s v="United States"/>
    <s v="San Diego"/>
    <x v="1"/>
    <n v="92105"/>
    <x v="1"/>
    <s v="TEC-PH-10001580"/>
    <x v="2"/>
    <x v="7"/>
    <s v="Logitech Mobile Speakerphone P710e -Â speaker phone"/>
    <n v="215.96799999999999"/>
    <n v="2"/>
    <n v="0.2"/>
    <n v="18.897200000000002"/>
  </r>
  <r>
    <n v="803"/>
    <x v="374"/>
    <x v="0"/>
    <x v="298"/>
    <d v="2013-08-24T00:00:00"/>
    <s v="Second Class"/>
    <s v="HW-14935"/>
    <s v="Helen Wasserman"/>
    <x v="1"/>
    <s v="United States"/>
    <s v="New York City"/>
    <x v="15"/>
    <n v="10024"/>
    <x v="3"/>
    <s v="OFF-AP-10000576"/>
    <x v="1"/>
    <x v="9"/>
    <s v="Belkin 7 Outlet SurgeMaster II"/>
    <n v="355.32"/>
    <n v="9"/>
    <n v="0"/>
    <n v="99.489599999999996"/>
  </r>
  <r>
    <n v="804"/>
    <x v="375"/>
    <x v="0"/>
    <x v="299"/>
    <d v="2013-03-18T00:00:00"/>
    <s v="Standard Class"/>
    <s v="MC-18130"/>
    <s v="Mike Caudle"/>
    <x v="1"/>
    <s v="United States"/>
    <s v="Monroe"/>
    <x v="28"/>
    <n v="71203"/>
    <x v="0"/>
    <s v="OFF-PA-10003953"/>
    <x v="1"/>
    <x v="10"/>
    <s v="Xerox 218"/>
    <n v="12.96"/>
    <n v="2"/>
    <n v="0"/>
    <n v="6.2207999999999997"/>
  </r>
  <r>
    <n v="805"/>
    <x v="376"/>
    <x v="3"/>
    <x v="300"/>
    <d v="2014-04-25T00:00:00"/>
    <s v="First Class"/>
    <s v="GM-14440"/>
    <s v="Gary McGarr"/>
    <x v="0"/>
    <s v="United States"/>
    <s v="San Francisco"/>
    <x v="1"/>
    <n v="94122"/>
    <x v="1"/>
    <s v="FUR-FU-10000794"/>
    <x v="0"/>
    <x v="5"/>
    <s v="Eldon Stackable Tray, Side-Load, Legal, Smoke"/>
    <n v="18.28"/>
    <n v="2"/>
    <n v="0"/>
    <n v="6.2152000000000003"/>
  </r>
  <r>
    <n v="806"/>
    <x v="377"/>
    <x v="2"/>
    <x v="301"/>
    <d v="2011-11-07T00:00:00"/>
    <s v="Standard Class"/>
    <s v="RA-19915"/>
    <s v="Russell Applegate"/>
    <x v="0"/>
    <s v="United States"/>
    <s v="Denver"/>
    <x v="22"/>
    <n v="80219"/>
    <x v="1"/>
    <s v="OFF-AR-10001897"/>
    <x v="1"/>
    <x v="6"/>
    <s v="Model L Table or Wall-Mount Pencil Sharpener"/>
    <n v="43.176000000000002"/>
    <n v="3"/>
    <n v="0.2"/>
    <n v="4.3175999999999997"/>
  </r>
  <r>
    <n v="807"/>
    <x v="377"/>
    <x v="2"/>
    <x v="301"/>
    <d v="2011-11-07T00:00:00"/>
    <s v="Standard Class"/>
    <s v="RA-19915"/>
    <s v="Russell Applegate"/>
    <x v="0"/>
    <s v="United States"/>
    <s v="Denver"/>
    <x v="22"/>
    <n v="80219"/>
    <x v="1"/>
    <s v="TEC-PH-10001795"/>
    <x v="2"/>
    <x v="7"/>
    <s v="ClearOne CHATAttach 160 -Â speaker phone"/>
    <n v="1983.9680000000001"/>
    <n v="4"/>
    <n v="0.2"/>
    <n v="247.9960000000000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99"/>
  </r>
  <r>
    <n v="813"/>
    <x v="379"/>
    <x v="2"/>
    <x v="303"/>
    <d v="2011-10-15T00:00:00"/>
    <s v="First Class"/>
    <s v="ZC-21910"/>
    <s v="Zuschuss Carroll"/>
    <x v="0"/>
    <s v="United States"/>
    <s v="Edmonds"/>
    <x v="4"/>
    <n v="98026"/>
    <x v="1"/>
    <s v="TEC-AC-10001101"/>
    <x v="2"/>
    <x v="11"/>
    <s v="Sony 16GB Class 10 Micro SDHC R40 Memory Card"/>
    <n v="25.78"/>
    <n v="2"/>
    <n v="0"/>
    <n v="2.5779999999999998"/>
  </r>
  <r>
    <n v="814"/>
    <x v="380"/>
    <x v="3"/>
    <x v="304"/>
    <d v="2014-05-15T00:00:00"/>
    <s v="Same Day"/>
    <s v="PJ-19015"/>
    <s v="Pauline Johnson"/>
    <x v="0"/>
    <s v="United States"/>
    <s v="Santa Ana"/>
    <x v="1"/>
    <n v="92704"/>
    <x v="1"/>
    <s v="FUR-FU-10000794"/>
    <x v="0"/>
    <x v="5"/>
    <s v="Eldon Stackable Tray, Side-Load, Legal, Smoke"/>
    <n v="18.28"/>
    <n v="2"/>
    <n v="0"/>
    <n v="6.2152000000000003"/>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199999999999"/>
  </r>
  <r>
    <n v="817"/>
    <x v="382"/>
    <x v="0"/>
    <x v="306"/>
    <d v="2013-09-20T00:00:00"/>
    <s v="Standard Class"/>
    <s v="DB-13210"/>
    <s v="Dean Braden"/>
    <x v="0"/>
    <s v="United States"/>
    <s v="Philadelphia"/>
    <x v="9"/>
    <n v="19140"/>
    <x v="3"/>
    <s v="OFF-PA-10003651"/>
    <x v="1"/>
    <x v="10"/>
    <s v="Xerox 1968"/>
    <n v="5.3440000000000003"/>
    <n v="1"/>
    <n v="0.2"/>
    <n v="1.8704000000000001"/>
  </r>
  <r>
    <n v="818"/>
    <x v="383"/>
    <x v="2"/>
    <x v="307"/>
    <d v="2011-07-02T00:00:00"/>
    <s v="Standard Class"/>
    <s v="CA-12775"/>
    <s v="Cynthia Arntzen"/>
    <x v="0"/>
    <s v="United States"/>
    <s v="Philadelphia"/>
    <x v="9"/>
    <n v="19140"/>
    <x v="3"/>
    <s v="OFF-PA-10000304"/>
    <x v="1"/>
    <x v="10"/>
    <s v="Xerox 1995"/>
    <n v="41.472000000000001"/>
    <n v="8"/>
    <n v="0.2"/>
    <n v="14.5152"/>
  </r>
  <r>
    <n v="819"/>
    <x v="383"/>
    <x v="2"/>
    <x v="307"/>
    <d v="2011-07-02T00:00:00"/>
    <s v="Standard Class"/>
    <s v="CA-12775"/>
    <s v="Cynthia Arntzen"/>
    <x v="0"/>
    <s v="United States"/>
    <s v="Philadelphia"/>
    <x v="9"/>
    <n v="19140"/>
    <x v="3"/>
    <s v="OFF-BI-10003094"/>
    <x v="1"/>
    <x v="8"/>
    <s v="Self-Adhesive Ring Binder Labels"/>
    <n v="3.1680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5999999999999"/>
    <n v="3"/>
    <n v="0.7"/>
    <n v="-22.796399999999998"/>
  </r>
  <r>
    <n v="822"/>
    <x v="383"/>
    <x v="2"/>
    <x v="307"/>
    <d v="2011-07-02T00:00:00"/>
    <s v="Standard Class"/>
    <s v="CA-12775"/>
    <s v="Cynthia Arntzen"/>
    <x v="0"/>
    <s v="United States"/>
    <s v="Philadelphia"/>
    <x v="9"/>
    <n v="19140"/>
    <x v="3"/>
    <s v="OFF-PA-10003395"/>
    <x v="1"/>
    <x v="10"/>
    <s v="Xerox 1941"/>
    <n v="335.52"/>
    <n v="4"/>
    <n v="0.2"/>
    <n v="117.432"/>
  </r>
  <r>
    <n v="823"/>
    <x v="384"/>
    <x v="3"/>
    <x v="308"/>
    <d v="2014-06-28T00:00:00"/>
    <s v="Standard Class"/>
    <s v="TR-21325"/>
    <s v="Toby Ritter"/>
    <x v="0"/>
    <s v="United States"/>
    <s v="Belleville"/>
    <x v="30"/>
    <n v="7109"/>
    <x v="3"/>
    <s v="TEC-AC-10002402"/>
    <x v="2"/>
    <x v="11"/>
    <s v="Razer Kraken PRO Over Ear PC and Music Headset"/>
    <n v="239.97"/>
    <n v="3"/>
    <n v="0"/>
    <n v="71.991"/>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96"/>
  </r>
  <r>
    <n v="826"/>
    <x v="385"/>
    <x v="2"/>
    <x v="309"/>
    <d v="2011-05-15T00:00:00"/>
    <s v="Standard Class"/>
    <s v="PG-18820"/>
    <s v="Patrick Gardner"/>
    <x v="0"/>
    <s v="United States"/>
    <s v="San Francisco"/>
    <x v="1"/>
    <n v="94110"/>
    <x v="1"/>
    <s v="TEC-AC-10000109"/>
    <x v="2"/>
    <x v="11"/>
    <s v="Sony Micro Vault Click 16 GB USB 2.0 Flash Drive"/>
    <n v="167.97"/>
    <n v="3"/>
    <n v="0"/>
    <n v="40.312800000000003"/>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6"/>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94"/>
  </r>
  <r>
    <n v="831"/>
    <x v="387"/>
    <x v="3"/>
    <x v="114"/>
    <d v="2014-06-22T00:00:00"/>
    <s v="Second Class"/>
    <s v="JE-15745"/>
    <s v="Joel Eaton"/>
    <x v="0"/>
    <s v="United States"/>
    <s v="Florence"/>
    <x v="0"/>
    <n v="41042"/>
    <x v="0"/>
    <s v="OFF-AP-10003884"/>
    <x v="1"/>
    <x v="9"/>
    <s v="Fellowes Smart Surge Ten-Outlet Protector, Platinum"/>
    <n v="180.66"/>
    <n v="3"/>
    <n v="0"/>
    <n v="50.584800000000001"/>
  </r>
  <r>
    <n v="832"/>
    <x v="387"/>
    <x v="3"/>
    <x v="114"/>
    <d v="2014-06-22T00:00:00"/>
    <s v="Second Class"/>
    <s v="JE-15745"/>
    <s v="Joel Eaton"/>
    <x v="0"/>
    <s v="United States"/>
    <s v="Florence"/>
    <x v="0"/>
    <n v="41042"/>
    <x v="0"/>
    <s v="TEC-PH-10001557"/>
    <x v="2"/>
    <x v="7"/>
    <s v="Pyle PMP37LED"/>
    <n v="191.98"/>
    <n v="2"/>
    <n v="0"/>
    <n v="51.834600000000002"/>
  </r>
  <r>
    <n v="833"/>
    <x v="387"/>
    <x v="3"/>
    <x v="114"/>
    <d v="2014-06-22T00:00:00"/>
    <s v="Second Class"/>
    <s v="JE-15745"/>
    <s v="Joel Eaton"/>
    <x v="0"/>
    <s v="United States"/>
    <s v="Florence"/>
    <x v="0"/>
    <n v="41042"/>
    <x v="0"/>
    <s v="TEC-PH-10002085"/>
    <x v="2"/>
    <x v="7"/>
    <s v="Clarity 53712"/>
    <n v="65.989999999999995"/>
    <n v="1"/>
    <n v="0"/>
    <n v="17.157399999999999"/>
  </r>
  <r>
    <n v="834"/>
    <x v="388"/>
    <x v="0"/>
    <x v="310"/>
    <d v="2013-07-28T00:00:00"/>
    <s v="Standard Class"/>
    <s v="JB-15400"/>
    <s v="Jennifer Braxton"/>
    <x v="1"/>
    <s v="United States"/>
    <s v="Tampa"/>
    <x v="2"/>
    <n v="33614"/>
    <x v="0"/>
    <s v="OFF-AR-10002956"/>
    <x v="1"/>
    <x v="6"/>
    <s v="Boston 16801 Nautilus Battery Pencil Sharpener"/>
    <n v="35.216000000000001"/>
    <n v="2"/>
    <n v="0.2"/>
    <n v="2.6412"/>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
  </r>
  <r>
    <n v="837"/>
    <x v="389"/>
    <x v="2"/>
    <x v="78"/>
    <d v="2011-09-13T00:00:00"/>
    <s v="Second Class"/>
    <s v="LH-17020"/>
    <s v="Lisa Hazard"/>
    <x v="0"/>
    <s v="United States"/>
    <s v="Tyler"/>
    <x v="5"/>
    <n v="75701"/>
    <x v="2"/>
    <s v="OFF-BI-10001071"/>
    <x v="1"/>
    <x v="8"/>
    <s v="GBC ProClick Punch Binding System"/>
    <n v="51.183999999999997"/>
    <n v="4"/>
    <n v="0.8"/>
    <n v="-79.3352"/>
  </r>
  <r>
    <n v="838"/>
    <x v="390"/>
    <x v="3"/>
    <x v="259"/>
    <d v="2014-11-12T00:00:00"/>
    <s v="Standard Class"/>
    <s v="JL-15175"/>
    <s v="James Lanier"/>
    <x v="2"/>
    <s v="United States"/>
    <s v="Columbia"/>
    <x v="18"/>
    <n v="38401"/>
    <x v="0"/>
    <s v="OFF-PA-10001560"/>
    <x v="1"/>
    <x v="10"/>
    <s v="Adams Telephone Message Books, 5 1/4â€ x 11â€"/>
    <n v="9.6639999999999997"/>
    <n v="2"/>
    <n v="0.2"/>
    <n v="3.2616000000000001"/>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5"/>
    <n v="3"/>
    <n v="0"/>
    <n v="16.3215"/>
  </r>
  <r>
    <n v="841"/>
    <x v="392"/>
    <x v="1"/>
    <x v="312"/>
    <d v="2012-11-25T00:00:00"/>
    <s v="Standard Class"/>
    <s v="BM-11650"/>
    <s v="Brian Moss"/>
    <x v="1"/>
    <s v="United States"/>
    <s v="New York City"/>
    <x v="15"/>
    <n v="10035"/>
    <x v="3"/>
    <s v="OFF-AR-10002578"/>
    <x v="1"/>
    <x v="6"/>
    <s v="Newell 335"/>
    <n v="11.52"/>
    <n v="4"/>
    <n v="0"/>
    <n v="3.3408000000000002"/>
  </r>
  <r>
    <n v="842"/>
    <x v="392"/>
    <x v="1"/>
    <x v="312"/>
    <d v="2012-11-25T00:00:00"/>
    <s v="Standard Class"/>
    <s v="BM-11650"/>
    <s v="Brian Moss"/>
    <x v="1"/>
    <s v="United States"/>
    <s v="New York City"/>
    <x v="15"/>
    <n v="10035"/>
    <x v="3"/>
    <s v="FUR-BO-10001519"/>
    <x v="0"/>
    <x v="0"/>
    <s v="O'Sullivan 3-Shelf Heavy-Duty Bookcases"/>
    <n v="186.048"/>
    <n v="4"/>
    <n v="0.2"/>
    <n v="9.3024000000000004"/>
  </r>
  <r>
    <n v="843"/>
    <x v="393"/>
    <x v="0"/>
    <x v="77"/>
    <d v="2013-11-10T00:00:00"/>
    <s v="First Class"/>
    <s v="EM-14095"/>
    <s v="Eudokia Martin"/>
    <x v="1"/>
    <s v="United States"/>
    <s v="Los Angeles"/>
    <x v="1"/>
    <n v="90036"/>
    <x v="1"/>
    <s v="OFF-BI-10001294"/>
    <x v="1"/>
    <x v="8"/>
    <s v="Fellowes Binding Cases"/>
    <n v="37.44"/>
    <n v="4"/>
    <n v="0.2"/>
    <n v="11.7"/>
  </r>
  <r>
    <n v="844"/>
    <x v="393"/>
    <x v="0"/>
    <x v="77"/>
    <d v="2013-11-10T00:00:00"/>
    <s v="First Class"/>
    <s v="EM-14095"/>
    <s v="Eudokia Martin"/>
    <x v="1"/>
    <s v="United States"/>
    <s v="Los Angeles"/>
    <x v="1"/>
    <n v="90036"/>
    <x v="1"/>
    <s v="OFF-BI-10001636"/>
    <x v="1"/>
    <x v="8"/>
    <s v="Ibico Plastic and Wire Spiral Binding Combs"/>
    <n v="26.975999999999999"/>
    <n v="4"/>
    <n v="0.2"/>
    <n v="8.7672000000000008"/>
  </r>
  <r>
    <n v="845"/>
    <x v="393"/>
    <x v="0"/>
    <x v="77"/>
    <d v="2013-11-10T00:00:00"/>
    <s v="First Class"/>
    <s v="EM-14095"/>
    <s v="Eudokia Martin"/>
    <x v="1"/>
    <s v="United States"/>
    <s v="Los Angeles"/>
    <x v="1"/>
    <n v="90036"/>
    <x v="1"/>
    <s v="OFF-SU-10002503"/>
    <x v="1"/>
    <x v="14"/>
    <s v="Acme Preferred Stainless Steel Scissors"/>
    <n v="11.36"/>
    <n v="2"/>
    <n v="0"/>
    <n v="3.2944"/>
  </r>
  <r>
    <n v="846"/>
    <x v="393"/>
    <x v="0"/>
    <x v="77"/>
    <d v="2013-11-10T00:00:00"/>
    <s v="First Class"/>
    <s v="EM-14095"/>
    <s v="Eudokia Martin"/>
    <x v="1"/>
    <s v="United States"/>
    <s v="Los Angeles"/>
    <x v="1"/>
    <n v="90036"/>
    <x v="1"/>
    <s v="OFF-LA-10004093"/>
    <x v="1"/>
    <x v="2"/>
    <s v="Avery 486"/>
    <n v="14.62"/>
    <n v="2"/>
    <n v="0"/>
    <n v="6.8714000000000004"/>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12-10-17T00:00:00"/>
    <s v="Standard Class"/>
    <s v="AF-10885"/>
    <s v="Art Foster"/>
    <x v="0"/>
    <s v="United States"/>
    <s v="Louisville"/>
    <x v="0"/>
    <n v="40214"/>
    <x v="0"/>
    <s v="FUR-CH-10001891"/>
    <x v="0"/>
    <x v="1"/>
    <s v="Global Deluxe Office Fabric Chairs"/>
    <n v="287.94"/>
    <n v="3"/>
    <n v="0"/>
    <n v="77.743799999999993"/>
  </r>
  <r>
    <n v="849"/>
    <x v="395"/>
    <x v="3"/>
    <x v="314"/>
    <d v="2014-01-07T00:00:00"/>
    <s v="Standard Class"/>
    <s v="GA-14725"/>
    <s v="Guy Armstrong"/>
    <x v="0"/>
    <s v="United States"/>
    <s v="Lorain"/>
    <x v="24"/>
    <n v="44052"/>
    <x v="3"/>
    <s v="FUR-FU-10003878"/>
    <x v="0"/>
    <x v="5"/>
    <s v="Linden 10&quot; Round Wall Clock, Black"/>
    <n v="48.896000000000001"/>
    <n v="4"/>
    <n v="0.2"/>
    <n v="8.5568000000000008"/>
  </r>
  <r>
    <n v="850"/>
    <x v="396"/>
    <x v="2"/>
    <x v="315"/>
    <d v="2011-02-13T00:00:00"/>
    <s v="Standard Class"/>
    <s v="CK-12760"/>
    <s v="Cyma Kinney"/>
    <x v="1"/>
    <s v="United States"/>
    <s v="Linden"/>
    <x v="30"/>
    <n v="7036"/>
    <x v="3"/>
    <s v="TEC-AC-10000710"/>
    <x v="2"/>
    <x v="11"/>
    <s v="Maxell DVD-RAM Discs"/>
    <n v="115.36"/>
    <n v="7"/>
    <n v="0"/>
    <n v="49.604799999999997"/>
  </r>
  <r>
    <n v="851"/>
    <x v="397"/>
    <x v="0"/>
    <x v="23"/>
    <d v="2013-06-26T00:00:00"/>
    <s v="Second Class"/>
    <s v="DP-13105"/>
    <s v="Dave Poirier"/>
    <x v="1"/>
    <s v="United States"/>
    <s v="Salinas"/>
    <x v="1"/>
    <n v="93905"/>
    <x v="1"/>
    <s v="OFF-AR-10002335"/>
    <x v="1"/>
    <x v="6"/>
    <s v="DIXON Oriole Pencils"/>
    <n v="5.16"/>
    <n v="2"/>
    <n v="0"/>
    <n v="1.3415999999999999"/>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600000000003"/>
  </r>
  <r>
    <n v="854"/>
    <x v="399"/>
    <x v="0"/>
    <x v="317"/>
    <d v="2013-02-24T00:00:00"/>
    <s v="Standard Class"/>
    <s v="GT-14710"/>
    <s v="Greg Tran"/>
    <x v="0"/>
    <s v="United States"/>
    <s v="New York City"/>
    <x v="15"/>
    <n v="10035"/>
    <x v="3"/>
    <s v="FUR-FU-10004090"/>
    <x v="0"/>
    <x v="5"/>
    <s v="Executive Impressions 14&quot; Contract Wall Clock"/>
    <n v="44.46"/>
    <n v="2"/>
    <n v="0"/>
    <n v="14.671799999999999"/>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2"/>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Â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40000000000004"/>
  </r>
  <r>
    <n v="865"/>
    <x v="403"/>
    <x v="0"/>
    <x v="319"/>
    <d v="2013-01-07T00:00:00"/>
    <s v="Second Class"/>
    <s v="AJ-10795"/>
    <s v="Anthony Johnson"/>
    <x v="1"/>
    <s v="United States"/>
    <s v="Jacksonville"/>
    <x v="2"/>
    <n v="32216"/>
    <x v="0"/>
    <s v="TEC-PH-10002923"/>
    <x v="2"/>
    <x v="7"/>
    <s v="Logitech B530 USBÂ HeadsetÂ -Â headsetÂ - Full size, Binaural"/>
    <n v="59.183999999999997"/>
    <n v="2"/>
    <n v="0.2"/>
    <n v="5.1786000000000003"/>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
    <n v="4"/>
    <n v="0.2"/>
    <n v="5.1791999999999998"/>
  </r>
  <r>
    <n v="869"/>
    <x v="406"/>
    <x v="2"/>
    <x v="322"/>
    <d v="2011-04-10T00:00:00"/>
    <s v="Standard Class"/>
    <s v="GP-14740"/>
    <s v="Guy Phonely"/>
    <x v="1"/>
    <s v="United States"/>
    <s v="Lancaster"/>
    <x v="9"/>
    <n v="17602"/>
    <x v="3"/>
    <s v="OFF-BI-10003719"/>
    <x v="1"/>
    <x v="8"/>
    <s v="Large Capacity Hanging Post Binders"/>
    <n v="44.91"/>
    <n v="6"/>
    <n v="0.7"/>
    <n v="-35.927999999999997"/>
  </r>
  <r>
    <n v="870"/>
    <x v="407"/>
    <x v="0"/>
    <x v="323"/>
    <d v="2013-09-06T00:00:00"/>
    <s v="First Class"/>
    <s v="PK-18910"/>
    <s v="Paul Knutson"/>
    <x v="2"/>
    <s v="United States"/>
    <s v="Philadelphia"/>
    <x v="9"/>
    <n v="19143"/>
    <x v="3"/>
    <s v="OFF-BI-10000545"/>
    <x v="1"/>
    <x v="8"/>
    <s v="GBC Ibimaster 500 Manual ProClick Binding System"/>
    <n v="1141.47"/>
    <n v="5"/>
    <n v="0.7"/>
    <n v="-760.98"/>
  </r>
  <r>
    <n v="871"/>
    <x v="407"/>
    <x v="0"/>
    <x v="323"/>
    <d v="2013-09-06T00:00:00"/>
    <s v="First Class"/>
    <s v="PK-18910"/>
    <s v="Paul Knutson"/>
    <x v="2"/>
    <s v="United States"/>
    <s v="Philadelphia"/>
    <x v="9"/>
    <n v="19143"/>
    <x v="3"/>
    <s v="TEC-PH-10002496"/>
    <x v="2"/>
    <x v="7"/>
    <s v="Cisco SPA301"/>
    <n v="280.78199999999998"/>
    <n v="3"/>
    <n v="0.4"/>
    <n v="-46.796999999999997"/>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
    <n v="5"/>
    <n v="0.2"/>
    <n v="67.256"/>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1"/>
  </r>
  <r>
    <n v="878"/>
    <x v="411"/>
    <x v="0"/>
    <x v="327"/>
    <d v="2013-01-21T00:00:00"/>
    <s v="Standard Class"/>
    <s v="CC-12430"/>
    <s v="Chuck Clark"/>
    <x v="2"/>
    <s v="United States"/>
    <s v="Concord"/>
    <x v="38"/>
    <n v="3301"/>
    <x v="3"/>
    <s v="TEC-AC-10002049"/>
    <x v="2"/>
    <x v="11"/>
    <s v="Logitech G19 Programmable Gaming Keyboard"/>
    <n v="371.97"/>
    <n v="3"/>
    <n v="0"/>
    <n v="66.954599999999999"/>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12-03T00:00:00"/>
    <s v="Second Class"/>
    <s v="HP-14815"/>
    <s v="Harold Pawlan"/>
    <x v="2"/>
    <s v="United States"/>
    <s v="New York City"/>
    <x v="15"/>
    <n v="10024"/>
    <x v="3"/>
    <s v="OFF-BI-10003984"/>
    <x v="1"/>
    <x v="8"/>
    <s v="Lock-Up Easel 'Spel-Binder'"/>
    <n v="68.471999999999994"/>
    <n v="3"/>
    <n v="0.2"/>
    <n v="23.109300000000001"/>
  </r>
  <r>
    <n v="881"/>
    <x v="413"/>
    <x v="3"/>
    <x v="329"/>
    <d v="2014-12-03T00:00:00"/>
    <s v="Second Class"/>
    <s v="HP-14815"/>
    <s v="Harold Pawlan"/>
    <x v="2"/>
    <s v="United States"/>
    <s v="New York City"/>
    <x v="15"/>
    <n v="10024"/>
    <x v="3"/>
    <s v="FUR-CH-10004287"/>
    <x v="0"/>
    <x v="1"/>
    <s v="SAFCO Arco Folding Chair"/>
    <n v="1242.9000000000001"/>
    <n v="5"/>
    <n v="0.1"/>
    <n v="262.39"/>
  </r>
  <r>
    <n v="882"/>
    <x v="414"/>
    <x v="1"/>
    <x v="330"/>
    <d v="2012-10-13T00:00:00"/>
    <s v="Standard Class"/>
    <s v="DK-13090"/>
    <s v="Dave Kipp"/>
    <x v="0"/>
    <s v="United States"/>
    <s v="Springfield"/>
    <x v="17"/>
    <n v="22153"/>
    <x v="0"/>
    <s v="OFF-ST-10001321"/>
    <x v="1"/>
    <x v="4"/>
    <s v="Decoflex Hanging Personal Folder File, Blue"/>
    <n v="30.84"/>
    <n v="2"/>
    <n v="0"/>
    <n v="8.3268000000000004"/>
  </r>
  <r>
    <n v="883"/>
    <x v="415"/>
    <x v="3"/>
    <x v="331"/>
    <d v="2014-12-24T00:00:00"/>
    <s v="Same Day"/>
    <s v="GZ-14470"/>
    <s v="Gary Zandusky"/>
    <x v="0"/>
    <s v="United States"/>
    <s v="San Francisco"/>
    <x v="1"/>
    <n v="94109"/>
    <x v="1"/>
    <s v="OFF-AR-10001118"/>
    <x v="1"/>
    <x v="6"/>
    <s v="Binney &amp; Smith Crayola Metallic Crayons, 16-Color Pack"/>
    <n v="13.48"/>
    <n v="4"/>
    <n v="0"/>
    <n v="5.9311999999999996"/>
  </r>
  <r>
    <n v="884"/>
    <x v="416"/>
    <x v="0"/>
    <x v="332"/>
    <d v="2013-10-25T00:00:00"/>
    <s v="First Class"/>
    <s v="PM-19135"/>
    <s v="Peter McVee"/>
    <x v="2"/>
    <s v="United States"/>
    <s v="Detroit"/>
    <x v="12"/>
    <n v="48227"/>
    <x v="2"/>
    <s v="FUR-FU-10000732"/>
    <x v="0"/>
    <x v="5"/>
    <s v="Eldon 200 Class Desk Accessories"/>
    <n v="31.4"/>
    <n v="5"/>
    <n v="0"/>
    <n v="10.048"/>
  </r>
  <r>
    <n v="885"/>
    <x v="417"/>
    <x v="2"/>
    <x v="333"/>
    <d v="2011-05-04T00:00:00"/>
    <s v="Standard Class"/>
    <s v="LL-16840"/>
    <s v="Lauren Leatherbury"/>
    <x v="0"/>
    <s v="United States"/>
    <s v="Rochester"/>
    <x v="15"/>
    <n v="14609"/>
    <x v="3"/>
    <s v="FUR-FU-10001424"/>
    <x v="0"/>
    <x v="5"/>
    <s v="Dax Clear Box Frame"/>
    <n v="17.46"/>
    <n v="2"/>
    <n v="0"/>
    <n v="5.9363999999999999"/>
  </r>
  <r>
    <n v="886"/>
    <x v="418"/>
    <x v="1"/>
    <x v="334"/>
    <d v="2012-04-28T00:00:00"/>
    <s v="Second Class"/>
    <s v="JS-15595"/>
    <s v="Jill Stevenson"/>
    <x v="1"/>
    <s v="United States"/>
    <s v="Los Angeles"/>
    <x v="1"/>
    <n v="90045"/>
    <x v="1"/>
    <s v="OFF-BI-10002071"/>
    <x v="1"/>
    <x v="8"/>
    <s v="Fellowes Black Plastic Comb Bindings"/>
    <n v="13.944000000000001"/>
    <n v="3"/>
    <n v="0.2"/>
    <n v="4.5317999999999996"/>
  </r>
  <r>
    <n v="887"/>
    <x v="419"/>
    <x v="3"/>
    <x v="335"/>
    <d v="2014-07-03T00:00:00"/>
    <s v="Standard Class"/>
    <s v="OT-18730"/>
    <s v="Olvera Toch"/>
    <x v="0"/>
    <s v="United States"/>
    <s v="San Diego"/>
    <x v="1"/>
    <n v="92105"/>
    <x v="1"/>
    <s v="OFF-ST-10002486"/>
    <x v="1"/>
    <x v="4"/>
    <s v="Eldon Shelf Savers Cubes and Bins"/>
    <n v="83.76"/>
    <n v="12"/>
    <n v="0"/>
    <n v="1.6752"/>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r>
  <r>
    <n v="891"/>
    <x v="422"/>
    <x v="3"/>
    <x v="308"/>
    <d v="2014-06-27T00:00:00"/>
    <s v="Standard Class"/>
    <s v="JE-15475"/>
    <s v="Jeremy Ellison"/>
    <x v="0"/>
    <s v="United States"/>
    <s v="New Rochelle"/>
    <x v="15"/>
    <n v="10801"/>
    <x v="3"/>
    <s v="OFF-BI-10001098"/>
    <x v="1"/>
    <x v="8"/>
    <s v="Acco D-Ring Binder w/DublLock"/>
    <n v="51.311999999999998"/>
    <n v="3"/>
    <n v="0.2"/>
    <n v="18.600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14-06-28T00:00:00"/>
    <s v="First Class"/>
    <s v="TH-21550"/>
    <s v="Tracy Hopkins"/>
    <x v="2"/>
    <s v="United States"/>
    <s v="Detroit"/>
    <x v="12"/>
    <n v="48227"/>
    <x v="2"/>
    <s v="OFF-AR-10003158"/>
    <x v="1"/>
    <x v="6"/>
    <s v="Fluorescent Highlighters by Dixon"/>
    <n v="15.92"/>
    <n v="4"/>
    <n v="0"/>
    <n v="5.4127999999999998"/>
  </r>
  <r>
    <n v="894"/>
    <x v="423"/>
    <x v="3"/>
    <x v="335"/>
    <d v="2014-06-28T00:00:00"/>
    <s v="First Class"/>
    <s v="TH-21550"/>
    <s v="Tracy Hopkins"/>
    <x v="2"/>
    <s v="United States"/>
    <s v="Detroit"/>
    <x v="12"/>
    <n v="48227"/>
    <x v="2"/>
    <s v="TEC-PH-10002660"/>
    <x v="2"/>
    <x v="7"/>
    <s v="Nortel Networks T7316 E Nt8 B27"/>
    <n v="543.91999999999996"/>
    <n v="8"/>
    <n v="0"/>
    <n v="135.97999999999999"/>
  </r>
  <r>
    <n v="895"/>
    <x v="424"/>
    <x v="0"/>
    <x v="338"/>
    <d v="2013-11-13T00:00:00"/>
    <s v="First Class"/>
    <s v="PC-18745"/>
    <s v="Pamela Coakley"/>
    <x v="1"/>
    <s v="United States"/>
    <s v="San Francisco"/>
    <x v="1"/>
    <n v="94122"/>
    <x v="1"/>
    <s v="OFF-ST-10002205"/>
    <x v="1"/>
    <x v="4"/>
    <s v="File Shuttle I and Handi-File"/>
    <n v="155.82"/>
    <n v="7"/>
    <n v="0"/>
    <n v="42.071399999999997"/>
  </r>
  <r>
    <n v="896"/>
    <x v="424"/>
    <x v="0"/>
    <x v="338"/>
    <d v="2013-11-13T00:00:00"/>
    <s v="First Class"/>
    <s v="PC-18745"/>
    <s v="Pamela Coakley"/>
    <x v="1"/>
    <s v="United States"/>
    <s v="San Francisco"/>
    <x v="1"/>
    <n v="94122"/>
    <x v="1"/>
    <s v="OFF-BI-10003364"/>
    <x v="1"/>
    <x v="8"/>
    <s v="Binding Machine Supplies"/>
    <n v="70.007999999999996"/>
    <n v="3"/>
    <n v="0.2"/>
    <n v="24.502800000000001"/>
  </r>
  <r>
    <n v="897"/>
    <x v="425"/>
    <x v="0"/>
    <x v="339"/>
    <d v="2013-10-07T00:00:00"/>
    <s v="Second Class"/>
    <s v="HL-15040"/>
    <s v="Hunter Lopez"/>
    <x v="0"/>
    <s v="United States"/>
    <s v="Houston"/>
    <x v="5"/>
    <n v="77095"/>
    <x v="2"/>
    <s v="OFF-EN-10001099"/>
    <x v="1"/>
    <x v="12"/>
    <s v="Staples"/>
    <n v="15.648"/>
    <n v="2"/>
    <n v="0.2"/>
    <n v="5.0856000000000003"/>
  </r>
  <r>
    <n v="898"/>
    <x v="426"/>
    <x v="2"/>
    <x v="340"/>
    <d v="2011-09-15T00:00:00"/>
    <s v="Standard Class"/>
    <s v="MS-17365"/>
    <s v="Maribeth Schnelling"/>
    <x v="0"/>
    <s v="United States"/>
    <s v="Detroit"/>
    <x v="12"/>
    <n v="48227"/>
    <x v="2"/>
    <s v="OFF-LA-10003923"/>
    <x v="1"/>
    <x v="2"/>
    <s v="Alphabetical Labels for Top Tab Filing"/>
    <n v="103.6"/>
    <n v="7"/>
    <n v="0"/>
    <n v="51.8"/>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14-11-14T00:00:00"/>
    <s v="First Class"/>
    <s v="TD-20995"/>
    <s v="Tamara Dahlen"/>
    <x v="0"/>
    <s v="United States"/>
    <s v="Garland"/>
    <x v="5"/>
    <n v="75043"/>
    <x v="2"/>
    <s v="OFF-BI-10001510"/>
    <x v="1"/>
    <x v="8"/>
    <s v="Deluxe Heavy-Duty Vinyl Round Ring Binder"/>
    <n v="18.335999999999999"/>
    <n v="4"/>
    <n v="0.8"/>
    <n v="-32.088000000000001"/>
  </r>
  <r>
    <n v="903"/>
    <x v="430"/>
    <x v="3"/>
    <x v="175"/>
    <d v="2014-09-18T00:00:00"/>
    <s v="First Class"/>
    <s v="DB-13060"/>
    <s v="Dave Brooks"/>
    <x v="0"/>
    <s v="United States"/>
    <s v="Chicago"/>
    <x v="10"/>
    <n v="60653"/>
    <x v="2"/>
    <s v="TEC-PH-10004536"/>
    <x v="2"/>
    <x v="7"/>
    <s v="Avaya 5420 Digital phone"/>
    <n v="323.976"/>
    <n v="3"/>
    <n v="0.2"/>
    <n v="20.2485"/>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98"/>
  </r>
  <r>
    <n v="906"/>
    <x v="431"/>
    <x v="0"/>
    <x v="143"/>
    <d v="2013-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Â iVDR EX 500GB Cartridge"/>
    <n v="1928.78"/>
    <n v="7"/>
    <n v="0"/>
    <n v="829.37540000000001"/>
  </r>
  <r>
    <n v="912"/>
    <x v="433"/>
    <x v="3"/>
    <x v="264"/>
    <d v="2014-09-08T00:00:00"/>
    <s v="Standard Class"/>
    <s v="BE-11335"/>
    <s v="Bill Eplett"/>
    <x v="2"/>
    <s v="United States"/>
    <s v="Jackson"/>
    <x v="12"/>
    <n v="49201"/>
    <x v="2"/>
    <s v="OFF-ST-10003816"/>
    <x v="1"/>
    <x v="4"/>
    <s v="Fellowes High-Stak Drawer Files"/>
    <n v="352.38"/>
    <n v="2"/>
    <n v="0"/>
    <n v="81.047399999999996"/>
  </r>
  <r>
    <n v="913"/>
    <x v="434"/>
    <x v="1"/>
    <x v="70"/>
    <d v="2012-06-07T00:00:00"/>
    <s v="Standard Class"/>
    <s v="SC-20050"/>
    <s v="Sample Company A"/>
    <x v="2"/>
    <s v="United States"/>
    <s v="Norwich"/>
    <x v="29"/>
    <n v="6360"/>
    <x v="3"/>
    <s v="FUR-FU-10001935"/>
    <x v="0"/>
    <x v="5"/>
    <s v="3M Hangers With Command Adhesive"/>
    <n v="22.2"/>
    <n v="6"/>
    <n v="0"/>
    <n v="9.1020000000000003"/>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2999999999999"/>
    <n v="9"/>
    <n v="0"/>
    <n v="56.054699999999997"/>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r>
  <r>
    <n v="919"/>
    <x v="437"/>
    <x v="0"/>
    <x v="346"/>
    <d v="2013-03-12T00:00:00"/>
    <s v="Standard Class"/>
    <s v="RW-19630"/>
    <s v="Rob Williams"/>
    <x v="1"/>
    <s v="United States"/>
    <s v="Dallas"/>
    <x v="5"/>
    <n v="75220"/>
    <x v="2"/>
    <s v="OFF-EN-10000056"/>
    <x v="1"/>
    <x v="12"/>
    <s v="Cameo Buff Policy Envelopes"/>
    <n v="149.352"/>
    <n v="3"/>
    <n v="0.2"/>
    <n v="50.406300000000002"/>
  </r>
  <r>
    <n v="920"/>
    <x v="437"/>
    <x v="0"/>
    <x v="346"/>
    <d v="2013-03-12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d v="2012-04-15T00:00:00"/>
    <s v="Standard Class"/>
    <s v="SE-20110"/>
    <s v="Sanjit Engle"/>
    <x v="0"/>
    <s v="United States"/>
    <s v="New York City"/>
    <x v="15"/>
    <n v="10009"/>
    <x v="3"/>
    <s v="TEC-AC-10002473"/>
    <x v="2"/>
    <x v="11"/>
    <s v="Maxell 4.7GB DVD-R"/>
    <n v="85.14"/>
    <n v="3"/>
    <n v="0"/>
    <n v="34.907400000000003"/>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6"/>
    <n v="5"/>
    <n v="0"/>
    <n v="113.848"/>
  </r>
  <r>
    <n v="925"/>
    <x v="440"/>
    <x v="0"/>
    <x v="306"/>
    <d v="2013-09-21T00:00:00"/>
    <s v="Standard Class"/>
    <s v="AH-10075"/>
    <s v="Adam Hart"/>
    <x v="1"/>
    <s v="United States"/>
    <s v="New York City"/>
    <x v="15"/>
    <n v="10011"/>
    <x v="3"/>
    <s v="OFF-BI-10003650"/>
    <x v="1"/>
    <x v="8"/>
    <s v="GBC DocuBind 300 Electric Binding Machine"/>
    <n v="841.56799999999998"/>
    <n v="2"/>
    <n v="0.2"/>
    <n v="294.54880000000003"/>
  </r>
  <r>
    <n v="926"/>
    <x v="441"/>
    <x v="2"/>
    <x v="103"/>
    <d v="2011-09-16T00:00:00"/>
    <s v="First Class"/>
    <s v="JM-15535"/>
    <s v="Jessica Myrick"/>
    <x v="0"/>
    <s v="United States"/>
    <s v="Philadelphia"/>
    <x v="9"/>
    <n v="19143"/>
    <x v="3"/>
    <s v="OFF-PA-10003543"/>
    <x v="1"/>
    <x v="10"/>
    <s v="Xerox 1985"/>
    <n v="15.552"/>
    <n v="3"/>
    <n v="0.2"/>
    <n v="5.4432"/>
  </r>
  <r>
    <n v="927"/>
    <x v="441"/>
    <x v="2"/>
    <x v="103"/>
    <d v="2011-09-16T00:00:00"/>
    <s v="First Class"/>
    <s v="JM-15535"/>
    <s v="Jessica Myrick"/>
    <x v="0"/>
    <s v="United States"/>
    <s v="Philadelphia"/>
    <x v="9"/>
    <n v="19143"/>
    <x v="3"/>
    <s v="TEC-AC-10004353"/>
    <x v="2"/>
    <x v="11"/>
    <s v="Hypercom P1300 Pinpad"/>
    <n v="252"/>
    <n v="5"/>
    <n v="0.2"/>
    <n v="53.55"/>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2000000000008"/>
  </r>
  <r>
    <n v="930"/>
    <x v="443"/>
    <x v="3"/>
    <x v="349"/>
    <d v="2014-04-18T00:00:00"/>
    <s v="First Class"/>
    <s v="AB-10165"/>
    <s v="Alan Barnes"/>
    <x v="0"/>
    <s v="United States"/>
    <s v="Toledo"/>
    <x v="24"/>
    <n v="43615"/>
    <x v="3"/>
    <s v="OFF-AR-10003560"/>
    <x v="1"/>
    <x v="6"/>
    <s v="Zebra Zazzle Fluorescent Highlighters"/>
    <n v="14.592000000000001"/>
    <n v="3"/>
    <n v="0.2"/>
    <n v="2.5535999999999999"/>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
    <n v="3"/>
    <n v="0.2"/>
    <n v="5.0286"/>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13-06-25T00:00:00"/>
    <s v="Standard Class"/>
    <s v="CG-12040"/>
    <s v="Catherine Glotzbach"/>
    <x v="2"/>
    <s v="United States"/>
    <s v="Philadelphia"/>
    <x v="9"/>
    <n v="19120"/>
    <x v="3"/>
    <s v="OFF-BI-10004826"/>
    <x v="1"/>
    <x v="8"/>
    <s v="JM Magazine Binder"/>
    <n v="29.718"/>
    <n v="6"/>
    <n v="0.7"/>
    <n v="-21.793199999999999"/>
  </r>
  <r>
    <n v="936"/>
    <x v="445"/>
    <x v="0"/>
    <x v="23"/>
    <d v="2013-06-25T00:00:00"/>
    <s v="Standard Class"/>
    <s v="CG-12040"/>
    <s v="Catherine Glotzbach"/>
    <x v="2"/>
    <s v="United States"/>
    <s v="Philadelphia"/>
    <x v="9"/>
    <n v="19120"/>
    <x v="3"/>
    <s v="OFF-PA-10001870"/>
    <x v="1"/>
    <x v="10"/>
    <s v="Xerox 202"/>
    <n v="15.552"/>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14-11-07T00:00:00"/>
    <s v="First Class"/>
    <s v="RA-19885"/>
    <s v="Ruben Ausman"/>
    <x v="1"/>
    <s v="United States"/>
    <s v="Farmington"/>
    <x v="27"/>
    <n v="87401"/>
    <x v="1"/>
    <s v="TEC-AC-10003911"/>
    <x v="2"/>
    <x v="11"/>
    <s v="NETGEAR AC1750 Dual Band GigabitÂ Smart WiFi Router"/>
    <n v="159.99"/>
    <n v="1"/>
    <n v="0"/>
    <n v="54.396599999999999"/>
  </r>
  <r>
    <n v="939"/>
    <x v="447"/>
    <x v="1"/>
    <x v="350"/>
    <d v="2012-12-17T00:00:00"/>
    <s v="Standard Class"/>
    <s v="RP-19270"/>
    <s v="Rachel Payne"/>
    <x v="1"/>
    <s v="United States"/>
    <s v="Riverside"/>
    <x v="1"/>
    <n v="92503"/>
    <x v="1"/>
    <s v="OFF-PA-10000289"/>
    <x v="1"/>
    <x v="10"/>
    <s v="Xerox 213"/>
    <n v="12.96"/>
    <n v="2"/>
    <n v="0"/>
    <n v="6.2207999999999997"/>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03"/>
  </r>
  <r>
    <n v="944"/>
    <x v="450"/>
    <x v="1"/>
    <x v="352"/>
    <d v="2012-06-03T00:00:00"/>
    <s v="Standard Class"/>
    <s v="JL-15850"/>
    <s v="John Lucas"/>
    <x v="0"/>
    <s v="United States"/>
    <s v="Seattle"/>
    <x v="4"/>
    <n v="98105"/>
    <x v="1"/>
    <s v="OFF-PA-10004101"/>
    <x v="1"/>
    <x v="10"/>
    <s v="Xerox 1894"/>
    <n v="32.4"/>
    <n v="5"/>
    <n v="0"/>
    <n v="15.552"/>
  </r>
  <r>
    <n v="945"/>
    <x v="450"/>
    <x v="1"/>
    <x v="352"/>
    <d v="2012-06-03T00:00:00"/>
    <s v="Standard Class"/>
    <s v="JL-15850"/>
    <s v="John Lucas"/>
    <x v="0"/>
    <s v="United States"/>
    <s v="Seattle"/>
    <x v="4"/>
    <n v="98105"/>
    <x v="1"/>
    <s v="OFF-ST-10001496"/>
    <x v="1"/>
    <x v="4"/>
    <s v="Standard Rollaway File with Lock"/>
    <n v="540.57000000000005"/>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79999999999"/>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12-03T00:00:00"/>
    <s v="Standard Class"/>
    <s v="RB-19795"/>
    <s v="Ross Baird"/>
    <x v="2"/>
    <s v="United States"/>
    <s v="Philadelphia"/>
    <x v="9"/>
    <n v="19120"/>
    <x v="3"/>
    <s v="OFF-PA-10000788"/>
    <x v="1"/>
    <x v="10"/>
    <s v="Xerox 210"/>
    <n v="15.552"/>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14-12-05T00:00:00"/>
    <s v="Standard Class"/>
    <s v="SW-20275"/>
    <s v="Scott Williamson"/>
    <x v="0"/>
    <s v="United States"/>
    <s v="Jackson"/>
    <x v="35"/>
    <n v="39212"/>
    <x v="0"/>
    <s v="OFF-ST-10000604"/>
    <x v="1"/>
    <x v="4"/>
    <s v="Home/Office Personal File Carts"/>
    <n v="173.8"/>
    <n v="5"/>
    <n v="0"/>
    <n v="43.45"/>
  </r>
  <r>
    <n v="957"/>
    <x v="456"/>
    <x v="3"/>
    <x v="356"/>
    <d v="2014-05-19T00:00:00"/>
    <s v="Second Class"/>
    <s v="JA-15970"/>
    <s v="Joseph Airdo"/>
    <x v="0"/>
    <s v="United States"/>
    <s v="Phoenix"/>
    <x v="16"/>
    <n v="85023"/>
    <x v="1"/>
    <s v="TEC-PH-10002923"/>
    <x v="2"/>
    <x v="7"/>
    <s v="Logitech B530 USBÂ HeadsetÂ -Â headsetÂ - Full size, Binaural"/>
    <n v="29.591999999999999"/>
    <n v="1"/>
    <n v="0.2"/>
    <n v="2.5893000000000002"/>
  </r>
  <r>
    <n v="958"/>
    <x v="456"/>
    <x v="3"/>
    <x v="356"/>
    <d v="2014-05-19T00:00:00"/>
    <s v="Second Class"/>
    <s v="JA-15970"/>
    <s v="Joseph Airdo"/>
    <x v="0"/>
    <s v="United States"/>
    <s v="Phoenix"/>
    <x v="16"/>
    <n v="85023"/>
    <x v="1"/>
    <s v="OFF-BI-10004465"/>
    <x v="1"/>
    <x v="8"/>
    <s v="Avery Durable Slant Ring Binders"/>
    <n v="4.7519999999999998"/>
    <n v="2"/>
    <n v="0.7"/>
    <n v="-3.168000000000000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9"/>
  </r>
  <r>
    <n v="967"/>
    <x v="462"/>
    <x v="3"/>
    <x v="359"/>
    <d v="2014-04-12T00:00:00"/>
    <s v="First Class"/>
    <s v="BS-11800"/>
    <s v="Bryan Spruell"/>
    <x v="2"/>
    <s v="United States"/>
    <s v="New York City"/>
    <x v="15"/>
    <n v="10011"/>
    <x v="3"/>
    <s v="OFF-PA-10004621"/>
    <x v="1"/>
    <x v="10"/>
    <s v="Xerox 212"/>
    <n v="12.96"/>
    <n v="2"/>
    <n v="0"/>
    <n v="6.2207999999999997"/>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11-01-19T00:00:00"/>
    <s v="Second Class"/>
    <s v="DL-13315"/>
    <s v="Delfina Latchford"/>
    <x v="0"/>
    <s v="United States"/>
    <s v="Philadelphia"/>
    <x v="9"/>
    <n v="19134"/>
    <x v="3"/>
    <s v="FUR-FU-10001095"/>
    <x v="0"/>
    <x v="5"/>
    <s v="DAX Black Cherry Wood-Tone Poster Frame"/>
    <n v="127.104"/>
    <n v="6"/>
    <n v="0.2"/>
    <n v="28.598400000000002"/>
  </r>
  <r>
    <n v="972"/>
    <x v="463"/>
    <x v="2"/>
    <x v="360"/>
    <d v="2011-01-19T00:00:00"/>
    <s v="Second Class"/>
    <s v="DL-13315"/>
    <s v="Delfina Latchford"/>
    <x v="0"/>
    <s v="United States"/>
    <s v="Philadelphia"/>
    <x v="9"/>
    <n v="19134"/>
    <x v="3"/>
    <s v="TEC-PH-10004614"/>
    <x v="2"/>
    <x v="7"/>
    <s v="AT&amp;T 841000 Phone"/>
    <n v="124.2"/>
    <n v="3"/>
    <n v="0.4"/>
    <n v="-31.05"/>
  </r>
  <r>
    <n v="973"/>
    <x v="463"/>
    <x v="2"/>
    <x v="360"/>
    <d v="2011-01-19T00:00:00"/>
    <s v="Second Class"/>
    <s v="DL-13315"/>
    <s v="Delfina Latchford"/>
    <x v="0"/>
    <s v="United States"/>
    <s v="Philadelphia"/>
    <x v="9"/>
    <n v="19134"/>
    <x v="3"/>
    <s v="OFF-BI-10001575"/>
    <x v="1"/>
    <x v="8"/>
    <s v="GBC Linen Binding Covers"/>
    <n v="18.588000000000001"/>
    <n v="2"/>
    <n v="0.7"/>
    <n v="-13.6312"/>
  </r>
  <r>
    <n v="974"/>
    <x v="463"/>
    <x v="2"/>
    <x v="360"/>
    <d v="2011-01-19T00:00:00"/>
    <s v="Second Class"/>
    <s v="DL-13315"/>
    <s v="Delfina Latchford"/>
    <x v="0"/>
    <s v="United States"/>
    <s v="Philadelphia"/>
    <x v="9"/>
    <n v="19134"/>
    <x v="3"/>
    <s v="OFF-LA-10001074"/>
    <x v="1"/>
    <x v="2"/>
    <s v="Round Specialty Laser Printer Labels"/>
    <n v="30.071999999999999"/>
    <n v="3"/>
    <n v="0.2"/>
    <n v="10.1493"/>
  </r>
  <r>
    <n v="975"/>
    <x v="464"/>
    <x v="3"/>
    <x v="361"/>
    <d v="2014-10-09T00:00:00"/>
    <s v="Second Class"/>
    <s v="PO-19195"/>
    <s v="Phillina Ober"/>
    <x v="2"/>
    <s v="United States"/>
    <s v="New York City"/>
    <x v="15"/>
    <n v="10011"/>
    <x v="3"/>
    <s v="TEC-PH-10003555"/>
    <x v="2"/>
    <x v="7"/>
    <s v="Motorola HK250 Universal Bluetooth Headset"/>
    <n v="160.93"/>
    <n v="7"/>
    <n v="0"/>
    <n v="3.2185999999999999"/>
  </r>
  <r>
    <n v="976"/>
    <x v="464"/>
    <x v="3"/>
    <x v="361"/>
    <d v="2014-10-09T00:00:00"/>
    <s v="Second Class"/>
    <s v="PO-19195"/>
    <s v="Phillina Ober"/>
    <x v="2"/>
    <s v="United States"/>
    <s v="New York City"/>
    <x v="15"/>
    <n v="10011"/>
    <x v="3"/>
    <s v="OFF-BI-10004492"/>
    <x v="1"/>
    <x v="8"/>
    <s v="Tuf-Vin Binders"/>
    <n v="75.792000000000002"/>
    <n v="3"/>
    <n v="0.2"/>
    <n v="25.579799999999999"/>
  </r>
  <r>
    <n v="977"/>
    <x v="465"/>
    <x v="3"/>
    <x v="362"/>
    <d v="2014-07-16T00:00:00"/>
    <s v="Standard Class"/>
    <s v="TD-20995"/>
    <s v="Tamara Dahlen"/>
    <x v="0"/>
    <s v="United States"/>
    <s v="Portland"/>
    <x v="21"/>
    <n v="97206"/>
    <x v="1"/>
    <s v="OFF-BI-10002012"/>
    <x v="1"/>
    <x v="8"/>
    <s v="Wilson Jones Easy Flow II Sheet Lifters"/>
    <n v="1.08"/>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98"/>
  </r>
  <r>
    <n v="979"/>
    <x v="467"/>
    <x v="0"/>
    <x v="198"/>
    <d v="2013-06-01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r>
  <r>
    <n v="982"/>
    <x v="470"/>
    <x v="2"/>
    <x v="7"/>
    <d v="2011-11-14T00:00:00"/>
    <s v="Second Class"/>
    <s v="TZ-21580"/>
    <s v="Tracy Zic"/>
    <x v="0"/>
    <s v="United States"/>
    <s v="Louisville"/>
    <x v="22"/>
    <n v="80027"/>
    <x v="1"/>
    <s v="OFF-AR-10000034"/>
    <x v="1"/>
    <x v="6"/>
    <s v="BIC Brite Liner Grip Highlighters, Assorted, 5/Pack"/>
    <n v="3.3919999999999999"/>
    <n v="1"/>
    <n v="0.2"/>
    <n v="0.80559999999999998"/>
  </r>
  <r>
    <n v="983"/>
    <x v="470"/>
    <x v="2"/>
    <x v="7"/>
    <d v="2011-11-14T00:00:00"/>
    <s v="Second Class"/>
    <s v="TZ-21580"/>
    <s v="Tracy Zic"/>
    <x v="0"/>
    <s v="United States"/>
    <s v="Louisville"/>
    <x v="22"/>
    <n v="80027"/>
    <x v="1"/>
    <s v="TEC-PH-10000560"/>
    <x v="2"/>
    <x v="7"/>
    <s v="Samsung Galaxy S III - 16GB - pebble blue (T-Mobile)"/>
    <n v="559.98400000000004"/>
    <n v="2"/>
    <n v="0.2"/>
    <n v="55.998399999999997"/>
  </r>
  <r>
    <n v="984"/>
    <x v="470"/>
    <x v="2"/>
    <x v="7"/>
    <d v="2011-11-14T00:00:00"/>
    <s v="Second Class"/>
    <s v="TZ-21580"/>
    <s v="Tracy Zic"/>
    <x v="0"/>
    <s v="United States"/>
    <s v="Louisville"/>
    <x v="22"/>
    <n v="80027"/>
    <x v="1"/>
    <s v="FUR-CH-10000665"/>
    <x v="0"/>
    <x v="1"/>
    <s v="Global Airflow Leather Mesh Back Chair, Black"/>
    <n v="603.91999999999996"/>
    <n v="5"/>
    <n v="0.2"/>
    <n v="75.489999999999995"/>
  </r>
  <r>
    <n v="985"/>
    <x v="471"/>
    <x v="3"/>
    <x v="365"/>
    <d v="2014-10-06T00:00:00"/>
    <s v="Standard Class"/>
    <s v="AS-10630"/>
    <s v="Ann Steele"/>
    <x v="2"/>
    <s v="United States"/>
    <s v="Pasadena"/>
    <x v="5"/>
    <n v="77506"/>
    <x v="2"/>
    <s v="OFF-LA-10001569"/>
    <x v="1"/>
    <x v="2"/>
    <s v="Avery 499"/>
    <n v="7.968"/>
    <n v="2"/>
    <n v="0.2"/>
    <n v="2.5895999999999999"/>
  </r>
  <r>
    <n v="986"/>
    <x v="471"/>
    <x v="3"/>
    <x v="365"/>
    <d v="2014-10-06T00:00:00"/>
    <s v="Standard Class"/>
    <s v="AS-10630"/>
    <s v="Ann Steele"/>
    <x v="2"/>
    <s v="United States"/>
    <s v="Pasadena"/>
    <x v="5"/>
    <n v="77506"/>
    <x v="2"/>
    <s v="OFF-EN-10000461"/>
    <x v="1"/>
    <x v="12"/>
    <s v="#10- 4 1/8&quot; x 9 1/2&quot; Recycled Envelopes"/>
    <n v="27.968"/>
    <n v="4"/>
    <n v="0.2"/>
    <n v="9.4391999999999996"/>
  </r>
  <r>
    <n v="987"/>
    <x v="471"/>
    <x v="3"/>
    <x v="365"/>
    <d v="2014-10-06T00:00:00"/>
    <s v="Standard Class"/>
    <s v="AS-10630"/>
    <s v="Ann Steele"/>
    <x v="2"/>
    <s v="United States"/>
    <s v="Pasadena"/>
    <x v="5"/>
    <n v="77506"/>
    <x v="2"/>
    <s v="TEC-MA-10003066"/>
    <x v="2"/>
    <x v="15"/>
    <s v="Wasp CCD Handheld Bar Code Reader"/>
    <n v="336.51"/>
    <n v="3"/>
    <n v="0.4"/>
    <n v="44.868000000000002"/>
  </r>
  <r>
    <n v="988"/>
    <x v="472"/>
    <x v="1"/>
    <x v="366"/>
    <d v="2012-03-10T00:00:00"/>
    <s v="Same Day"/>
    <s v="TS-21340"/>
    <s v="Toby Swindell"/>
    <x v="0"/>
    <s v="United States"/>
    <s v="Houston"/>
    <x v="5"/>
    <n v="77041"/>
    <x v="2"/>
    <s v="OFF-BI-10004022"/>
    <x v="1"/>
    <x v="8"/>
    <s v="Acco Suede Grain Vinyl Round Ring Binder"/>
    <n v="1.1120000000000001"/>
    <n v="2"/>
    <n v="0.8"/>
    <n v="-1.890400000000000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13-09-12T00:00:00"/>
    <s v="First Class"/>
    <s v="TS-21610"/>
    <s v="Troy Staebel"/>
    <x v="0"/>
    <s v="United States"/>
    <s v="New York City"/>
    <x v="15"/>
    <n v="10024"/>
    <x v="3"/>
    <s v="OFF-BI-10001036"/>
    <x v="1"/>
    <x v="8"/>
    <s v="Cardinal EasyOpen D-Ring Binders"/>
    <n v="14.624000000000001"/>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03"/>
  </r>
  <r>
    <n v="999"/>
    <x v="478"/>
    <x v="1"/>
    <x v="372"/>
    <d v="2012-11-03T00:00:00"/>
    <s v="Standard Class"/>
    <s v="RD-19585"/>
    <s v="Rob Dowd"/>
    <x v="0"/>
    <s v="United States"/>
    <s v="Henderson"/>
    <x v="0"/>
    <n v="42420"/>
    <x v="0"/>
    <s v="FUR-FU-10002885"/>
    <x v="0"/>
    <x v="5"/>
    <s v="Magna Visual Magnetic Picture Hangers"/>
    <n v="24.1"/>
    <n v="5"/>
    <n v="0"/>
    <n v="9.1579999999999995"/>
  </r>
  <r>
    <n v="1000"/>
    <x v="478"/>
    <x v="1"/>
    <x v="372"/>
    <d v="2012-11-03T00:00:00"/>
    <s v="Standard Class"/>
    <s v="RD-19585"/>
    <s v="Rob Dowd"/>
    <x v="0"/>
    <s v="United States"/>
    <s v="Henderson"/>
    <x v="0"/>
    <n v="42420"/>
    <x v="0"/>
    <s v="FUR-FU-10001918"/>
    <x v="0"/>
    <x v="5"/>
    <s v="C-Line Cubicle Keepers Polyproplyene Holder With Velcro Backings"/>
    <n v="33.11"/>
    <n v="7"/>
    <n v="0"/>
    <n v="12.9129"/>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
    <n v="3"/>
    <n v="0"/>
    <n v="92.083500000000001"/>
  </r>
  <r>
    <n v="1006"/>
    <x v="482"/>
    <x v="1"/>
    <x v="50"/>
    <d v="2012-11-17T00:00:00"/>
    <s v="Standard Class"/>
    <s v="JK-15730"/>
    <s v="Joe Kamberova"/>
    <x v="0"/>
    <s v="United States"/>
    <s v="Jacksonville"/>
    <x v="3"/>
    <n v="28540"/>
    <x v="0"/>
    <s v="OFF-PA-10001790"/>
    <x v="1"/>
    <x v="10"/>
    <s v="Xerox 1910"/>
    <n v="115.29600000000001"/>
    <n v="3"/>
    <n v="0.2"/>
    <n v="40.3536"/>
  </r>
  <r>
    <n v="1007"/>
    <x v="483"/>
    <x v="1"/>
    <x v="376"/>
    <d v="2012-11-09T00:00:00"/>
    <s v="First Class"/>
    <s v="MT-17815"/>
    <s v="Meg Tillman"/>
    <x v="0"/>
    <s v="United States"/>
    <s v="Scottsdale"/>
    <x v="16"/>
    <n v="85254"/>
    <x v="1"/>
    <s v="OFF-EN-10002600"/>
    <x v="1"/>
    <x v="12"/>
    <s v="Redi-Strip #10 Envelopes, 4 1/8 x 9 1/2"/>
    <n v="7.08"/>
    <n v="3"/>
    <n v="0.2"/>
    <n v="2.4780000000000002"/>
  </r>
  <r>
    <n v="1008"/>
    <x v="483"/>
    <x v="1"/>
    <x v="376"/>
    <d v="2012-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8-04T00:00:00"/>
    <s v="First Class"/>
    <s v="AT-10735"/>
    <s v="Annie Thurman"/>
    <x v="0"/>
    <s v="United States"/>
    <s v="Chicago"/>
    <x v="10"/>
    <n v="60653"/>
    <x v="2"/>
    <s v="TEC-PH-10003931"/>
    <x v="2"/>
    <x v="7"/>
    <s v="JBL Micro Wireless Portable Bluetooth Speaker"/>
    <n v="95.983999999999995"/>
    <n v="2"/>
    <n v="0.2"/>
    <n v="5.9989999999999997"/>
  </r>
  <r>
    <n v="1011"/>
    <x v="486"/>
    <x v="2"/>
    <x v="156"/>
    <d v="2011-11-26T00:00:00"/>
    <s v="First Class"/>
    <s v="VG-21790"/>
    <s v="Vivek Gonzalez"/>
    <x v="0"/>
    <s v="United States"/>
    <s v="San Diego"/>
    <x v="1"/>
    <n v="92037"/>
    <x v="1"/>
    <s v="FUR-FU-10001602"/>
    <x v="0"/>
    <x v="5"/>
    <s v="Eldon Delta Triangular Chair Mat, 52&quot; x 58&quot;, Clear"/>
    <n v="151.72"/>
    <n v="4"/>
    <n v="0"/>
    <n v="27.3096"/>
  </r>
  <r>
    <n v="1012"/>
    <x v="487"/>
    <x v="3"/>
    <x v="46"/>
    <d v="2014-06-22T00:00:00"/>
    <s v="Second Class"/>
    <s v="PF-19165"/>
    <s v="Philip Fox"/>
    <x v="0"/>
    <s v="United States"/>
    <s v="Olympia"/>
    <x v="4"/>
    <n v="98502"/>
    <x v="1"/>
    <s v="FUR-FU-10004848"/>
    <x v="0"/>
    <x v="5"/>
    <s v="Howard Miller 13-3/4&quot; Diameter Brushed Chrome Round Wall Clock"/>
    <n v="155.25"/>
    <n v="3"/>
    <n v="0"/>
    <n v="46.575000000000003"/>
  </r>
  <r>
    <n v="1013"/>
    <x v="487"/>
    <x v="3"/>
    <x v="46"/>
    <d v="2014-06-22T00:00:00"/>
    <s v="Second Class"/>
    <s v="PF-19165"/>
    <s v="Philip Fox"/>
    <x v="0"/>
    <s v="United States"/>
    <s v="Olympia"/>
    <x v="4"/>
    <n v="98502"/>
    <x v="1"/>
    <s v="OFF-ST-10003722"/>
    <x v="1"/>
    <x v="4"/>
    <s v="Project Tote Personal File"/>
    <n v="14.03"/>
    <n v="1"/>
    <n v="0"/>
    <n v="4.0686999999999998"/>
  </r>
  <r>
    <n v="1014"/>
    <x v="488"/>
    <x v="1"/>
    <x v="379"/>
    <d v="2012-12-24T00:00:00"/>
    <s v="Second Class"/>
    <s v="JS-15880"/>
    <s v="John Stevenson"/>
    <x v="0"/>
    <s v="United States"/>
    <s v="Seattle"/>
    <x v="4"/>
    <n v="98103"/>
    <x v="1"/>
    <s v="FUR-TA-10003748"/>
    <x v="0"/>
    <x v="3"/>
    <s v="Bevis 36 x 72 Conference Tables"/>
    <n v="1618.37"/>
    <n v="13"/>
    <n v="0"/>
    <n v="356.04140000000001"/>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
    <n v="5"/>
    <n v="0"/>
    <n v="15.552"/>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5"/>
    <n v="5"/>
    <n v="0"/>
    <n v="2.4990000000000001"/>
  </r>
  <r>
    <n v="1020"/>
    <x v="490"/>
    <x v="1"/>
    <x v="380"/>
    <d v="2012-07-10T00:00:00"/>
    <s v="Standard Class"/>
    <s v="KM-16225"/>
    <s v="Kalyca Meade"/>
    <x v="1"/>
    <s v="United States"/>
    <s v="New York City"/>
    <x v="15"/>
    <n v="10011"/>
    <x v="3"/>
    <s v="OFF-ST-10001526"/>
    <x v="1"/>
    <x v="4"/>
    <s v="Iceberg Mobile Mega Data/Printer Cart "/>
    <n v="601.65"/>
    <n v="5"/>
    <n v="0"/>
    <n v="156.429"/>
  </r>
  <r>
    <n v="1021"/>
    <x v="491"/>
    <x v="1"/>
    <x v="381"/>
    <d v="2012-05-03T00:00:00"/>
    <s v="Standard Class"/>
    <s v="GT-14710"/>
    <s v="Greg Tran"/>
    <x v="0"/>
    <s v="United States"/>
    <s v="Washington"/>
    <x v="40"/>
    <n v="20016"/>
    <x v="3"/>
    <s v="OFF-AR-10001166"/>
    <x v="1"/>
    <x v="6"/>
    <s v="Staples"/>
    <n v="22.74"/>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
    <n v="3"/>
    <n v="0.2"/>
    <n v="5.4432"/>
  </r>
  <r>
    <n v="1027"/>
    <x v="494"/>
    <x v="0"/>
    <x v="383"/>
    <d v="2013-01-13T00:00:00"/>
    <s v="Second Class"/>
    <s v="DE-13255"/>
    <s v="Deanra Eno"/>
    <x v="2"/>
    <s v="United States"/>
    <s v="Springfield"/>
    <x v="24"/>
    <n v="45503"/>
    <x v="3"/>
    <s v="OFF-PA-10003656"/>
    <x v="1"/>
    <x v="10"/>
    <s v="Xerox 1935"/>
    <n v="63.311999999999998"/>
    <n v="3"/>
    <n v="0.2"/>
    <n v="20.5764"/>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4000000000006"/>
  </r>
  <r>
    <n v="1030"/>
    <x v="495"/>
    <x v="2"/>
    <x v="384"/>
    <d v="2011-07-15T00:00:00"/>
    <s v="Standard Class"/>
    <s v="LA-16780"/>
    <s v="Laura Armstrong"/>
    <x v="1"/>
    <s v="United States"/>
    <s v="Hackensack"/>
    <x v="30"/>
    <n v="7601"/>
    <x v="3"/>
    <s v="TEC-PH-10003885"/>
    <x v="2"/>
    <x v="7"/>
    <s v="Cisco SPA508G"/>
    <n v="197.97"/>
    <n v="3"/>
    <n v="0"/>
    <n v="57.411299999999997"/>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1"/>
    <n v="9"/>
    <n v="0"/>
    <n v="52.126199999999997"/>
  </r>
  <r>
    <n v="1033"/>
    <x v="495"/>
    <x v="2"/>
    <x v="384"/>
    <d v="2011-07-15T00:00:00"/>
    <s v="Standard Class"/>
    <s v="LA-16780"/>
    <s v="Laura Armstrong"/>
    <x v="1"/>
    <s v="United States"/>
    <s v="Hackensack"/>
    <x v="30"/>
    <n v="7601"/>
    <x v="3"/>
    <s v="OFF-LA-10001175"/>
    <x v="1"/>
    <x v="2"/>
    <s v="Avery 514"/>
    <n v="14.4"/>
    <n v="5"/>
    <n v="0"/>
    <n v="7.056"/>
  </r>
  <r>
    <n v="1034"/>
    <x v="496"/>
    <x v="0"/>
    <x v="73"/>
    <d v="2013-11-23T00:00:00"/>
    <s v="First Class"/>
    <s v="AG-10390"/>
    <s v="Allen Goldenen"/>
    <x v="0"/>
    <s v="United States"/>
    <s v="Cincinnati"/>
    <x v="24"/>
    <n v="45231"/>
    <x v="3"/>
    <s v="OFF-PA-10000955"/>
    <x v="1"/>
    <x v="10"/>
    <s v="Southworth 25% Cotton Granite Paper &amp; Envelopes"/>
    <n v="15.696"/>
    <n v="3"/>
    <n v="0.2"/>
    <n v="5.1012000000000004"/>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
    <n v="3"/>
    <n v="0.7"/>
    <n v="-10.57980000000000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
    <n v="7"/>
    <n v="0.2"/>
    <n v="2.6964000000000001"/>
  </r>
  <r>
    <n v="1040"/>
    <x v="499"/>
    <x v="3"/>
    <x v="225"/>
    <d v="2014-11-22T00:00:00"/>
    <s v="First Class"/>
    <s v="JH-15430"/>
    <s v="Jennifer Halladay"/>
    <x v="0"/>
    <s v="United States"/>
    <s v="Burlington"/>
    <x v="3"/>
    <n v="27217"/>
    <x v="0"/>
    <s v="OFF-AR-10004790"/>
    <x v="1"/>
    <x v="6"/>
    <s v="Staples"/>
    <n v="28.728000000000002"/>
    <n v="3"/>
    <n v="0.2"/>
    <n v="1.7955000000000001"/>
  </r>
  <r>
    <n v="1041"/>
    <x v="500"/>
    <x v="0"/>
    <x v="231"/>
    <d v="2013-03-25T00:00:00"/>
    <s v="Standard Class"/>
    <s v="RD-19660"/>
    <s v="Robert Dilbeck"/>
    <x v="2"/>
    <s v="United States"/>
    <s v="Saint Peters"/>
    <x v="25"/>
    <n v="63376"/>
    <x v="2"/>
    <s v="FUR-TA-10001095"/>
    <x v="0"/>
    <x v="3"/>
    <s v="Chromcraft Round Conference Tables"/>
    <n v="697.16"/>
    <n v="4"/>
    <n v="0"/>
    <n v="146.40360000000001"/>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14-07-13T00:00:00"/>
    <s v="First Class"/>
    <s v="NS-18640"/>
    <s v="Noel Staavos"/>
    <x v="1"/>
    <s v="United States"/>
    <s v="Chicago"/>
    <x v="10"/>
    <n v="60610"/>
    <x v="2"/>
    <s v="OFF-AR-10001130"/>
    <x v="1"/>
    <x v="6"/>
    <s v="Quartet Alpha White Chalk, 12/Pack"/>
    <n v="8.84"/>
    <n v="5"/>
    <n v="0.2"/>
    <n v="2.9834999999999998"/>
  </r>
  <r>
    <n v="1045"/>
    <x v="502"/>
    <x v="3"/>
    <x v="362"/>
    <d v="2014-07-13T00:00:00"/>
    <s v="First Class"/>
    <s v="NS-18640"/>
    <s v="Noel Staavos"/>
    <x v="1"/>
    <s v="United States"/>
    <s v="Chicago"/>
    <x v="10"/>
    <n v="60610"/>
    <x v="2"/>
    <s v="OFF-AP-10000055"/>
    <x v="1"/>
    <x v="9"/>
    <s v="Belkin F9S820V06 8 Outlet Surge"/>
    <n v="58.463999999999999"/>
    <n v="9"/>
    <n v="0.8"/>
    <n v="-146.16"/>
  </r>
  <r>
    <n v="1046"/>
    <x v="503"/>
    <x v="3"/>
    <x v="386"/>
    <d v="2014-10-17T00:00:00"/>
    <s v="Standard Class"/>
    <s v="SN-20710"/>
    <s v="Steve Nguyen"/>
    <x v="2"/>
    <s v="United States"/>
    <s v="Rockford"/>
    <x v="10"/>
    <n v="61107"/>
    <x v="2"/>
    <s v="FUR-CH-10002304"/>
    <x v="0"/>
    <x v="1"/>
    <s v="Global Stack Chair without Arms, Black"/>
    <n v="254.60400000000001"/>
    <n v="14"/>
    <n v="0.3"/>
    <n v="-18.186"/>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6-01T00:00:00"/>
    <s v="Second Class"/>
    <s v="LC-16885"/>
    <s v="Lena Creighton"/>
    <x v="0"/>
    <s v="United States"/>
    <s v="San Francisco"/>
    <x v="1"/>
    <n v="94109"/>
    <x v="1"/>
    <s v="TEC-PH-10000486"/>
    <x v="2"/>
    <x v="7"/>
    <s v="Plantronics HL10 Handset Lifter"/>
    <n v="1113.5039999999999"/>
    <n v="12"/>
    <n v="0.2"/>
    <n v="125.2692"/>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r>
  <r>
    <n v="1052"/>
    <x v="506"/>
    <x v="1"/>
    <x v="230"/>
    <d v="2012-07-05T00:00:00"/>
    <s v="First Class"/>
    <s v="DG-13300"/>
    <s v="Deirdre Greer"/>
    <x v="1"/>
    <s v="United States"/>
    <s v="Philadelphia"/>
    <x v="9"/>
    <n v="19134"/>
    <x v="3"/>
    <s v="OFF-PA-10001307"/>
    <x v="1"/>
    <x v="10"/>
    <s v="Important Message Pads, 50 4-1/4 x 5-1/2 Forms per Pad"/>
    <n v="6.72"/>
    <n v="2"/>
    <n v="0.2"/>
    <n v="2.4359999999999999"/>
  </r>
  <r>
    <n v="1053"/>
    <x v="506"/>
    <x v="1"/>
    <x v="230"/>
    <d v="2012-07-05T00:00:00"/>
    <s v="First Class"/>
    <s v="DG-13300"/>
    <s v="Deirdre Greer"/>
    <x v="1"/>
    <s v="United States"/>
    <s v="Philadelphia"/>
    <x v="9"/>
    <n v="19134"/>
    <x v="3"/>
    <s v="FUR-FU-10004460"/>
    <x v="0"/>
    <x v="5"/>
    <s v="Howard Miller 12&quot; Round Wall Clock"/>
    <n v="282.88799999999998"/>
    <n v="9"/>
    <n v="0.2"/>
    <n v="56.577599999999997"/>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r>
  <r>
    <n v="1056"/>
    <x v="507"/>
    <x v="1"/>
    <x v="388"/>
    <d v="2012-04-08T00:00:00"/>
    <s v="Standard Class"/>
    <s v="NF-18595"/>
    <s v="Nicole Fjeld"/>
    <x v="2"/>
    <s v="United States"/>
    <s v="New York City"/>
    <x v="15"/>
    <n v="10009"/>
    <x v="3"/>
    <s v="OFF-BI-10002735"/>
    <x v="1"/>
    <x v="8"/>
    <s v="GBC Prestige Therm-A-Bind Covers"/>
    <n v="82.343999999999994"/>
    <n v="3"/>
    <n v="0.2"/>
    <n v="27.7911"/>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2"/>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12-04-21T00:00:00"/>
    <s v="Standard Class"/>
    <s v="TS-21160"/>
    <s v="Theresa Swint"/>
    <x v="1"/>
    <s v="United States"/>
    <s v="Toledo"/>
    <x v="24"/>
    <n v="43615"/>
    <x v="3"/>
    <s v="OFF-FA-10004838"/>
    <x v="1"/>
    <x v="13"/>
    <s v="Super Bands, 12/Pack"/>
    <n v="10.416"/>
    <n v="7"/>
    <n v="0.2"/>
    <n v="-2.2134"/>
  </r>
  <r>
    <n v="1064"/>
    <x v="511"/>
    <x v="1"/>
    <x v="392"/>
    <d v="2012-04-21T00:00:00"/>
    <s v="Standard Class"/>
    <s v="TS-21160"/>
    <s v="Theresa Swint"/>
    <x v="1"/>
    <s v="United States"/>
    <s v="Toledo"/>
    <x v="24"/>
    <n v="43615"/>
    <x v="3"/>
    <s v="OFF-AR-10004757"/>
    <x v="1"/>
    <x v="6"/>
    <s v="Crayola Colored Pencils"/>
    <n v="7.8719999999999999"/>
    <n v="3"/>
    <n v="0.2"/>
    <n v="1.2791999999999999"/>
  </r>
  <r>
    <n v="1065"/>
    <x v="511"/>
    <x v="1"/>
    <x v="392"/>
    <d v="2012-04-21T00:00:00"/>
    <s v="Standard Class"/>
    <s v="TS-21160"/>
    <s v="Theresa Swint"/>
    <x v="1"/>
    <s v="United States"/>
    <s v="Toledo"/>
    <x v="24"/>
    <n v="43615"/>
    <x v="3"/>
    <s v="TEC-PH-10002115"/>
    <x v="2"/>
    <x v="7"/>
    <s v="Plantronics 81402"/>
    <n v="118.782"/>
    <n v="3"/>
    <n v="0.4"/>
    <n v="-27.715800000000002"/>
  </r>
  <r>
    <n v="1066"/>
    <x v="511"/>
    <x v="1"/>
    <x v="392"/>
    <d v="2012-04-21T00:00:00"/>
    <s v="Standard Class"/>
    <s v="TS-21160"/>
    <s v="Theresa Swint"/>
    <x v="1"/>
    <s v="United States"/>
    <s v="Toledo"/>
    <x v="24"/>
    <n v="43615"/>
    <x v="3"/>
    <s v="OFF-FA-10003059"/>
    <x v="1"/>
    <x v="13"/>
    <s v="Assorted Color Push Pins"/>
    <n v="1.448"/>
    <n v="1"/>
    <n v="0.2"/>
    <n v="0.23530000000000001"/>
  </r>
  <r>
    <n v="1067"/>
    <x v="511"/>
    <x v="1"/>
    <x v="392"/>
    <d v="2012-04-21T00:00:00"/>
    <s v="Standard Class"/>
    <s v="TS-21160"/>
    <s v="Theresa Swint"/>
    <x v="1"/>
    <s v="United States"/>
    <s v="Toledo"/>
    <x v="24"/>
    <n v="43615"/>
    <x v="3"/>
    <s v="OFF-BI-10004330"/>
    <x v="1"/>
    <x v="8"/>
    <s v="GBC Velobind Prepunched Cover Sets, Regency Series"/>
    <n v="55.47"/>
    <n v="5"/>
    <n v="0.7"/>
    <n v="-46.225000000000001"/>
  </r>
  <r>
    <n v="1068"/>
    <x v="512"/>
    <x v="0"/>
    <x v="393"/>
    <d v="2013-10-03T00:00:00"/>
    <s v="First Class"/>
    <s v="BD-11620"/>
    <s v="Brian DeCherney"/>
    <x v="0"/>
    <s v="United States"/>
    <s v="San Francisco"/>
    <x v="1"/>
    <n v="94122"/>
    <x v="1"/>
    <s v="FUR-CH-10001146"/>
    <x v="0"/>
    <x v="1"/>
    <s v="Global Value Mid-Back Manager's Chair, Gray"/>
    <n v="194.84800000000001"/>
    <n v="4"/>
    <n v="0.2"/>
    <n v="12.178000000000001"/>
  </r>
  <r>
    <n v="1069"/>
    <x v="513"/>
    <x v="3"/>
    <x v="394"/>
    <d v="2014-10-01T00:00:00"/>
    <s v="Second Class"/>
    <s v="CM-12160"/>
    <s v="Charles McCrossin"/>
    <x v="0"/>
    <s v="United States"/>
    <s v="Brownsville"/>
    <x v="5"/>
    <n v="78521"/>
    <x v="2"/>
    <s v="OFF-SU-10001935"/>
    <x v="1"/>
    <x v="14"/>
    <s v="Staples"/>
    <n v="1.744"/>
    <n v="1"/>
    <n v="0.2"/>
    <n v="-0.3488"/>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12-11-26T00:00:00"/>
    <s v="Standard Class"/>
    <s v="SN-20560"/>
    <s v="Skye Norling"/>
    <x v="2"/>
    <s v="United States"/>
    <s v="Los Angeles"/>
    <x v="1"/>
    <n v="90008"/>
    <x v="1"/>
    <s v="OFF-AR-10003732"/>
    <x v="1"/>
    <x v="6"/>
    <s v="Newell 333"/>
    <n v="19.46"/>
    <n v="7"/>
    <n v="0"/>
    <n v="5.0595999999999997"/>
  </r>
  <r>
    <n v="1072"/>
    <x v="516"/>
    <x v="0"/>
    <x v="236"/>
    <d v="2013-05-03T00:00:00"/>
    <s v="Standard Class"/>
    <s v="EH-14005"/>
    <s v="Erica Hernandez"/>
    <x v="2"/>
    <s v="United States"/>
    <s v="Denver"/>
    <x v="22"/>
    <n v="80219"/>
    <x v="1"/>
    <s v="OFF-PA-10001970"/>
    <x v="1"/>
    <x v="10"/>
    <s v="Xerox 1881"/>
    <n v="29.472000000000001"/>
    <n v="3"/>
    <n v="0.2"/>
    <n v="9.9467999999999996"/>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79999999999999"/>
  </r>
  <r>
    <n v="1075"/>
    <x v="518"/>
    <x v="0"/>
    <x v="396"/>
    <d v="2013-11-20T00:00:00"/>
    <s v="Standard Class"/>
    <s v="MS-17710"/>
    <s v="Maurice Satty"/>
    <x v="0"/>
    <s v="United States"/>
    <s v="Mesa"/>
    <x v="16"/>
    <n v="85204"/>
    <x v="1"/>
    <s v="OFF-BI-10004967"/>
    <x v="1"/>
    <x v="8"/>
    <s v="Round Ring Binders"/>
    <n v="4.3680000000000003"/>
    <n v="7"/>
    <n v="0.7"/>
    <n v="-3.3488000000000002"/>
  </r>
  <r>
    <n v="1076"/>
    <x v="518"/>
    <x v="0"/>
    <x v="396"/>
    <d v="2013-11-20T00:00:00"/>
    <s v="Standard Class"/>
    <s v="MS-17710"/>
    <s v="Maurice Satty"/>
    <x v="0"/>
    <s v="United States"/>
    <s v="Mesa"/>
    <x v="16"/>
    <n v="85204"/>
    <x v="1"/>
    <s v="TEC-AC-10003447"/>
    <x v="2"/>
    <x v="11"/>
    <s v="Micropad Numeric Keypads"/>
    <n v="31.984000000000002"/>
    <n v="2"/>
    <n v="0.2"/>
    <n v="1.9990000000000001"/>
  </r>
  <r>
    <n v="1077"/>
    <x v="519"/>
    <x v="0"/>
    <x v="321"/>
    <d v="2013-10-01T00:00:00"/>
    <s v="First Class"/>
    <s v="CC-12100"/>
    <s v="Chad Cunningham"/>
    <x v="2"/>
    <s v="United States"/>
    <s v="Columbus"/>
    <x v="14"/>
    <n v="47201"/>
    <x v="2"/>
    <s v="OFF-AR-10000255"/>
    <x v="1"/>
    <x v="6"/>
    <s v="Newell 328"/>
    <n v="40.880000000000003"/>
    <n v="7"/>
    <n v="0"/>
    <n v="10.6288"/>
  </r>
  <r>
    <n v="1078"/>
    <x v="520"/>
    <x v="3"/>
    <x v="397"/>
    <d v="2014-09-26T00:00:00"/>
    <s v="Second Class"/>
    <s v="DW-13540"/>
    <s v="Don Weiss"/>
    <x v="0"/>
    <s v="United States"/>
    <s v="Seattle"/>
    <x v="4"/>
    <n v="98105"/>
    <x v="1"/>
    <s v="OFF-AP-10002191"/>
    <x v="1"/>
    <x v="9"/>
    <s v="Belkin 8 Outlet SurgeMaster II Gold Surge Protector"/>
    <n v="119.96"/>
    <n v="2"/>
    <n v="0"/>
    <n v="33.588799999999999"/>
  </r>
  <r>
    <n v="1079"/>
    <x v="520"/>
    <x v="3"/>
    <x v="397"/>
    <d v="2014-09-26T00:00:00"/>
    <s v="Second Class"/>
    <s v="DW-13540"/>
    <s v="Don Weiss"/>
    <x v="0"/>
    <s v="United States"/>
    <s v="Seattle"/>
    <x v="4"/>
    <n v="98105"/>
    <x v="1"/>
    <s v="OFF-ST-10001325"/>
    <x v="1"/>
    <x v="4"/>
    <s v="Sterilite Officeware Hinged File Box"/>
    <n v="31.44"/>
    <n v="3"/>
    <n v="0"/>
    <n v="8.4887999999999995"/>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3999999999992"/>
  </r>
  <r>
    <n v="1082"/>
    <x v="521"/>
    <x v="1"/>
    <x v="239"/>
    <d v="2012-12-04T00:00:00"/>
    <s v="Standard Class"/>
    <s v="BT-11395"/>
    <s v="Bill Tyler"/>
    <x v="1"/>
    <s v="United States"/>
    <s v="Detroit"/>
    <x v="12"/>
    <n v="48227"/>
    <x v="2"/>
    <s v="FUR-CH-10002880"/>
    <x v="0"/>
    <x v="1"/>
    <s v="Global High-Back Leather Tilter, Burgundy"/>
    <n v="1106.9100000000001"/>
    <n v="9"/>
    <n v="0"/>
    <n v="121.76009999999999"/>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8"/>
  </r>
  <r>
    <n v="1085"/>
    <x v="522"/>
    <x v="0"/>
    <x v="398"/>
    <d v="2013-03-06T00:00:00"/>
    <s v="Standard Class"/>
    <s v="KD-16270"/>
    <s v="Karen Daniels"/>
    <x v="0"/>
    <s v="United States"/>
    <s v="Yonkers"/>
    <x v="15"/>
    <n v="10701"/>
    <x v="3"/>
    <s v="OFF-ST-10003208"/>
    <x v="1"/>
    <x v="4"/>
    <s v="Adjustable Depth Letter/Legal Cart"/>
    <n v="362.92"/>
    <n v="2"/>
    <n v="0"/>
    <n v="105.24679999999999"/>
  </r>
  <r>
    <n v="1086"/>
    <x v="522"/>
    <x v="0"/>
    <x v="398"/>
    <d v="2013-03-06T00:00:00"/>
    <s v="Standard Class"/>
    <s v="KD-16270"/>
    <s v="Karen Daniels"/>
    <x v="0"/>
    <s v="United States"/>
    <s v="Yonkers"/>
    <x v="15"/>
    <n v="10701"/>
    <x v="3"/>
    <s v="TEC-MA-10003979"/>
    <x v="2"/>
    <x v="15"/>
    <s v="Ativa V4110MDD Micro-Cut Shredder"/>
    <n v="4899.93"/>
    <n v="7"/>
    <n v="0"/>
    <n v="2400.9657000000002"/>
  </r>
  <r>
    <n v="1087"/>
    <x v="523"/>
    <x v="0"/>
    <x v="399"/>
    <d v="2013-08-13T00:00:00"/>
    <s v="Same Day"/>
    <s v="LC-16870"/>
    <s v="Lena Cacioppo"/>
    <x v="0"/>
    <s v="United States"/>
    <s v="Des Moines"/>
    <x v="23"/>
    <n v="50315"/>
    <x v="2"/>
    <s v="OFF-PA-10000029"/>
    <x v="1"/>
    <x v="10"/>
    <s v="Xerox 224"/>
    <n v="6.48"/>
    <n v="1"/>
    <n v="0"/>
    <n v="3.1103999999999998"/>
  </r>
  <r>
    <n v="1088"/>
    <x v="524"/>
    <x v="0"/>
    <x v="243"/>
    <d v="2013-08-21T00:00:00"/>
    <s v="Second Class"/>
    <s v="CY-12745"/>
    <s v="Craig Yedwab"/>
    <x v="1"/>
    <s v="United States"/>
    <s v="Oakland"/>
    <x v="1"/>
    <n v="94601"/>
    <x v="1"/>
    <s v="TEC-PH-10004896"/>
    <x v="2"/>
    <x v="7"/>
    <s v="Nokia Lumia 521 (T-Mobile)"/>
    <n v="71.975999999999999"/>
    <n v="3"/>
    <n v="0.2"/>
    <n v="7.1976000000000004"/>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4000000000002"/>
    <n v="2"/>
    <n v="0.2"/>
    <n v="1.999000000000000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12-12-13T00:00:00"/>
    <s v="Standard Class"/>
    <s v="NP-18325"/>
    <s v="Naresj Patel"/>
    <x v="0"/>
    <s v="United States"/>
    <s v="San Diego"/>
    <x v="1"/>
    <n v="92105"/>
    <x v="1"/>
    <s v="OFF-AR-10002952"/>
    <x v="1"/>
    <x v="6"/>
    <s v="Stanley Contemporary Battery Pencil Sharpeners"/>
    <n v="120.15"/>
    <n v="9"/>
    <n v="0"/>
    <n v="33.642000000000003"/>
  </r>
  <r>
    <n v="1093"/>
    <x v="526"/>
    <x v="1"/>
    <x v="401"/>
    <d v="2012-12-13T00:00:00"/>
    <s v="Standard Class"/>
    <s v="NP-18325"/>
    <s v="Naresj Patel"/>
    <x v="0"/>
    <s v="United States"/>
    <s v="San Diego"/>
    <x v="1"/>
    <n v="92105"/>
    <x v="1"/>
    <s v="TEC-PH-10000576"/>
    <x v="2"/>
    <x v="7"/>
    <s v="AT&amp;T 1080 Corded phone"/>
    <n v="219.184"/>
    <n v="2"/>
    <n v="0.2"/>
    <n v="19.178599999999999"/>
  </r>
  <r>
    <n v="1094"/>
    <x v="527"/>
    <x v="1"/>
    <x v="17"/>
    <d v="2012-12-31T00:00:00"/>
    <s v="Standard Class"/>
    <s v="BT-11485"/>
    <s v="Brad Thomas"/>
    <x v="2"/>
    <s v="United States"/>
    <s v="Clinton"/>
    <x v="39"/>
    <n v="20735"/>
    <x v="3"/>
    <s v="OFF-PA-10000605"/>
    <x v="1"/>
    <x v="10"/>
    <s v="Xerox 1950"/>
    <n v="28.9"/>
    <n v="5"/>
    <n v="0"/>
    <n v="14.161"/>
  </r>
  <r>
    <n v="1095"/>
    <x v="527"/>
    <x v="1"/>
    <x v="17"/>
    <d v="2012-12-31T00:00:00"/>
    <s v="Standard Class"/>
    <s v="BT-11485"/>
    <s v="Brad Thomas"/>
    <x v="2"/>
    <s v="United States"/>
    <s v="Clinton"/>
    <x v="39"/>
    <n v="20735"/>
    <x v="3"/>
    <s v="OFF-AP-10002518"/>
    <x v="1"/>
    <x v="9"/>
    <s v="Kensington 7 Outlet MasterPiece Power Center"/>
    <n v="355.96"/>
    <n v="2"/>
    <n v="0"/>
    <n v="103.22839999999999"/>
  </r>
  <r>
    <n v="1096"/>
    <x v="528"/>
    <x v="3"/>
    <x v="276"/>
    <d v="2014-01-27T00:00:00"/>
    <s v="Standard Class"/>
    <s v="PS-19045"/>
    <s v="Penelope Sewall"/>
    <x v="2"/>
    <s v="United States"/>
    <s v="Charlotte"/>
    <x v="3"/>
    <n v="28205"/>
    <x v="0"/>
    <s v="OFF-ST-10004340"/>
    <x v="1"/>
    <x v="4"/>
    <s v="Fellowes Mobile File Cart, Black"/>
    <n v="348.20800000000003"/>
    <n v="7"/>
    <n v="0.2"/>
    <n v="30.4682"/>
  </r>
  <r>
    <n v="1097"/>
    <x v="528"/>
    <x v="3"/>
    <x v="276"/>
    <d v="2014-01-27T00:00:00"/>
    <s v="Standard Class"/>
    <s v="PS-19045"/>
    <s v="Penelope Sewall"/>
    <x v="2"/>
    <s v="United States"/>
    <s v="Charlotte"/>
    <x v="3"/>
    <n v="28205"/>
    <x v="0"/>
    <s v="OFF-BI-10004001"/>
    <x v="1"/>
    <x v="8"/>
    <s v="GBC Recycled VeloBinder Covers"/>
    <n v="35.783999999999999"/>
    <n v="7"/>
    <n v="0.7"/>
    <n v="-28.627199999999998"/>
  </r>
  <r>
    <n v="1098"/>
    <x v="529"/>
    <x v="2"/>
    <x v="402"/>
    <d v="2011-06-28T00:00:00"/>
    <s v="First Class"/>
    <s v="NS-18640"/>
    <s v="Noel Staavos"/>
    <x v="1"/>
    <s v="United States"/>
    <s v="Los Angeles"/>
    <x v="1"/>
    <n v="90049"/>
    <x v="1"/>
    <s v="FUR-TA-10004147"/>
    <x v="0"/>
    <x v="3"/>
    <s v="Hon 4060 Series Tables"/>
    <n v="447.84"/>
    <n v="5"/>
    <n v="0.2"/>
    <n v="11.196"/>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13-06-18T00:00:00"/>
    <s v="First Class"/>
    <s v="PV-18985"/>
    <s v="Paul Van Hugh"/>
    <x v="2"/>
    <s v="United States"/>
    <s v="San Francisco"/>
    <x v="1"/>
    <n v="94122"/>
    <x v="1"/>
    <s v="TEC-AC-10001013"/>
    <x v="2"/>
    <x v="11"/>
    <s v="Logitech ClearChat Comfort/USB Headset H390"/>
    <n v="29.29"/>
    <n v="1"/>
    <n v="0"/>
    <n v="9.6656999999999993"/>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Ã¶lking"/>
    <x v="0"/>
    <s v="United States"/>
    <s v="Houston"/>
    <x v="5"/>
    <n v="77041"/>
    <x v="2"/>
    <s v="OFF-BI-10004140"/>
    <x v="1"/>
    <x v="8"/>
    <s v="Avery Non-Stick Binders"/>
    <n v="2.694"/>
    <n v="3"/>
    <n v="0.8"/>
    <n v="-4.7145000000000001"/>
  </r>
  <r>
    <n v="1104"/>
    <x v="531"/>
    <x v="3"/>
    <x v="81"/>
    <d v="2014-04-28T00:00:00"/>
    <s v="Standard Class"/>
    <s v="RP-19390"/>
    <s v="Resi PÃ¶lking"/>
    <x v="0"/>
    <s v="United States"/>
    <s v="Houston"/>
    <x v="5"/>
    <n v="77041"/>
    <x v="2"/>
    <s v="OFF-BI-10002049"/>
    <x v="1"/>
    <x v="8"/>
    <s v="UniKeep View Case Binders"/>
    <n v="2.9340000000000002"/>
    <n v="3"/>
    <n v="0.8"/>
    <n v="-4.9878"/>
  </r>
  <r>
    <n v="1105"/>
    <x v="532"/>
    <x v="0"/>
    <x v="147"/>
    <d v="2013-10-28T00:00:00"/>
    <s v="Standard Class"/>
    <s v="NM-18520"/>
    <s v="Neoma Murray"/>
    <x v="0"/>
    <s v="United States"/>
    <s v="Riverside"/>
    <x v="1"/>
    <n v="92503"/>
    <x v="1"/>
    <s v="OFF-PA-10001892"/>
    <x v="1"/>
    <x v="10"/>
    <s v="Rediform Wirebound &quot;Phone Memo&quot; Message Book, 11 x 5-3/4"/>
    <n v="22.92"/>
    <n v="3"/>
    <n v="0"/>
    <n v="11.2308"/>
  </r>
  <r>
    <n v="1106"/>
    <x v="533"/>
    <x v="0"/>
    <x v="258"/>
    <d v="2013-11-25T00:00:00"/>
    <s v="Standard Class"/>
    <s v="EH-13945"/>
    <s v="Eric Hoffmann"/>
    <x v="0"/>
    <s v="United States"/>
    <s v="Houston"/>
    <x v="5"/>
    <n v="77041"/>
    <x v="2"/>
    <s v="OFF-ST-10000642"/>
    <x v="1"/>
    <x v="4"/>
    <s v="Tennsco Lockers, Gray"/>
    <n v="100.70399999999999"/>
    <n v="6"/>
    <n v="0.2"/>
    <n v="-16.3644"/>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13-11-25T00:00:00"/>
    <s v="Standard Class"/>
    <s v="EH-13945"/>
    <s v="Eric Hoffmann"/>
    <x v="0"/>
    <s v="United States"/>
    <s v="Houston"/>
    <x v="5"/>
    <n v="77041"/>
    <x v="2"/>
    <s v="OFF-BI-10003676"/>
    <x v="1"/>
    <x v="8"/>
    <s v="GBC Standard Recycled Report Covers, Clear Plastic Sheets"/>
    <n v="10.78"/>
    <n v="5"/>
    <n v="0.8"/>
    <n v="-17.248000000000001"/>
  </r>
  <r>
    <n v="1109"/>
    <x v="533"/>
    <x v="0"/>
    <x v="258"/>
    <d v="2013-11-25T00:00:00"/>
    <s v="Standard Class"/>
    <s v="EH-13945"/>
    <s v="Eric Hoffmann"/>
    <x v="0"/>
    <s v="United States"/>
    <s v="Houston"/>
    <x v="5"/>
    <n v="77041"/>
    <x v="2"/>
    <s v="OFF-FA-10003495"/>
    <x v="1"/>
    <x v="13"/>
    <s v="Staples"/>
    <n v="58.368000000000002"/>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13-11-25T00:00:00"/>
    <s v="Standard Class"/>
    <s v="EH-13945"/>
    <s v="Eric Hoffmann"/>
    <x v="0"/>
    <s v="United States"/>
    <s v="Houston"/>
    <x v="5"/>
    <n v="77041"/>
    <x v="2"/>
    <s v="TEC-PH-10003589"/>
    <x v="2"/>
    <x v="7"/>
    <s v="invisibleSHIELD by ZAGG Smudge-Free Screen Protector"/>
    <n v="71.959999999999994"/>
    <n v="5"/>
    <n v="0.2"/>
    <n v="25.186"/>
  </r>
  <r>
    <n v="1112"/>
    <x v="533"/>
    <x v="0"/>
    <x v="258"/>
    <d v="2013-11-25T00:00:00"/>
    <s v="Standard Class"/>
    <s v="EH-13945"/>
    <s v="Eric Hoffmann"/>
    <x v="0"/>
    <s v="United States"/>
    <s v="Houston"/>
    <x v="5"/>
    <n v="77041"/>
    <x v="2"/>
    <s v="OFF-PA-10004735"/>
    <x v="1"/>
    <x v="10"/>
    <s v="Xerox 1905"/>
    <n v="10.368"/>
    <n v="2"/>
    <n v="0.2"/>
    <n v="3.6288"/>
  </r>
  <r>
    <n v="1113"/>
    <x v="533"/>
    <x v="0"/>
    <x v="258"/>
    <d v="2013-11-25T00:00:00"/>
    <s v="Standard Class"/>
    <s v="EH-13945"/>
    <s v="Eric Hoffmann"/>
    <x v="0"/>
    <s v="United States"/>
    <s v="Houston"/>
    <x v="5"/>
    <n v="77041"/>
    <x v="2"/>
    <s v="OFF-BI-10002609"/>
    <x v="1"/>
    <x v="8"/>
    <s v="Avery Hidden Tab Dividers for Binding Systems"/>
    <n v="1.1919999999999999"/>
    <n v="2"/>
    <n v="0.8"/>
    <n v="-2.0264000000000002"/>
  </r>
  <r>
    <n v="1114"/>
    <x v="534"/>
    <x v="3"/>
    <x v="404"/>
    <d v="2014-12-24T00:00:00"/>
    <s v="Second Class"/>
    <s v="RA-19915"/>
    <s v="Russell Applegate"/>
    <x v="0"/>
    <s v="United States"/>
    <s v="Encinitas"/>
    <x v="1"/>
    <n v="92024"/>
    <x v="1"/>
    <s v="OFF-BI-10003364"/>
    <x v="1"/>
    <x v="8"/>
    <s v="Binding Machine Supplies"/>
    <n v="46.671999999999997"/>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14-12-24T00:00:00"/>
    <s v="Second Class"/>
    <s v="RA-19915"/>
    <s v="Russell Applegate"/>
    <x v="0"/>
    <s v="United States"/>
    <s v="Encinitas"/>
    <x v="1"/>
    <n v="92024"/>
    <x v="1"/>
    <s v="TEC-AC-10003610"/>
    <x v="2"/>
    <x v="11"/>
    <s v="LogitechÂ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6"/>
    <n v="7"/>
    <n v="0"/>
    <n v="6.6584000000000003"/>
  </r>
  <r>
    <n v="1124"/>
    <x v="537"/>
    <x v="2"/>
    <x v="407"/>
    <d v="2011-01-27T00:00:00"/>
    <s v="Standard Class"/>
    <s v="HL-15040"/>
    <s v="Hunter Lopez"/>
    <x v="0"/>
    <s v="United States"/>
    <s v="Jonesboro"/>
    <x v="36"/>
    <n v="72401"/>
    <x v="0"/>
    <s v="FUR-FU-10003194"/>
    <x v="0"/>
    <x v="5"/>
    <s v="Eldon Expressions Desk Accessory, Wood Pencil Holder, Oak"/>
    <n v="38.6"/>
    <n v="4"/>
    <n v="0"/>
    <n v="11.5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12-03-07T00:00:00"/>
    <s v="Standard Class"/>
    <s v="PA-19060"/>
    <s v="Pete Armstrong"/>
    <x v="2"/>
    <s v="United States"/>
    <s v="Richmond"/>
    <x v="14"/>
    <n v="47374"/>
    <x v="2"/>
    <s v="OFF-AR-10003156"/>
    <x v="1"/>
    <x v="6"/>
    <s v="50 Colored Long Pencils"/>
    <n v="10.16"/>
    <n v="1"/>
    <n v="0"/>
    <n v="2.6415999999999999"/>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400000000005"/>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9"/>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01"/>
  </r>
  <r>
    <n v="1135"/>
    <x v="541"/>
    <x v="0"/>
    <x v="410"/>
    <d v="2013-06-10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3999999999998"/>
  </r>
  <r>
    <n v="1145"/>
    <x v="544"/>
    <x v="2"/>
    <x v="411"/>
    <d v="2011-10-03T00:00:00"/>
    <s v="Standard Class"/>
    <s v="AP-10915"/>
    <s v="Arthur Prichep"/>
    <x v="0"/>
    <s v="United States"/>
    <s v="Los Angeles"/>
    <x v="1"/>
    <n v="90045"/>
    <x v="1"/>
    <s v="TEC-MA-10004241"/>
    <x v="2"/>
    <x v="15"/>
    <s v="Star Micronics TSP800 TSP847IIU Receipt Printer"/>
    <n v="686.32"/>
    <n v="2"/>
    <n v="0.2"/>
    <n v="223.054"/>
  </r>
  <r>
    <n v="1146"/>
    <x v="544"/>
    <x v="2"/>
    <x v="411"/>
    <d v="2011-10-03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1"/>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r>
  <r>
    <n v="1159"/>
    <x v="549"/>
    <x v="0"/>
    <x v="415"/>
    <d v="2013-07-08T00:00:00"/>
    <s v="Second Class"/>
    <s v="GB-14530"/>
    <s v="George Bell"/>
    <x v="1"/>
    <s v="United States"/>
    <s v="Los Angeles"/>
    <x v="1"/>
    <n v="90004"/>
    <x v="1"/>
    <s v="FUR-CH-10002126"/>
    <x v="0"/>
    <x v="1"/>
    <s v="Hon Deluxe Fabric Upholstered Stacking Chairs"/>
    <n v="195.184"/>
    <n v="1"/>
    <n v="0.2"/>
    <n v="19.5184"/>
  </r>
  <r>
    <n v="1160"/>
    <x v="550"/>
    <x v="3"/>
    <x v="222"/>
    <d v="2014-07-05T00:00:00"/>
    <s v="Standard Class"/>
    <s v="AA-10315"/>
    <s v="Alex Avila"/>
    <x v="0"/>
    <s v="United States"/>
    <s v="Minneapolis"/>
    <x v="11"/>
    <n v="55407"/>
    <x v="2"/>
    <s v="OFF-AP-10000576"/>
    <x v="1"/>
    <x v="9"/>
    <s v="Belkin 325VA UPS Surge Protector, 6'"/>
    <n v="362.94"/>
    <n v="3"/>
    <n v="0"/>
    <n v="90.734999999999999"/>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6"/>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4999999999997"/>
  </r>
  <r>
    <n v="1166"/>
    <x v="553"/>
    <x v="2"/>
    <x v="417"/>
    <d v="2011-05-08T00:00:00"/>
    <s v="Standard Class"/>
    <s v="PM-18940"/>
    <s v="Paul MacIntyre"/>
    <x v="0"/>
    <s v="United States"/>
    <s v="Jackson"/>
    <x v="12"/>
    <n v="49201"/>
    <x v="2"/>
    <s v="OFF-BI-10001294"/>
    <x v="1"/>
    <x v="8"/>
    <s v="Fellowes Binding Cases"/>
    <n v="46.8"/>
    <n v="4"/>
    <n v="0"/>
    <n v="21.06"/>
  </r>
  <r>
    <n v="1167"/>
    <x v="554"/>
    <x v="1"/>
    <x v="121"/>
    <d v="2012-11-02T00:00:00"/>
    <s v="Same Day"/>
    <s v="KC-16540"/>
    <s v="Kelly Collister"/>
    <x v="0"/>
    <s v="United States"/>
    <s v="Seattle"/>
    <x v="4"/>
    <n v="98115"/>
    <x v="1"/>
    <s v="TEC-AC-10001552"/>
    <x v="2"/>
    <x v="11"/>
    <s v="Logitech K350 2.4Ghz Wireless Keyboard"/>
    <n v="447.93"/>
    <n v="9"/>
    <n v="0"/>
    <n v="49.27230000000000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2000000000008"/>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
    <n v="5"/>
    <n v="0.2"/>
    <n v="5.5754999999999999"/>
  </r>
  <r>
    <n v="1174"/>
    <x v="558"/>
    <x v="1"/>
    <x v="420"/>
    <d v="2012-10-26T00:00:00"/>
    <s v="Standard Class"/>
    <s v="LT-17110"/>
    <s v="Liz Thompson"/>
    <x v="0"/>
    <s v="United States"/>
    <s v="Bloomington"/>
    <x v="10"/>
    <n v="61701"/>
    <x v="2"/>
    <s v="OFF-BI-10000301"/>
    <x v="1"/>
    <x v="8"/>
    <s v="GBC Instant Report Kit"/>
    <n v="5.1760000000000002"/>
    <n v="4"/>
    <n v="0.8"/>
    <n v="-7.7640000000000002"/>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7000000000003"/>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5"/>
  </r>
  <r>
    <n v="1179"/>
    <x v="562"/>
    <x v="0"/>
    <x v="49"/>
    <d v="2013-12-06T00:00:00"/>
    <s v="Standard Class"/>
    <s v="JE-15745"/>
    <s v="Joel Eaton"/>
    <x v="0"/>
    <s v="United States"/>
    <s v="Rockville"/>
    <x v="39"/>
    <n v="20852"/>
    <x v="3"/>
    <s v="TEC-PH-10003931"/>
    <x v="2"/>
    <x v="7"/>
    <s v="JBL Micro Wireless Portable Bluetooth Speaker"/>
    <n v="179.97"/>
    <n v="3"/>
    <n v="0"/>
    <n v="44.9925"/>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4"/>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11-11-30T00:00:00"/>
    <s v="Standard Class"/>
    <s v="HR-14830"/>
    <s v="Harold Ryan"/>
    <x v="1"/>
    <s v="United States"/>
    <s v="Seattle"/>
    <x v="4"/>
    <n v="98103"/>
    <x v="1"/>
    <s v="OFF-BI-10004656"/>
    <x v="1"/>
    <x v="8"/>
    <s v="Peel &amp; Stick Add-On Corner Pockets"/>
    <n v="12.096"/>
    <n v="7"/>
    <n v="0.2"/>
    <n v="4.2336"/>
  </r>
  <r>
    <n v="1186"/>
    <x v="566"/>
    <x v="2"/>
    <x v="156"/>
    <d v="2011-11-30T00:00:00"/>
    <s v="Standard Class"/>
    <s v="HR-14830"/>
    <s v="Harold Ryan"/>
    <x v="1"/>
    <s v="United States"/>
    <s v="Seattle"/>
    <x v="4"/>
    <n v="98103"/>
    <x v="1"/>
    <s v="OFF-ST-10002344"/>
    <x v="1"/>
    <x v="4"/>
    <s v="Carina 42&quot;Hx23 3/4&quot;W Media Storage Unit"/>
    <n v="485.88"/>
    <n v="6"/>
    <n v="0"/>
    <n v="9.7175999999999991"/>
  </r>
  <r>
    <n v="1187"/>
    <x v="566"/>
    <x v="2"/>
    <x v="156"/>
    <d v="2011-11-30T00:00:00"/>
    <s v="Standard Class"/>
    <s v="HR-14830"/>
    <s v="Harold Ryan"/>
    <x v="1"/>
    <s v="United States"/>
    <s v="Seattle"/>
    <x v="4"/>
    <n v="98103"/>
    <x v="1"/>
    <s v="OFF-PA-10001800"/>
    <x v="1"/>
    <x v="10"/>
    <s v="Xerox 220"/>
    <n v="25.92"/>
    <n v="4"/>
    <n v="0"/>
    <n v="12.441599999999999"/>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Â Telephone"/>
    <n v="889.53599999999994"/>
    <n v="8"/>
    <n v="0.2"/>
    <n v="66.715199999999996"/>
  </r>
  <r>
    <n v="1191"/>
    <x v="567"/>
    <x v="3"/>
    <x v="425"/>
    <d v="2014-03-01T00:00:00"/>
    <s v="Second Class"/>
    <s v="BT-11530"/>
    <s v="Bradley Talbott"/>
    <x v="2"/>
    <s v="United States"/>
    <s v="Los Angeles"/>
    <x v="1"/>
    <n v="90036"/>
    <x v="1"/>
    <s v="FUR-CH-10003973"/>
    <x v="0"/>
    <x v="1"/>
    <s v="GuestStacker Chair with Chrome Finish Legs"/>
    <n v="892.22400000000005"/>
    <n v="3"/>
    <n v="0.2"/>
    <n v="89.222399999999993"/>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799999999999"/>
  </r>
  <r>
    <n v="1194"/>
    <x v="568"/>
    <x v="1"/>
    <x v="426"/>
    <d v="2012-09-15T00:00:00"/>
    <s v="Same Day"/>
    <s v="NG-18355"/>
    <s v="Nat Gilpin"/>
    <x v="1"/>
    <s v="United States"/>
    <s v="Coral Springs"/>
    <x v="2"/>
    <n v="33065"/>
    <x v="0"/>
    <s v="OFF-PA-10001937"/>
    <x v="1"/>
    <x v="10"/>
    <s v="Xerox 21"/>
    <n v="15.552"/>
    <n v="3"/>
    <n v="0.2"/>
    <n v="5.4432"/>
  </r>
  <r>
    <n v="1195"/>
    <x v="568"/>
    <x v="1"/>
    <x v="426"/>
    <d v="2012-09-15T00:00:00"/>
    <s v="Same Day"/>
    <s v="NG-18355"/>
    <s v="Nat Gilpin"/>
    <x v="1"/>
    <s v="United States"/>
    <s v="Coral Springs"/>
    <x v="2"/>
    <n v="33065"/>
    <x v="0"/>
    <s v="FUR-FU-10002268"/>
    <x v="0"/>
    <x v="5"/>
    <s v="Ultra Door Push Plate"/>
    <n v="15.712"/>
    <n v="4"/>
    <n v="0.2"/>
    <n v="2.5531999999999999"/>
  </r>
  <r>
    <n v="1196"/>
    <x v="568"/>
    <x v="1"/>
    <x v="426"/>
    <d v="2012-09-15T00:00:00"/>
    <s v="Same Day"/>
    <s v="NG-18355"/>
    <s v="Nat Gilpin"/>
    <x v="1"/>
    <s v="United States"/>
    <s v="Coral Springs"/>
    <x v="2"/>
    <n v="33065"/>
    <x v="0"/>
    <s v="OFF-ST-10001321"/>
    <x v="1"/>
    <x v="4"/>
    <s v="Decoflex Hanging Personal Folder File, Blue"/>
    <n v="24.672000000000001"/>
    <n v="2"/>
    <n v="0.2"/>
    <n v="2.1587999999999998"/>
  </r>
  <r>
    <n v="1197"/>
    <x v="568"/>
    <x v="1"/>
    <x v="426"/>
    <d v="2012-09-15T00:00:00"/>
    <s v="Same Day"/>
    <s v="NG-18355"/>
    <s v="Nat Gilpin"/>
    <x v="1"/>
    <s v="United States"/>
    <s v="Coral Springs"/>
    <x v="2"/>
    <n v="33065"/>
    <x v="0"/>
    <s v="FUR-FU-10003394"/>
    <x v="0"/>
    <x v="5"/>
    <s v="Tenex &quot;The Solids&quot; Textured Chair Mats"/>
    <n v="55.968000000000004"/>
    <n v="1"/>
    <n v="0.2"/>
    <n v="-2.0988000000000002"/>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13-04-13T00:00:00"/>
    <s v="Standard Class"/>
    <s v="ZC-21910"/>
    <s v="Zuschuss Carroll"/>
    <x v="0"/>
    <s v="United States"/>
    <s v="Houston"/>
    <x v="5"/>
    <n v="77041"/>
    <x v="2"/>
    <s v="FUR-CH-10004540"/>
    <x v="0"/>
    <x v="1"/>
    <s v="Global Chrome Stack Chair"/>
    <n v="95.983999999999995"/>
    <n v="4"/>
    <n v="0.3"/>
    <n v="-4.1135999999999999"/>
  </r>
  <r>
    <n v="1200"/>
    <x v="569"/>
    <x v="0"/>
    <x v="143"/>
    <d v="2013-04-13T00:00:00"/>
    <s v="Standard Class"/>
    <s v="ZC-21910"/>
    <s v="Zuschuss Carroll"/>
    <x v="0"/>
    <s v="United States"/>
    <s v="Houston"/>
    <x v="5"/>
    <n v="77041"/>
    <x v="2"/>
    <s v="OFF-BI-10004995"/>
    <x v="1"/>
    <x v="8"/>
    <s v="GBC DocuBind P400 Electric Binding System"/>
    <n v="1088.7919999999999"/>
    <n v="4"/>
    <n v="0.8"/>
    <n v="-1850.9464"/>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1"/>
    <n v="3"/>
    <n v="0.7"/>
    <n v="-1.4352"/>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499999999999"/>
  </r>
  <r>
    <n v="1207"/>
    <x v="572"/>
    <x v="0"/>
    <x v="216"/>
    <d v="2013-07-19T00:00:00"/>
    <s v="Second Class"/>
    <s v="SW-20755"/>
    <s v="Steven Ward"/>
    <x v="1"/>
    <s v="United States"/>
    <s v="New York City"/>
    <x v="15"/>
    <n v="10009"/>
    <x v="3"/>
    <s v="OFF-ST-10004634"/>
    <x v="1"/>
    <x v="4"/>
    <s v="Personal Folder Holder, Ebony"/>
    <n v="11.21"/>
    <n v="1"/>
    <n v="0"/>
    <n v="3.363"/>
  </r>
  <r>
    <n v="1208"/>
    <x v="572"/>
    <x v="0"/>
    <x v="216"/>
    <d v="2013-07-19T00:00:00"/>
    <s v="Second Class"/>
    <s v="SW-20755"/>
    <s v="Steven Ward"/>
    <x v="1"/>
    <s v="United States"/>
    <s v="New York City"/>
    <x v="15"/>
    <n v="10009"/>
    <x v="3"/>
    <s v="OFF-BI-10002160"/>
    <x v="1"/>
    <x v="8"/>
    <s v="Acco Hanging Data Binders"/>
    <n v="9.1440000000000001"/>
    <n v="3"/>
    <n v="0.2"/>
    <n v="3.2004000000000001"/>
  </r>
  <r>
    <n v="1209"/>
    <x v="572"/>
    <x v="0"/>
    <x v="216"/>
    <d v="2013-07-19T00:00:00"/>
    <s v="Second Class"/>
    <s v="SW-20755"/>
    <s v="Steven Ward"/>
    <x v="1"/>
    <s v="United States"/>
    <s v="New York City"/>
    <x v="15"/>
    <n v="10009"/>
    <x v="3"/>
    <s v="OFF-FA-10002988"/>
    <x v="1"/>
    <x v="13"/>
    <s v="Ideal Clamps"/>
    <n v="14.07"/>
    <n v="7"/>
    <n v="0"/>
    <n v="6.8943000000000003"/>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9"/>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14-09-14T00:00:00"/>
    <s v="Standard Class"/>
    <s v="SP-20620"/>
    <s v="Stefania Perrino"/>
    <x v="1"/>
    <s v="United States"/>
    <s v="Philadelphia"/>
    <x v="9"/>
    <n v="19134"/>
    <x v="3"/>
    <s v="FUR-CH-10004860"/>
    <x v="0"/>
    <x v="1"/>
    <s v="Global Low Back Tilter Chair"/>
    <n v="141.37200000000001"/>
    <n v="2"/>
    <n v="0.3"/>
    <n v="-48.470399999999998"/>
  </r>
  <r>
    <n v="1214"/>
    <x v="573"/>
    <x v="3"/>
    <x v="428"/>
    <d v="2014-09-14T00:00:00"/>
    <s v="Standard Class"/>
    <s v="SP-20620"/>
    <s v="Stefania Perrino"/>
    <x v="1"/>
    <s v="United States"/>
    <s v="Philadelphia"/>
    <x v="9"/>
    <n v="19134"/>
    <x v="3"/>
    <s v="OFF-BI-10002432"/>
    <x v="1"/>
    <x v="8"/>
    <s v="Wilson Jones Standard D-Ring Binders"/>
    <n v="3.036"/>
    <n v="2"/>
    <n v="0.7"/>
    <n v="-2.3275999999999999"/>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14-09-14T00:00:00"/>
    <s v="Standard Class"/>
    <s v="SP-20620"/>
    <s v="Stefania Perrino"/>
    <x v="1"/>
    <s v="United States"/>
    <s v="Philadelphia"/>
    <x v="9"/>
    <n v="19134"/>
    <x v="3"/>
    <s v="OFF-AR-10003602"/>
    <x v="1"/>
    <x v="6"/>
    <s v="Quartet Omega Colored Chalk, 12/Pack"/>
    <n v="4.6719999999999997"/>
    <n v="1"/>
    <n v="0.2"/>
    <n v="1.5768"/>
  </r>
  <r>
    <n v="1217"/>
    <x v="573"/>
    <x v="3"/>
    <x v="428"/>
    <d v="2014-09-14T00:00:00"/>
    <s v="Standard Class"/>
    <s v="SP-20620"/>
    <s v="Stefania Perrino"/>
    <x v="1"/>
    <s v="United States"/>
    <s v="Philadelphia"/>
    <x v="9"/>
    <n v="19134"/>
    <x v="3"/>
    <s v="TEC-AC-10004469"/>
    <x v="2"/>
    <x v="11"/>
    <s v="Microsoft Sculpt Comfort Mouse"/>
    <n v="95.88"/>
    <n v="3"/>
    <n v="0.2"/>
    <n v="28.763999999999999"/>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80000000001"/>
    <n v="7"/>
    <n v="0.4"/>
    <n v="-386.39159999999998"/>
  </r>
  <r>
    <n v="1221"/>
    <x v="574"/>
    <x v="2"/>
    <x v="136"/>
    <d v="2011-07-16T00:00:00"/>
    <s v="Standard Class"/>
    <s v="BF-11170"/>
    <s v="Ben Ferrer"/>
    <x v="2"/>
    <s v="United States"/>
    <s v="Los Angeles"/>
    <x v="1"/>
    <n v="90036"/>
    <x v="1"/>
    <s v="OFF-ST-10000107"/>
    <x v="1"/>
    <x v="4"/>
    <s v="Fellowes Super Stor/Drawer"/>
    <n v="249.75"/>
    <n v="9"/>
    <n v="0"/>
    <n v="44.954999999999998"/>
  </r>
  <r>
    <n v="1222"/>
    <x v="574"/>
    <x v="2"/>
    <x v="136"/>
    <d v="2011-07-16T00:00:00"/>
    <s v="Standard Class"/>
    <s v="BF-11170"/>
    <s v="Ben Ferrer"/>
    <x v="2"/>
    <s v="United States"/>
    <s v="Los Angeles"/>
    <x v="1"/>
    <n v="90036"/>
    <x v="1"/>
    <s v="TEC-PH-10000439"/>
    <x v="2"/>
    <x v="7"/>
    <s v="GE DSL Phone Line Filter"/>
    <n v="255.93600000000001"/>
    <n v="8"/>
    <n v="0.2"/>
    <n v="28.7928"/>
  </r>
  <r>
    <n v="1223"/>
    <x v="575"/>
    <x v="0"/>
    <x v="429"/>
    <d v="2013-12-06T00:00:00"/>
    <s v="First Class"/>
    <s v="BM-11140"/>
    <s v="Becky Martin"/>
    <x v="0"/>
    <s v="United States"/>
    <s v="New York City"/>
    <x v="15"/>
    <n v="10024"/>
    <x v="3"/>
    <s v="FUR-FU-10001602"/>
    <x v="0"/>
    <x v="5"/>
    <s v="Eldon Delta Triangular Chair Mat, 52&quot; x 58&quot;, Clear"/>
    <n v="113.79"/>
    <n v="3"/>
    <n v="0"/>
    <n v="20.482199999999999"/>
  </r>
  <r>
    <n v="1224"/>
    <x v="575"/>
    <x v="0"/>
    <x v="429"/>
    <d v="2013-12-06T00:00:00"/>
    <s v="First Class"/>
    <s v="BM-11140"/>
    <s v="Becky Martin"/>
    <x v="0"/>
    <s v="United States"/>
    <s v="New York City"/>
    <x v="15"/>
    <n v="10024"/>
    <x v="3"/>
    <s v="TEC-AC-10001432"/>
    <x v="2"/>
    <x v="11"/>
    <s v="Enermax Aurora Lite Keyboard"/>
    <n v="78.150000000000006"/>
    <n v="1"/>
    <n v="0"/>
    <n v="34.386000000000003"/>
  </r>
  <r>
    <n v="1225"/>
    <x v="575"/>
    <x v="0"/>
    <x v="429"/>
    <d v="2013-12-06T00:00:00"/>
    <s v="First Class"/>
    <s v="BM-11140"/>
    <s v="Becky Martin"/>
    <x v="0"/>
    <s v="United States"/>
    <s v="New York City"/>
    <x v="15"/>
    <n v="10024"/>
    <x v="3"/>
    <s v="OFF-BI-10004656"/>
    <x v="1"/>
    <x v="8"/>
    <s v="Peel &amp; Stick Add-On Corner Pockets"/>
    <n v="1.728"/>
    <n v="1"/>
    <n v="0.2"/>
    <n v="0.6048"/>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8"/>
  </r>
  <r>
    <n v="1228"/>
    <x v="575"/>
    <x v="0"/>
    <x v="429"/>
    <d v="2013-12-06T00:00:00"/>
    <s v="First Class"/>
    <s v="BM-11140"/>
    <s v="Becky Martin"/>
    <x v="0"/>
    <s v="United States"/>
    <s v="New York City"/>
    <x v="15"/>
    <n v="10024"/>
    <x v="3"/>
    <s v="OFF-ST-10000676"/>
    <x v="1"/>
    <x v="4"/>
    <s v="Fellowes Econo/Stor Drawers"/>
    <n v="193.86"/>
    <n v="2"/>
    <n v="0"/>
    <n v="11.631600000000001"/>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9"/>
  </r>
  <r>
    <n v="1231"/>
    <x v="576"/>
    <x v="3"/>
    <x v="44"/>
    <d v="2014-11-12T00:00:00"/>
    <s v="Standard Class"/>
    <s v="ZC-21910"/>
    <s v="Zuschuss Carroll"/>
    <x v="0"/>
    <s v="United States"/>
    <s v="Los Angeles"/>
    <x v="1"/>
    <n v="90045"/>
    <x v="1"/>
    <s v="OFF-AR-10001022"/>
    <x v="1"/>
    <x v="6"/>
    <s v="SANFORD Liquid Accent Tank-Style Highlighters"/>
    <n v="5.68"/>
    <n v="2"/>
    <n v="0"/>
    <n v="1.7607999999999999"/>
  </r>
  <r>
    <n v="1232"/>
    <x v="577"/>
    <x v="1"/>
    <x v="89"/>
    <d v="2012-11-02T00:00:00"/>
    <s v="Second Class"/>
    <s v="KT-16480"/>
    <s v="Kean Thornton"/>
    <x v="0"/>
    <s v="United States"/>
    <s v="Buffalo"/>
    <x v="15"/>
    <n v="14215"/>
    <x v="3"/>
    <s v="OFF-AR-10000369"/>
    <x v="1"/>
    <x v="6"/>
    <s v="Design Ebony Sketching Pencil"/>
    <n v="2.78"/>
    <n v="2"/>
    <n v="0"/>
    <n v="0.7228"/>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6-02T00:00:00"/>
    <s v="First Class"/>
    <s v="BG-11695"/>
    <s v="Brooke Gillingham"/>
    <x v="1"/>
    <s v="United States"/>
    <s v="Cincinnati"/>
    <x v="24"/>
    <n v="45231"/>
    <x v="3"/>
    <s v="TEC-CO-10001046"/>
    <x v="2"/>
    <x v="16"/>
    <s v="Canon Imageclass D680 Copier / Fax"/>
    <n v="839.98800000000006"/>
    <n v="2"/>
    <n v="0.4"/>
    <n v="69.998999999999995"/>
  </r>
  <r>
    <n v="1235"/>
    <x v="579"/>
    <x v="0"/>
    <x v="99"/>
    <d v="2013-10-29T00:00:00"/>
    <s v="Same Day"/>
    <s v="PG-18820"/>
    <s v="Patrick Gardner"/>
    <x v="0"/>
    <s v="United States"/>
    <s v="Boynton Beach"/>
    <x v="2"/>
    <n v="33437"/>
    <x v="0"/>
    <s v="FUR-FU-10000076"/>
    <x v="0"/>
    <x v="5"/>
    <s v="24-Hour Round Wall Clock"/>
    <n v="47.951999999999998"/>
    <n v="3"/>
    <n v="0.2"/>
    <n v="13.786199999999999"/>
  </r>
  <r>
    <n v="1236"/>
    <x v="579"/>
    <x v="0"/>
    <x v="99"/>
    <d v="2013-10-29T00:00:00"/>
    <s v="Same Day"/>
    <s v="PG-18820"/>
    <s v="Patrick Gardner"/>
    <x v="0"/>
    <s v="United States"/>
    <s v="Boynton Beach"/>
    <x v="2"/>
    <n v="33437"/>
    <x v="0"/>
    <s v="OFF-BI-10003719"/>
    <x v="1"/>
    <x v="8"/>
    <s v="Large Capacity Hanging Post Binders"/>
    <n v="37.424999999999997"/>
    <n v="5"/>
    <n v="0.7"/>
    <n v="-29.94"/>
  </r>
  <r>
    <n v="1237"/>
    <x v="579"/>
    <x v="0"/>
    <x v="99"/>
    <d v="2013-10-29T00:00:00"/>
    <s v="Same Day"/>
    <s v="PG-18820"/>
    <s v="Patrick Gardner"/>
    <x v="0"/>
    <s v="United States"/>
    <s v="Boynton Beach"/>
    <x v="2"/>
    <n v="33437"/>
    <x v="0"/>
    <s v="FUR-FU-10003268"/>
    <x v="0"/>
    <x v="5"/>
    <s v="Eldon Radial Chair Mat for Low to Medium Pile Carpets"/>
    <n v="63.968000000000004"/>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5"/>
  </r>
  <r>
    <n v="1244"/>
    <x v="582"/>
    <x v="0"/>
    <x v="431"/>
    <d v="2013-02-22T00:00:00"/>
    <s v="Standard Class"/>
    <s v="PG-18820"/>
    <s v="Patrick Gardner"/>
    <x v="0"/>
    <s v="United States"/>
    <s v="New York City"/>
    <x v="15"/>
    <n v="10009"/>
    <x v="3"/>
    <s v="OFF-FA-10000304"/>
    <x v="1"/>
    <x v="13"/>
    <s v="Advantus Push Pins"/>
    <n v="8.7200000000000006"/>
    <n v="4"/>
    <n v="0"/>
    <n v="3.5752000000000002"/>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799999999999"/>
    <n v="6"/>
    <n v="0.2"/>
    <n v="95.585999999999999"/>
  </r>
  <r>
    <n v="1247"/>
    <x v="584"/>
    <x v="2"/>
    <x v="432"/>
    <d v="2011-12-14T00:00:00"/>
    <s v="Second Class"/>
    <s v="NP-18700"/>
    <s v="Nora Preis"/>
    <x v="0"/>
    <s v="United States"/>
    <s v="Fresno"/>
    <x v="1"/>
    <n v="93727"/>
    <x v="1"/>
    <s v="FUR-TA-10003473"/>
    <x v="0"/>
    <x v="3"/>
    <s v="Bretford Rectangular Conference Table Tops"/>
    <n v="3610.848"/>
    <n v="12"/>
    <n v="0.2"/>
    <n v="135.4068"/>
  </r>
  <r>
    <n v="1248"/>
    <x v="584"/>
    <x v="2"/>
    <x v="432"/>
    <d v="2011-12-14T00:00:00"/>
    <s v="Second Class"/>
    <s v="NP-18700"/>
    <s v="Nora Preis"/>
    <x v="0"/>
    <s v="United States"/>
    <s v="Fresno"/>
    <x v="1"/>
    <n v="93727"/>
    <x v="1"/>
    <s v="FUR-BO-10004467"/>
    <x v="0"/>
    <x v="0"/>
    <s v="Bestar Classic Bookcase"/>
    <n v="254.97450000000001"/>
    <n v="3"/>
    <n v="0.15"/>
    <n v="11.998799999999999"/>
  </r>
  <r>
    <n v="1249"/>
    <x v="585"/>
    <x v="3"/>
    <x v="404"/>
    <d v="2014-12-25T00:00:00"/>
    <s v="Standard Class"/>
    <s v="DJ-13630"/>
    <s v="Doug Jacobs"/>
    <x v="0"/>
    <s v="United States"/>
    <s v="New York City"/>
    <x v="15"/>
    <n v="10009"/>
    <x v="3"/>
    <s v="OFF-AR-10002280"/>
    <x v="1"/>
    <x v="6"/>
    <s v="Staples"/>
    <n v="38.82"/>
    <n v="6"/>
    <n v="0"/>
    <n v="17.46900000000000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59999999999999"/>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40000000000004"/>
  </r>
  <r>
    <n v="1255"/>
    <x v="587"/>
    <x v="3"/>
    <x v="434"/>
    <d v="2014-03-15T00:00:00"/>
    <s v="Standard Class"/>
    <s v="MH-18115"/>
    <s v="Mick Hernandez"/>
    <x v="2"/>
    <s v="United States"/>
    <s v="Chester"/>
    <x v="9"/>
    <n v="19013"/>
    <x v="3"/>
    <s v="TEC-PH-10000149"/>
    <x v="2"/>
    <x v="7"/>
    <s v="Cisco SPA525G2 IP Phone - Wireless"/>
    <n v="35.909999999999997"/>
    <n v="3"/>
    <n v="0.4"/>
    <n v="-8.3789999999999996"/>
  </r>
  <r>
    <n v="1256"/>
    <x v="587"/>
    <x v="3"/>
    <x v="434"/>
    <d v="2014-03-15T00:00:00"/>
    <s v="Standard Class"/>
    <s v="MH-18115"/>
    <s v="Mick Hernandez"/>
    <x v="2"/>
    <s v="United States"/>
    <s v="Chester"/>
    <x v="9"/>
    <n v="19013"/>
    <x v="3"/>
    <s v="FUR-FU-10003724"/>
    <x v="0"/>
    <x v="5"/>
    <s v="Westinghouse Clip-On Gooseneck Lamps"/>
    <n v="6.6959999999999997"/>
    <n v="1"/>
    <n v="0.2"/>
    <n v="0.50219999999999998"/>
  </r>
  <r>
    <n v="1257"/>
    <x v="587"/>
    <x v="3"/>
    <x v="434"/>
    <d v="2014-03-15T00:00:00"/>
    <s v="Standard Class"/>
    <s v="MH-18115"/>
    <s v="Mick Hernandez"/>
    <x v="2"/>
    <s v="United States"/>
    <s v="Chester"/>
    <x v="9"/>
    <n v="19013"/>
    <x v="3"/>
    <s v="FUR-FU-10003535"/>
    <x v="0"/>
    <x v="5"/>
    <s v="Howard Miller Distant Time Traveler Alarm Clock"/>
    <n v="43.872"/>
    <n v="2"/>
    <n v="0.2"/>
    <n v="11.516400000000001"/>
  </r>
  <r>
    <n v="1258"/>
    <x v="588"/>
    <x v="0"/>
    <x v="435"/>
    <d v="2013-12-29T00:00:00"/>
    <s v="Second Class"/>
    <s v="RB-19795"/>
    <s v="Ross Baird"/>
    <x v="2"/>
    <s v="United States"/>
    <s v="Charlotte"/>
    <x v="3"/>
    <n v="28205"/>
    <x v="0"/>
    <s v="OFF-BI-10001575"/>
    <x v="1"/>
    <x v="8"/>
    <s v="GBC Linen Binding Covers"/>
    <n v="27.882000000000001"/>
    <n v="3"/>
    <n v="0.7"/>
    <n v="-20.4468"/>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
    <n v="8"/>
    <n v="0.2"/>
    <n v="76.703999999999994"/>
  </r>
  <r>
    <n v="1261"/>
    <x v="589"/>
    <x v="3"/>
    <x v="436"/>
    <d v="2014-10-28T00:00:00"/>
    <s v="Standard Class"/>
    <s v="JR-15700"/>
    <s v="Jocasta Rupert"/>
    <x v="0"/>
    <s v="United States"/>
    <s v="Jacksonville"/>
    <x v="2"/>
    <n v="32216"/>
    <x v="0"/>
    <s v="TEC-PH-10004586"/>
    <x v="2"/>
    <x v="7"/>
    <s v="Wilson SignalBoost 841262 DB PRO Amplifier Kit"/>
    <n v="863.88"/>
    <n v="3"/>
    <n v="0.2"/>
    <n v="107.985"/>
  </r>
  <r>
    <n v="1262"/>
    <x v="590"/>
    <x v="0"/>
    <x v="99"/>
    <d v="2013-11-05T00:00:00"/>
    <s v="Standard Class"/>
    <s v="SM-20950"/>
    <s v="Suzanne McNair"/>
    <x v="1"/>
    <s v="United States"/>
    <s v="Greenville"/>
    <x v="3"/>
    <n v="27834"/>
    <x v="0"/>
    <s v="OFF-BI-10004236"/>
    <x v="1"/>
    <x v="8"/>
    <s v="XtraLife ClearVue Slant-D Ring Binder, White, 3&quot;"/>
    <n v="17.616"/>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5999999999997"/>
  </r>
  <r>
    <n v="1264"/>
    <x v="592"/>
    <x v="0"/>
    <x v="393"/>
    <d v="2013-10-03T00:00:00"/>
    <s v="First Class"/>
    <s v="CC-12220"/>
    <s v="Chris Cortes"/>
    <x v="0"/>
    <s v="United States"/>
    <s v="La Porte"/>
    <x v="14"/>
    <n v="46350"/>
    <x v="2"/>
    <s v="TEC-PH-10000215"/>
    <x v="2"/>
    <x v="7"/>
    <s v="Plantronics CordlessÂ Phone HeadsetÂ with In-line Volume - M214C"/>
    <n v="69.900000000000006"/>
    <n v="2"/>
    <n v="0"/>
    <n v="18.873000000000001"/>
  </r>
  <r>
    <n v="1265"/>
    <x v="592"/>
    <x v="0"/>
    <x v="393"/>
    <d v="2013-10-03T00:00:00"/>
    <s v="First Class"/>
    <s v="CC-12220"/>
    <s v="Chris Cortes"/>
    <x v="0"/>
    <s v="United States"/>
    <s v="La Porte"/>
    <x v="14"/>
    <n v="46350"/>
    <x v="2"/>
    <s v="FUR-FU-10003724"/>
    <x v="0"/>
    <x v="5"/>
    <s v="Westinghouse Clip-On Gooseneck Lamps"/>
    <n v="41.85"/>
    <n v="5"/>
    <n v="0"/>
    <n v="10.881"/>
  </r>
  <r>
    <n v="1266"/>
    <x v="593"/>
    <x v="3"/>
    <x v="264"/>
    <d v="2014-09-08T00:00:00"/>
    <s v="Standard Class"/>
    <s v="PF-19225"/>
    <s v="Phillip Flathmann"/>
    <x v="0"/>
    <s v="United States"/>
    <s v="San Francisco"/>
    <x v="1"/>
    <n v="94122"/>
    <x v="1"/>
    <s v="OFF-AR-10000422"/>
    <x v="1"/>
    <x v="6"/>
    <s v="Pencil and Crayon Sharpener"/>
    <n v="6.57"/>
    <n v="3"/>
    <n v="0"/>
    <n v="1.7739"/>
  </r>
  <r>
    <n v="1267"/>
    <x v="594"/>
    <x v="2"/>
    <x v="163"/>
    <d v="2011-12-29T00:00:00"/>
    <s v="Standard Class"/>
    <s v="JC-16105"/>
    <s v="Julie Creighton"/>
    <x v="1"/>
    <s v="United States"/>
    <s v="Los Angeles"/>
    <x v="1"/>
    <n v="90045"/>
    <x v="1"/>
    <s v="OFF-ST-10003306"/>
    <x v="1"/>
    <x v="4"/>
    <s v="Letter Size Cart"/>
    <n v="142.86000000000001"/>
    <n v="1"/>
    <n v="0"/>
    <n v="41.42940000000000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r>
  <r>
    <n v="1269"/>
    <x v="595"/>
    <x v="3"/>
    <x v="397"/>
    <d v="2014-09-28T00:00:00"/>
    <s v="Standard Class"/>
    <s v="BG-11695"/>
    <s v="Brooke Gillingham"/>
    <x v="1"/>
    <s v="United States"/>
    <s v="Louisville"/>
    <x v="22"/>
    <n v="80027"/>
    <x v="1"/>
    <s v="FUR-FU-10000246"/>
    <x v="0"/>
    <x v="5"/>
    <s v="Aluminum Document Frame"/>
    <n v="29.327999999999999"/>
    <n v="3"/>
    <n v="0.2"/>
    <n v="3.6659999999999999"/>
  </r>
  <r>
    <n v="1270"/>
    <x v="596"/>
    <x v="3"/>
    <x v="400"/>
    <d v="2014-06-09T00:00:00"/>
    <s v="Standard Class"/>
    <s v="DC-12850"/>
    <s v="Dan Campbell"/>
    <x v="0"/>
    <s v="United States"/>
    <s v="Florence"/>
    <x v="19"/>
    <n v="35630"/>
    <x v="0"/>
    <s v="OFF-PA-10002870"/>
    <x v="1"/>
    <x v="10"/>
    <s v="Ampad Phone Message Book, Recycled, 400 Message Capacity, 5 Â¾â€ x 11â€"/>
    <n v="12.48"/>
    <n v="2"/>
    <n v="0"/>
    <n v="5.6159999999999997"/>
  </r>
  <r>
    <n v="1271"/>
    <x v="597"/>
    <x v="0"/>
    <x v="438"/>
    <d v="2013-04-27T00:00:00"/>
    <s v="Standard Class"/>
    <s v="SP-20545"/>
    <s v="Sibella Parks"/>
    <x v="1"/>
    <s v="United States"/>
    <s v="Chicago"/>
    <x v="10"/>
    <n v="60623"/>
    <x v="2"/>
    <s v="OFF-ST-10000563"/>
    <x v="1"/>
    <x v="4"/>
    <s v="Fellowes Bankers Box Stor/Drawer Steel Plus"/>
    <n v="102.336"/>
    <n v="4"/>
    <n v="0.2"/>
    <n v="-12.792"/>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13-04-27T00:00:00"/>
    <s v="Standard Class"/>
    <s v="SP-20545"/>
    <s v="Sibella Parks"/>
    <x v="1"/>
    <s v="United States"/>
    <s v="Chicago"/>
    <x v="10"/>
    <n v="60623"/>
    <x v="2"/>
    <s v="OFF-BI-10002854"/>
    <x v="1"/>
    <x v="8"/>
    <s v="Performers Binder/Pad Holder, Black"/>
    <n v="44.847999999999999"/>
    <n v="8"/>
    <n v="0.8"/>
    <n v="-67.272000000000006"/>
  </r>
  <r>
    <n v="1274"/>
    <x v="598"/>
    <x v="0"/>
    <x v="439"/>
    <d v="2013-05-27T00:00:00"/>
    <s v="Same Day"/>
    <s v="MS-17710"/>
    <s v="Maurice Satty"/>
    <x v="0"/>
    <s v="United States"/>
    <s v="Fort Worth"/>
    <x v="5"/>
    <n v="76106"/>
    <x v="2"/>
    <s v="OFF-PA-10004621"/>
    <x v="1"/>
    <x v="10"/>
    <s v="Xerox 212"/>
    <n v="10.368"/>
    <n v="2"/>
    <n v="0.2"/>
    <n v="3.6288"/>
  </r>
  <r>
    <n v="1275"/>
    <x v="598"/>
    <x v="0"/>
    <x v="439"/>
    <d v="2013-05-27T00:00:00"/>
    <s v="Same Day"/>
    <s v="MS-17710"/>
    <s v="Maurice Satty"/>
    <x v="0"/>
    <s v="United States"/>
    <s v="Fort Worth"/>
    <x v="5"/>
    <n v="76106"/>
    <x v="2"/>
    <s v="FUR-CH-10001973"/>
    <x v="0"/>
    <x v="1"/>
    <s v="Office Star Flex Back Scooter Chair with White Frame"/>
    <n v="388.43"/>
    <n v="5"/>
    <n v="0.3"/>
    <n v="-88.784000000000006"/>
  </r>
  <r>
    <n v="1276"/>
    <x v="598"/>
    <x v="0"/>
    <x v="439"/>
    <d v="2013-05-27T00:00:00"/>
    <s v="Same Day"/>
    <s v="MS-17710"/>
    <s v="Maurice Satty"/>
    <x v="0"/>
    <s v="United States"/>
    <s v="Fort Worth"/>
    <x v="5"/>
    <n v="76106"/>
    <x v="2"/>
    <s v="OFF-PA-10004040"/>
    <x v="1"/>
    <x v="10"/>
    <s v="Universal Premium White Copier/Laser Paper (20Lb. and 87 Bright)"/>
    <n v="14.35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8"/>
  </r>
  <r>
    <n v="1281"/>
    <x v="601"/>
    <x v="0"/>
    <x v="64"/>
    <d v="2013-09-07T00:00:00"/>
    <s v="First Class"/>
    <s v="TR-21325"/>
    <s v="Toby Ritter"/>
    <x v="0"/>
    <s v="United States"/>
    <s v="Cedar Rapids"/>
    <x v="23"/>
    <n v="52402"/>
    <x v="2"/>
    <s v="TEC-PH-10003505"/>
    <x v="2"/>
    <x v="7"/>
    <s v="Geemarc AmpliPOWER60"/>
    <n v="278.39999999999998"/>
    <n v="3"/>
    <n v="0"/>
    <n v="80.736000000000004"/>
  </r>
  <r>
    <n v="1282"/>
    <x v="602"/>
    <x v="3"/>
    <x v="359"/>
    <d v="2014-04-12T00:00:00"/>
    <s v="First Class"/>
    <s v="SA-20830"/>
    <s v="Sue Ann Reed"/>
    <x v="0"/>
    <s v="United States"/>
    <s v="Jacksonville"/>
    <x v="2"/>
    <n v="32216"/>
    <x v="0"/>
    <s v="OFF-LA-10000121"/>
    <x v="1"/>
    <x v="2"/>
    <s v="Avery 48"/>
    <n v="15.12"/>
    <n v="3"/>
    <n v="0.2"/>
    <n v="4.9139999999999997"/>
  </r>
  <r>
    <n v="1283"/>
    <x v="602"/>
    <x v="3"/>
    <x v="359"/>
    <d v="2014-04-12T00:00:00"/>
    <s v="First Class"/>
    <s v="SA-20830"/>
    <s v="Sue Ann Reed"/>
    <x v="0"/>
    <s v="United States"/>
    <s v="Jacksonville"/>
    <x v="2"/>
    <n v="32216"/>
    <x v="0"/>
    <s v="OFF-BI-10002026"/>
    <x v="1"/>
    <x v="8"/>
    <s v="Avery Arch Ring Binders"/>
    <n v="17.43"/>
    <n v="1"/>
    <n v="0.7"/>
    <n v="-13.363"/>
  </r>
  <r>
    <n v="1284"/>
    <x v="602"/>
    <x v="3"/>
    <x v="359"/>
    <d v="2014-04-12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7-04T00:00:00"/>
    <s v="Standard Class"/>
    <s v="GM-14500"/>
    <s v="Gene McClure"/>
    <x v="0"/>
    <s v="United States"/>
    <s v="Providence"/>
    <x v="34"/>
    <n v="2908"/>
    <x v="3"/>
    <s v="OFF-ST-10000617"/>
    <x v="1"/>
    <x v="4"/>
    <s v="Woodgrain Magazine Files by Perma"/>
    <n v="14.9"/>
    <n v="5"/>
    <n v="0"/>
    <n v="1.0429999999999999"/>
  </r>
  <r>
    <n v="1287"/>
    <x v="605"/>
    <x v="1"/>
    <x v="433"/>
    <d v="2012-07-08T00:00:00"/>
    <s v="Standard Class"/>
    <s v="AD-10180"/>
    <s v="Alan Dominguez"/>
    <x v="2"/>
    <s v="United States"/>
    <s v="New York City"/>
    <x v="15"/>
    <n v="10035"/>
    <x v="3"/>
    <s v="OFF-AR-10004817"/>
    <x v="1"/>
    <x v="6"/>
    <s v="Colorific Watercolor Pencils"/>
    <n v="15.48"/>
    <n v="3"/>
    <n v="0"/>
    <n v="4.4892000000000003"/>
  </r>
  <r>
    <n v="1288"/>
    <x v="606"/>
    <x v="0"/>
    <x v="441"/>
    <d v="2013-11-27T00:00:00"/>
    <s v="Standard Class"/>
    <s v="TB-21355"/>
    <s v="Todd Boyes"/>
    <x v="1"/>
    <s v="United States"/>
    <s v="New York City"/>
    <x v="15"/>
    <n v="10009"/>
    <x v="3"/>
    <s v="FUR-FU-10000397"/>
    <x v="0"/>
    <x v="5"/>
    <s v="Luxo Economy Swing Arm Lamp"/>
    <n v="39.880000000000003"/>
    <n v="2"/>
    <n v="0"/>
    <n v="11.166399999999999"/>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13-11-27T00:00:00"/>
    <s v="Standard Class"/>
    <s v="TB-21355"/>
    <s v="Todd Boyes"/>
    <x v="1"/>
    <s v="United States"/>
    <s v="New York City"/>
    <x v="15"/>
    <n v="10009"/>
    <x v="3"/>
    <s v="OFF-AR-10001860"/>
    <x v="1"/>
    <x v="6"/>
    <s v="BIC Liqua Brite Liner"/>
    <n v="20.82"/>
    <n v="3"/>
    <n v="0"/>
    <n v="7.4951999999999996"/>
  </r>
  <r>
    <n v="1291"/>
    <x v="607"/>
    <x v="0"/>
    <x v="338"/>
    <d v="2013-11-13T00:00:00"/>
    <s v="First Class"/>
    <s v="CC-12430"/>
    <s v="Chuck Clark"/>
    <x v="2"/>
    <s v="United States"/>
    <s v="San Francisco"/>
    <x v="1"/>
    <n v="94122"/>
    <x v="1"/>
    <s v="OFF-BI-10004970"/>
    <x v="1"/>
    <x v="8"/>
    <s v="ACCOHIDE 3-Ring Binder, Blue, 1&quot;"/>
    <n v="13.215999999999999"/>
    <n v="4"/>
    <n v="0.2"/>
    <n v="4.4603999999999999"/>
  </r>
  <r>
    <n v="1292"/>
    <x v="607"/>
    <x v="0"/>
    <x v="338"/>
    <d v="2013-11-13T00:00:00"/>
    <s v="First Class"/>
    <s v="CC-12430"/>
    <s v="Chuck Clark"/>
    <x v="2"/>
    <s v="United States"/>
    <s v="San Francisco"/>
    <x v="1"/>
    <n v="94122"/>
    <x v="1"/>
    <s v="OFF-PA-10003172"/>
    <x v="1"/>
    <x v="10"/>
    <s v="Xerox 1996"/>
    <n v="32.4"/>
    <n v="5"/>
    <n v="0"/>
    <n v="15.552"/>
  </r>
  <r>
    <n v="1293"/>
    <x v="608"/>
    <x v="1"/>
    <x v="375"/>
    <d v="2012-09-01T00:00:00"/>
    <s v="Standard Class"/>
    <s v="PF-19165"/>
    <s v="Philip Fox"/>
    <x v="0"/>
    <s v="United States"/>
    <s v="San Diego"/>
    <x v="1"/>
    <n v="92105"/>
    <x v="1"/>
    <s v="OFF-SU-10001218"/>
    <x v="1"/>
    <x v="14"/>
    <s v="Fiskars Softgrip Scissors"/>
    <n v="32.94"/>
    <n v="3"/>
    <n v="0"/>
    <n v="9.2232000000000003"/>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13-12-13T00:00:00"/>
    <s v="Second Class"/>
    <s v="QJ-19255"/>
    <s v="Quincy Jones"/>
    <x v="1"/>
    <s v="United States"/>
    <s v="Saint Paul"/>
    <x v="11"/>
    <n v="55106"/>
    <x v="2"/>
    <s v="TEC-PH-10003555"/>
    <x v="2"/>
    <x v="7"/>
    <s v="Motorola HK250 Universal Bluetooth Headset"/>
    <n v="114.95"/>
    <n v="5"/>
    <n v="0"/>
    <n v="2.2989999999999999"/>
  </r>
  <r>
    <n v="1300"/>
    <x v="612"/>
    <x v="1"/>
    <x v="242"/>
    <d v="2012-10-07T00:00:00"/>
    <s v="First Class"/>
    <s v="AA-10315"/>
    <s v="Alex Avila"/>
    <x v="0"/>
    <s v="United States"/>
    <s v="San Francisco"/>
    <x v="1"/>
    <n v="94109"/>
    <x v="1"/>
    <s v="OFF-ST-10001590"/>
    <x v="1"/>
    <x v="4"/>
    <s v="Tenex Personal Project File with Scoop Front Design, Black"/>
    <n v="26.96"/>
    <n v="2"/>
    <n v="0"/>
    <n v="7.0095999999999998"/>
  </r>
  <r>
    <n v="1301"/>
    <x v="613"/>
    <x v="0"/>
    <x v="443"/>
    <d v="2013-12-26T00:00:00"/>
    <s v="Second Class"/>
    <s v="LC-17140"/>
    <s v="Logan Currie"/>
    <x v="0"/>
    <s v="United States"/>
    <s v="Springfield"/>
    <x v="17"/>
    <n v="22153"/>
    <x v="0"/>
    <s v="FUR-FU-10003664"/>
    <x v="0"/>
    <x v="5"/>
    <s v="Electrix Architect's Clamp-On Swing Arm Lamp, Black"/>
    <n v="572.76"/>
    <n v="6"/>
    <n v="0"/>
    <n v="166.10040000000001"/>
  </r>
  <r>
    <n v="1302"/>
    <x v="613"/>
    <x v="0"/>
    <x v="443"/>
    <d v="2013-12-26T00:00:00"/>
    <s v="Second Class"/>
    <s v="LC-17140"/>
    <s v="Logan Currie"/>
    <x v="0"/>
    <s v="United States"/>
    <s v="Springfield"/>
    <x v="17"/>
    <n v="22153"/>
    <x v="0"/>
    <s v="FUR-FU-10003664"/>
    <x v="0"/>
    <x v="5"/>
    <s v="Electrix Architect's Clamp-On Swing Arm Lamp, Black"/>
    <n v="286.38"/>
    <n v="3"/>
    <n v="0"/>
    <n v="83.050200000000004"/>
  </r>
  <r>
    <n v="1303"/>
    <x v="614"/>
    <x v="1"/>
    <x v="444"/>
    <d v="2012-09-24T00:00:00"/>
    <s v="Second Class"/>
    <s v="TC-21535"/>
    <s v="Tracy Collins"/>
    <x v="2"/>
    <s v="United States"/>
    <s v="Arlington"/>
    <x v="17"/>
    <n v="22204"/>
    <x v="0"/>
    <s v="FUR-BO-10003433"/>
    <x v="0"/>
    <x v="0"/>
    <s v="Sauder Cornerstone Collection Library"/>
    <n v="61.96"/>
    <n v="2"/>
    <n v="0"/>
    <n v="4.3372000000000002"/>
  </r>
  <r>
    <n v="1304"/>
    <x v="615"/>
    <x v="3"/>
    <x v="445"/>
    <d v="2014-07-08T00:00:00"/>
    <s v="Standard Class"/>
    <s v="CS-12460"/>
    <s v="Chuck Sachs"/>
    <x v="0"/>
    <s v="United States"/>
    <s v="Columbus"/>
    <x v="32"/>
    <n v="31907"/>
    <x v="0"/>
    <s v="FUR-FU-10002554"/>
    <x v="0"/>
    <x v="5"/>
    <s v="Westinghouse Floor Lamp with Metal Mesh Shade, Black"/>
    <n v="23.99"/>
    <n v="1"/>
    <n v="0"/>
    <n v="5.5176999999999996"/>
  </r>
  <r>
    <n v="1305"/>
    <x v="615"/>
    <x v="3"/>
    <x v="445"/>
    <d v="2014-07-08T00:00:00"/>
    <s v="Standard Class"/>
    <s v="CS-12460"/>
    <s v="Chuck Sachs"/>
    <x v="0"/>
    <s v="United States"/>
    <s v="Columbus"/>
    <x v="32"/>
    <n v="31907"/>
    <x v="0"/>
    <s v="TEC-PH-10001557"/>
    <x v="2"/>
    <x v="7"/>
    <s v="Pyle PMP37LED"/>
    <n v="287.97000000000003"/>
    <n v="3"/>
    <n v="0"/>
    <n v="77.751900000000006"/>
  </r>
  <r>
    <n v="1306"/>
    <x v="616"/>
    <x v="0"/>
    <x v="216"/>
    <d v="2013-07-17T00:00:00"/>
    <s v="Second Class"/>
    <s v="BM-11785"/>
    <s v="Bryan Mills"/>
    <x v="0"/>
    <s v="United States"/>
    <s v="Houston"/>
    <x v="5"/>
    <n v="77036"/>
    <x v="2"/>
    <s v="TEC-PH-10003437"/>
    <x v="2"/>
    <x v="7"/>
    <s v="Blue Parrot B250XT Professional Grade Wireless BluetoothÂ HeadsetÂ with"/>
    <n v="419.94400000000002"/>
    <n v="7"/>
    <n v="0.2"/>
    <n v="52.493000000000002"/>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03"/>
  </r>
  <r>
    <n v="1309"/>
    <x v="617"/>
    <x v="0"/>
    <x v="23"/>
    <d v="2013-06-22T00:00:00"/>
    <s v="First Class"/>
    <s v="RC-19825"/>
    <s v="Roy Collins"/>
    <x v="0"/>
    <s v="United States"/>
    <s v="Pasadena"/>
    <x v="1"/>
    <n v="91104"/>
    <x v="1"/>
    <s v="OFF-AP-10003971"/>
    <x v="1"/>
    <x v="9"/>
    <s v="Belkin 6 Outlet Metallic Surge Strip"/>
    <n v="21.78"/>
    <n v="2"/>
    <n v="0"/>
    <n v="5.6627999999999998"/>
  </r>
  <r>
    <n v="1310"/>
    <x v="617"/>
    <x v="0"/>
    <x v="23"/>
    <d v="2013-06-22T00:00:00"/>
    <s v="First Class"/>
    <s v="RC-19825"/>
    <s v="Roy Collins"/>
    <x v="0"/>
    <s v="United States"/>
    <s v="Pasadena"/>
    <x v="1"/>
    <n v="91104"/>
    <x v="1"/>
    <s v="OFF-ST-10001469"/>
    <x v="1"/>
    <x v="4"/>
    <s v="Fellowes Bankers Box Recycled Super Stor/Drawer"/>
    <n v="161.94"/>
    <n v="3"/>
    <n v="0"/>
    <n v="9.7164000000000001"/>
  </r>
  <r>
    <n v="1311"/>
    <x v="617"/>
    <x v="0"/>
    <x v="23"/>
    <d v="2013-06-22T00:00:00"/>
    <s v="First Class"/>
    <s v="RC-19825"/>
    <s v="Roy Collins"/>
    <x v="0"/>
    <s v="United States"/>
    <s v="Pasadena"/>
    <x v="1"/>
    <n v="91104"/>
    <x v="1"/>
    <s v="FUR-CH-10003846"/>
    <x v="0"/>
    <x v="1"/>
    <s v="Hon Valutask Swivel Chairs"/>
    <n v="161.56800000000001"/>
    <n v="2"/>
    <n v="0.2"/>
    <n v="-8.0784000000000002"/>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199999999997"/>
  </r>
  <r>
    <n v="1314"/>
    <x v="619"/>
    <x v="0"/>
    <x v="446"/>
    <d v="2013-10-02T00:00:00"/>
    <s v="Standard Class"/>
    <s v="PK-19075"/>
    <s v="Pete Kriz"/>
    <x v="0"/>
    <s v="United States"/>
    <s v="Columbus"/>
    <x v="24"/>
    <n v="43229"/>
    <x v="3"/>
    <s v="FUR-CH-10003199"/>
    <x v="0"/>
    <x v="1"/>
    <s v="Office Star - Contemporary Task Swivel Chair"/>
    <n v="155.37200000000001"/>
    <n v="2"/>
    <n v="0.3"/>
    <n v="-13.31760000000000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5"/>
  </r>
  <r>
    <n v="1318"/>
    <x v="621"/>
    <x v="3"/>
    <x v="389"/>
    <d v="2014-12-15T00:00:00"/>
    <s v="Standard Class"/>
    <s v="HA-14920"/>
    <s v="Helen Andreada"/>
    <x v="0"/>
    <s v="United States"/>
    <s v="Philadelphia"/>
    <x v="9"/>
    <n v="19120"/>
    <x v="3"/>
    <s v="TEC-AC-10003116"/>
    <x v="2"/>
    <x v="11"/>
    <s v="Memorex Froggy Flash Drive 8 GB"/>
    <n v="14.2"/>
    <n v="1"/>
    <n v="0.2"/>
    <n v="3.372500000000000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r>
  <r>
    <n v="1320"/>
    <x v="622"/>
    <x v="2"/>
    <x v="268"/>
    <d v="2011-07-05T00:00:00"/>
    <s v="Standard Class"/>
    <s v="LW-16825"/>
    <s v="Laurel Workman"/>
    <x v="1"/>
    <s v="United States"/>
    <s v="Deltona"/>
    <x v="2"/>
    <n v="32725"/>
    <x v="0"/>
    <s v="OFF-BI-10000546"/>
    <x v="1"/>
    <x v="8"/>
    <s v="Avery Durable Binders"/>
    <n v="5.1840000000000002"/>
    <n v="6"/>
    <n v="0.7"/>
    <n v="-3.6288"/>
  </r>
  <r>
    <n v="1321"/>
    <x v="623"/>
    <x v="3"/>
    <x v="447"/>
    <d v="2014-02-09T00:00:00"/>
    <s v="Standard Class"/>
    <s v="MC-17575"/>
    <s v="Matt Collins"/>
    <x v="0"/>
    <s v="United States"/>
    <s v="Cincinnati"/>
    <x v="24"/>
    <n v="45231"/>
    <x v="3"/>
    <s v="OFF-BI-10002071"/>
    <x v="1"/>
    <x v="8"/>
    <s v="Fellowes Black Plastic Comb Bindings"/>
    <n v="5.2290000000000001"/>
    <n v="3"/>
    <n v="0.7"/>
    <n v="-4.1832000000000003"/>
  </r>
  <r>
    <n v="1322"/>
    <x v="623"/>
    <x v="3"/>
    <x v="447"/>
    <d v="2014-02-09T00:00:00"/>
    <s v="Standard Class"/>
    <s v="MC-17575"/>
    <s v="Matt Collins"/>
    <x v="0"/>
    <s v="United States"/>
    <s v="Cincinnati"/>
    <x v="24"/>
    <n v="45231"/>
    <x v="3"/>
    <s v="OFF-ST-10001490"/>
    <x v="1"/>
    <x v="4"/>
    <s v="Hot File 7-Pocket, Floor Stand"/>
    <n v="285.55200000000002"/>
    <n v="2"/>
    <n v="0.2"/>
    <n v="35.694000000000003"/>
  </r>
  <r>
    <n v="1323"/>
    <x v="624"/>
    <x v="3"/>
    <x v="448"/>
    <d v="2014-03-09T00:00:00"/>
    <s v="Standard Class"/>
    <s v="LP-17095"/>
    <s v="Liz Preis"/>
    <x v="0"/>
    <s v="United States"/>
    <s v="Murray"/>
    <x v="0"/>
    <n v="42071"/>
    <x v="0"/>
    <s v="OFF-AP-10004859"/>
    <x v="1"/>
    <x v="9"/>
    <s v="Acco 6 Outlet Guardian Premium Surge Suppressor"/>
    <n v="72.8"/>
    <n v="5"/>
    <n v="0"/>
    <n v="19.655999999999999"/>
  </r>
  <r>
    <n v="1324"/>
    <x v="625"/>
    <x v="3"/>
    <x v="449"/>
    <d v="2014-10-11T00:00:00"/>
    <s v="First Class"/>
    <s v="EB-14170"/>
    <s v="Evan Bailliet"/>
    <x v="0"/>
    <s v="United States"/>
    <s v="Wilmington"/>
    <x v="3"/>
    <n v="28403"/>
    <x v="0"/>
    <s v="OFF-PA-10002659"/>
    <x v="1"/>
    <x v="10"/>
    <s v="Avoid Verbal Orders Carbonless Minifold Book"/>
    <n v="10.816000000000001"/>
    <n v="4"/>
    <n v="0.2"/>
    <n v="3.5152000000000001"/>
  </r>
  <r>
    <n v="1325"/>
    <x v="626"/>
    <x v="2"/>
    <x v="450"/>
    <d v="2011-10-03T00:00:00"/>
    <s v="Standard Class"/>
    <s v="GZ-14545"/>
    <s v="George Zrebassa"/>
    <x v="1"/>
    <s v="United States"/>
    <s v="Lawrence"/>
    <x v="31"/>
    <n v="1841"/>
    <x v="3"/>
    <s v="OFF-ST-10001321"/>
    <x v="1"/>
    <x v="4"/>
    <s v="Decoflex Hanging Personal Folder File, Blue"/>
    <n v="46.26"/>
    <n v="3"/>
    <n v="0"/>
    <n v="12.4902"/>
  </r>
  <r>
    <n v="1326"/>
    <x v="627"/>
    <x v="2"/>
    <x v="279"/>
    <d v="2011-05-30T00:00:00"/>
    <s v="First Class"/>
    <s v="LE-16810"/>
    <s v="Laurel Elliston"/>
    <x v="0"/>
    <s v="United States"/>
    <s v="Chicago"/>
    <x v="10"/>
    <n v="60653"/>
    <x v="2"/>
    <s v="OFF-BI-10004139"/>
    <x v="1"/>
    <x v="8"/>
    <s v="Fellowes Presentation Covers for Comb Binding Machines"/>
    <n v="17.46"/>
    <n v="6"/>
    <n v="0.8"/>
    <n v="-30.555"/>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4-02T00:00:00"/>
    <s v="First Class"/>
    <s v="CP-12085"/>
    <s v="Cathy Prescott"/>
    <x v="1"/>
    <s v="United States"/>
    <s v="Norwich"/>
    <x v="29"/>
    <n v="6360"/>
    <x v="3"/>
    <s v="OFF-PA-10004156"/>
    <x v="1"/>
    <x v="10"/>
    <s v="Xerox 188"/>
    <n v="11.34"/>
    <n v="1"/>
    <n v="0"/>
    <n v="5.5566000000000004"/>
  </r>
  <r>
    <n v="1329"/>
    <x v="630"/>
    <x v="3"/>
    <x v="453"/>
    <d v="2014-10-19T00:00:00"/>
    <s v="Second Class"/>
    <s v="FG-14260"/>
    <s v="Frank Gastineau"/>
    <x v="2"/>
    <s v="United States"/>
    <s v="San Francisco"/>
    <x v="1"/>
    <n v="94110"/>
    <x v="1"/>
    <s v="OFF-AR-10002818"/>
    <x v="1"/>
    <x v="6"/>
    <s v="Panasonic KP-310 Heavy-Duty Electric Pencil Sharpener"/>
    <n v="87.92"/>
    <n v="4"/>
    <n v="0"/>
    <n v="26.376000000000001"/>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6-07T00:00:00"/>
    <s v="Standard Class"/>
    <s v="AB-10255"/>
    <s v="Alejandro Ballentine"/>
    <x v="2"/>
    <s v="United States"/>
    <s v="Lorain"/>
    <x v="24"/>
    <n v="44052"/>
    <x v="3"/>
    <s v="OFF-ST-10004507"/>
    <x v="1"/>
    <x v="4"/>
    <s v="Advantus Rolling Storage Box"/>
    <n v="27.44"/>
    <n v="2"/>
    <n v="0.2"/>
    <n v="2.4009999999999998"/>
  </r>
  <r>
    <n v="1333"/>
    <x v="633"/>
    <x v="2"/>
    <x v="456"/>
    <d v="2011-02-22T00:00:00"/>
    <s v="Standard Class"/>
    <s v="MN-17935"/>
    <s v="Michael Nguyen"/>
    <x v="0"/>
    <s v="United States"/>
    <s v="Dallas"/>
    <x v="5"/>
    <n v="75220"/>
    <x v="2"/>
    <s v="OFF-BI-10002012"/>
    <x v="1"/>
    <x v="8"/>
    <s v="Wilson Jones Easy Flow II Sheet Lifters"/>
    <n v="1.08"/>
    <n v="3"/>
    <n v="0.8"/>
    <n v="-1.728"/>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05-10T00:00:00"/>
    <s v="Standard Class"/>
    <s v="HP-14815"/>
    <s v="Harold Pawlan"/>
    <x v="2"/>
    <s v="United States"/>
    <s v="Los Angeles"/>
    <x v="1"/>
    <n v="90049"/>
    <x v="1"/>
    <s v="OFF-BI-10003684"/>
    <x v="1"/>
    <x v="8"/>
    <s v="Wilson Jones Legal Size Ring Binders"/>
    <n v="140.73599999999999"/>
    <n v="8"/>
    <n v="0.2"/>
    <n v="52.776000000000003"/>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6"/>
  </r>
  <r>
    <n v="1338"/>
    <x v="637"/>
    <x v="3"/>
    <x v="185"/>
    <d v="2014-04-03T00:00:00"/>
    <s v="Second Class"/>
    <s v="CM-12115"/>
    <s v="Chad McGuire"/>
    <x v="0"/>
    <s v="United States"/>
    <s v="New York City"/>
    <x v="15"/>
    <n v="10011"/>
    <x v="3"/>
    <s v="FUR-FU-10004018"/>
    <x v="0"/>
    <x v="5"/>
    <s v="Tensor Computer Mounted Lamp"/>
    <n v="29.78"/>
    <n v="2"/>
    <n v="0"/>
    <n v="8.0405999999999995"/>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1-05T00:00:00"/>
    <s v="First Class"/>
    <s v="AS-10045"/>
    <s v="Aaron Smayling"/>
    <x v="1"/>
    <s v="United States"/>
    <s v="Jacksonville"/>
    <x v="3"/>
    <n v="28540"/>
    <x v="0"/>
    <s v="TEC-MA-10002178"/>
    <x v="2"/>
    <x v="15"/>
    <s v="Cisco CP-7937G Unified IP Conference Station Phone"/>
    <n v="695.7"/>
    <n v="2"/>
    <n v="0.5"/>
    <n v="-27.827999999999999"/>
  </r>
  <r>
    <n v="1342"/>
    <x v="638"/>
    <x v="3"/>
    <x v="460"/>
    <d v="2014-01-05T00:00:00"/>
    <s v="First Class"/>
    <s v="AS-10045"/>
    <s v="Aaron Smayling"/>
    <x v="1"/>
    <s v="United States"/>
    <s v="Jacksonville"/>
    <x v="3"/>
    <n v="28540"/>
    <x v="0"/>
    <s v="OFF-BI-10003694"/>
    <x v="1"/>
    <x v="8"/>
    <s v="Avery 3 1/2&quot; Diskette Storage Pages, 10/Pack"/>
    <n v="15.66"/>
    <n v="5"/>
    <n v="0.7"/>
    <n v="-12.528"/>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6-01T00:00:00"/>
    <s v="Standard Class"/>
    <s v="KB-16315"/>
    <s v="Karl Braun"/>
    <x v="0"/>
    <s v="United States"/>
    <s v="Freeport"/>
    <x v="15"/>
    <n v="11520"/>
    <x v="3"/>
    <s v="OFF-AR-10000411"/>
    <x v="1"/>
    <x v="6"/>
    <s v="Boston 16701 Slimline Battery Pencil Sharpener"/>
    <n v="47.82"/>
    <n v="3"/>
    <n v="0"/>
    <n v="14.346"/>
  </r>
  <r>
    <n v="1345"/>
    <x v="639"/>
    <x v="1"/>
    <x v="71"/>
    <d v="2012-06-01T00:00:00"/>
    <s v="Standard Class"/>
    <s v="KB-16315"/>
    <s v="Karl Braun"/>
    <x v="0"/>
    <s v="United States"/>
    <s v="Freeport"/>
    <x v="15"/>
    <n v="11520"/>
    <x v="3"/>
    <s v="OFF-LA-10000262"/>
    <x v="1"/>
    <x v="2"/>
    <s v="Avery 494"/>
    <n v="13.05"/>
    <n v="5"/>
    <n v="0"/>
    <n v="6.0030000000000001"/>
  </r>
  <r>
    <n v="1346"/>
    <x v="640"/>
    <x v="2"/>
    <x v="461"/>
    <d v="2011-03-24T00:00:00"/>
    <s v="Standard Class"/>
    <s v="BN-11515"/>
    <s v="Bradley Nguyen"/>
    <x v="0"/>
    <s v="United States"/>
    <s v="Lakeville"/>
    <x v="11"/>
    <n v="55044"/>
    <x v="2"/>
    <s v="OFF-AP-10001154"/>
    <x v="1"/>
    <x v="9"/>
    <s v="Bionaire Personal Warm Mist Humidifier/Vaporizer"/>
    <n v="93.78"/>
    <n v="2"/>
    <n v="0"/>
    <n v="36.574199999999998"/>
  </r>
  <r>
    <n v="1347"/>
    <x v="640"/>
    <x v="2"/>
    <x v="461"/>
    <d v="2011-03-24T00:00:00"/>
    <s v="Standard Class"/>
    <s v="BN-11515"/>
    <s v="Bradley Nguyen"/>
    <x v="0"/>
    <s v="United States"/>
    <s v="Lakeville"/>
    <x v="11"/>
    <n v="55044"/>
    <x v="2"/>
    <s v="OFF-PA-10000466"/>
    <x v="1"/>
    <x v="10"/>
    <s v="Memo Book, 100 Message Capacity, 5 3/8â€ x 11â€"/>
    <n v="47.18"/>
    <n v="7"/>
    <n v="0"/>
    <n v="23.59"/>
  </r>
  <r>
    <n v="1348"/>
    <x v="640"/>
    <x v="2"/>
    <x v="461"/>
    <d v="2011-03-24T00:00:00"/>
    <s v="Standard Class"/>
    <s v="BN-11515"/>
    <s v="Bradley Nguyen"/>
    <x v="0"/>
    <s v="United States"/>
    <s v="Lakeville"/>
    <x v="11"/>
    <n v="55044"/>
    <x v="2"/>
    <s v="OFF-AR-10003829"/>
    <x v="1"/>
    <x v="6"/>
    <s v="Newell 35"/>
    <n v="19.68"/>
    <n v="6"/>
    <n v="0"/>
    <n v="5.7072000000000003"/>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299999999995"/>
  </r>
  <r>
    <n v="1352"/>
    <x v="642"/>
    <x v="0"/>
    <x v="463"/>
    <d v="2013-04-01T00:00:00"/>
    <s v="First Class"/>
    <s v="AS-10045"/>
    <s v="Aaron Smayling"/>
    <x v="1"/>
    <s v="United States"/>
    <s v="Arlington"/>
    <x v="17"/>
    <n v="22204"/>
    <x v="0"/>
    <s v="OFF-ST-10000649"/>
    <x v="1"/>
    <x v="4"/>
    <s v="Hanging Personal Folder File"/>
    <n v="31.4"/>
    <n v="2"/>
    <n v="0"/>
    <n v="7.85"/>
  </r>
  <r>
    <n v="1353"/>
    <x v="643"/>
    <x v="3"/>
    <x v="464"/>
    <d v="2014-05-10T00:00:00"/>
    <s v="Standard Class"/>
    <s v="LW-16990"/>
    <s v="Lindsay Williams"/>
    <x v="1"/>
    <s v="United States"/>
    <s v="San Francisco"/>
    <x v="1"/>
    <n v="94109"/>
    <x v="1"/>
    <s v="TEC-PH-10003092"/>
    <x v="2"/>
    <x v="7"/>
    <s v="Motorola L804"/>
    <n v="183.96"/>
    <n v="5"/>
    <n v="0.2"/>
    <n v="20.695499999999999"/>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899999999999"/>
  </r>
  <r>
    <n v="1356"/>
    <x v="644"/>
    <x v="2"/>
    <x v="260"/>
    <d v="2011-07-05T00:00:00"/>
    <s v="Same Day"/>
    <s v="DC-12850"/>
    <s v="Dan Campbell"/>
    <x v="0"/>
    <s v="United States"/>
    <s v="Houston"/>
    <x v="5"/>
    <n v="77036"/>
    <x v="2"/>
    <s v="OFF-ST-10001522"/>
    <x v="1"/>
    <x v="4"/>
    <s v="Gould Plastics 18-Pocket Panel Bin, 34w x 5-1/4d x 20-1/2h"/>
    <n v="220.77600000000001"/>
    <n v="3"/>
    <n v="0.2"/>
    <n v="-44.155200000000001"/>
  </r>
  <r>
    <n v="1357"/>
    <x v="644"/>
    <x v="2"/>
    <x v="260"/>
    <d v="2011-07-05T00:00:00"/>
    <s v="Same Day"/>
    <s v="DC-12850"/>
    <s v="Dan Campbell"/>
    <x v="0"/>
    <s v="United States"/>
    <s v="Houston"/>
    <x v="5"/>
    <n v="77036"/>
    <x v="2"/>
    <s v="OFF-ST-10000563"/>
    <x v="1"/>
    <x v="4"/>
    <s v="Fellowes Bankers Box Stor/Drawer Steel Plus"/>
    <n v="281.42399999999998"/>
    <n v="11"/>
    <n v="0.2"/>
    <n v="-35.177999999999997"/>
  </r>
  <r>
    <n v="1358"/>
    <x v="645"/>
    <x v="0"/>
    <x v="465"/>
    <d v="2013-05-08T00:00:00"/>
    <s v="First Class"/>
    <s v="ND-18370"/>
    <s v="Natalie DeCherney"/>
    <x v="0"/>
    <s v="United States"/>
    <s v="Louisville"/>
    <x v="0"/>
    <n v="40214"/>
    <x v="0"/>
    <s v="OFF-PA-10003641"/>
    <x v="1"/>
    <x v="10"/>
    <s v="Xerox 1909"/>
    <n v="79.14"/>
    <n v="3"/>
    <n v="0"/>
    <n v="36.404400000000003"/>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
    <n v="4"/>
    <n v="0.2"/>
    <n v="7.4"/>
  </r>
  <r>
    <n v="1363"/>
    <x v="648"/>
    <x v="3"/>
    <x v="15"/>
    <d v="2014-10-26T00:00:00"/>
    <s v="Standard Class"/>
    <s v="HM-14860"/>
    <s v="Harry Marie"/>
    <x v="1"/>
    <s v="United States"/>
    <s v="Philadelphia"/>
    <x v="9"/>
    <n v="19120"/>
    <x v="3"/>
    <s v="TEC-PH-10001336"/>
    <x v="2"/>
    <x v="7"/>
    <s v="Digium D40 VoIP phone"/>
    <n v="309.57600000000002"/>
    <n v="4"/>
    <n v="0.4"/>
    <n v="-56.755600000000001"/>
  </r>
  <r>
    <n v="1364"/>
    <x v="649"/>
    <x v="3"/>
    <x v="468"/>
    <d v="2014-11-12T00:00:00"/>
    <s v="First Class"/>
    <s v="AB-10600"/>
    <s v="Ann Blume"/>
    <x v="1"/>
    <s v="United States"/>
    <s v="Tucson"/>
    <x v="16"/>
    <n v="85705"/>
    <x v="1"/>
    <s v="OFF-BI-10001036"/>
    <x v="1"/>
    <x v="8"/>
    <s v="Cardinal EasyOpen D-Ring Binders"/>
    <n v="38.387999999999998"/>
    <n v="14"/>
    <n v="0.7"/>
    <n v="-25.591999999999999"/>
  </r>
  <r>
    <n v="1365"/>
    <x v="649"/>
    <x v="3"/>
    <x v="468"/>
    <d v="2014-11-12T00:00:00"/>
    <s v="First Class"/>
    <s v="AB-10600"/>
    <s v="Ann Blume"/>
    <x v="1"/>
    <s v="United States"/>
    <s v="Tucson"/>
    <x v="16"/>
    <n v="85705"/>
    <x v="1"/>
    <s v="TEC-MA-10003183"/>
    <x v="2"/>
    <x v="15"/>
    <s v="DYMO CardScan Personal V9 Business Card Scanner"/>
    <n v="95.994"/>
    <n v="2"/>
    <n v="0.7"/>
    <n v="-63.996000000000002"/>
  </r>
  <r>
    <n v="1366"/>
    <x v="649"/>
    <x v="3"/>
    <x v="468"/>
    <d v="2014-11-12T00:00:00"/>
    <s v="First Class"/>
    <s v="AB-10600"/>
    <s v="Ann Blume"/>
    <x v="1"/>
    <s v="United States"/>
    <s v="Tucson"/>
    <x v="16"/>
    <n v="85705"/>
    <x v="1"/>
    <s v="TEC-AC-10001314"/>
    <x v="2"/>
    <x v="11"/>
    <s v="Case Logic 2.4GHz Wireless Keyboard"/>
    <n v="239.952"/>
    <n v="6"/>
    <n v="0.2"/>
    <n v="-35.992800000000003"/>
  </r>
  <r>
    <n v="1367"/>
    <x v="649"/>
    <x v="3"/>
    <x v="468"/>
    <d v="2014-11-12T00:00:00"/>
    <s v="First Class"/>
    <s v="AB-10600"/>
    <s v="Ann Blume"/>
    <x v="1"/>
    <s v="United States"/>
    <s v="Tucson"/>
    <x v="16"/>
    <n v="85705"/>
    <x v="1"/>
    <s v="TEC-PH-10002563"/>
    <x v="2"/>
    <x v="7"/>
    <s v="Adtran 1202752G1"/>
    <n v="201.584"/>
    <n v="2"/>
    <n v="0.2"/>
    <n v="15.1188"/>
  </r>
  <r>
    <n v="1368"/>
    <x v="649"/>
    <x v="3"/>
    <x v="468"/>
    <d v="2014-11-12T00:00:00"/>
    <s v="First Class"/>
    <s v="AB-10600"/>
    <s v="Ann Blume"/>
    <x v="1"/>
    <s v="United States"/>
    <s v="Tucson"/>
    <x v="16"/>
    <n v="85705"/>
    <x v="1"/>
    <s v="FUR-CH-10003312"/>
    <x v="0"/>
    <x v="1"/>
    <s v="Hon 2090 â€œPillow Softâ€ Series Mid Back Swivel/Tilt Chairs"/>
    <n v="899.13599999999997"/>
    <n v="4"/>
    <n v="0.2"/>
    <n v="-146.1096"/>
  </r>
  <r>
    <n v="1369"/>
    <x v="650"/>
    <x v="3"/>
    <x v="141"/>
    <d v="2014-07-12T00:00:00"/>
    <s v="First Class"/>
    <s v="SZ-20035"/>
    <s v="Sam Zeldin"/>
    <x v="2"/>
    <s v="United States"/>
    <s v="Pico Rivera"/>
    <x v="1"/>
    <n v="90660"/>
    <x v="1"/>
    <s v="FUR-FU-10001588"/>
    <x v="0"/>
    <x v="5"/>
    <s v="Deflect-o SuperTray Unbreakable Stackable Tray, Letter, Black"/>
    <n v="145.9"/>
    <n v="5"/>
    <n v="0"/>
    <n v="62.737000000000002"/>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12-12-28T00:00:00"/>
    <s v="Standard Class"/>
    <s v="JR-15670"/>
    <s v="Jim Radford"/>
    <x v="0"/>
    <s v="United States"/>
    <s v="Colorado Springs"/>
    <x v="22"/>
    <n v="80906"/>
    <x v="1"/>
    <s v="OFF-AR-10003405"/>
    <x v="1"/>
    <x v="6"/>
    <s v="Dixon My First Ticonderoga Pencil, #2"/>
    <n v="14.04"/>
    <n v="3"/>
    <n v="0.2"/>
    <n v="1.5794999999999999"/>
  </r>
  <r>
    <n v="1372"/>
    <x v="652"/>
    <x v="3"/>
    <x v="469"/>
    <d v="2014-03-13T00:00:00"/>
    <s v="Standard Class"/>
    <s v="MG-17890"/>
    <s v="Michael Granlund"/>
    <x v="2"/>
    <s v="United States"/>
    <s v="Clinton"/>
    <x v="39"/>
    <n v="20735"/>
    <x v="3"/>
    <s v="TEC-AC-10004510"/>
    <x v="2"/>
    <x v="11"/>
    <s v="Logitech Desktop MK120 Mouse and keyboard Combo"/>
    <n v="49.08"/>
    <n v="3"/>
    <n v="0"/>
    <n v="4.9080000000000004"/>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6000000000003"/>
  </r>
  <r>
    <n v="1375"/>
    <x v="654"/>
    <x v="1"/>
    <x v="471"/>
    <d v="2012-09-19T00:00:00"/>
    <s v="Standard Class"/>
    <s v="CA-12265"/>
    <s v="Christina Anderson"/>
    <x v="0"/>
    <s v="United States"/>
    <s v="Provo"/>
    <x v="7"/>
    <n v="84604"/>
    <x v="1"/>
    <s v="FUR-TA-10003008"/>
    <x v="0"/>
    <x v="3"/>
    <s v="Lesro Round Back Collection Coffee Table, End Table"/>
    <n v="912.75"/>
    <n v="5"/>
    <n v="0"/>
    <n v="118.6575"/>
  </r>
  <r>
    <n v="1376"/>
    <x v="655"/>
    <x v="2"/>
    <x v="472"/>
    <d v="2011-08-09T00:00:00"/>
    <s v="Second Class"/>
    <s v="VD-21670"/>
    <s v="Valerie Dominguez"/>
    <x v="0"/>
    <s v="United States"/>
    <s v="Pleasant Grove"/>
    <x v="7"/>
    <n v="84062"/>
    <x v="1"/>
    <s v="OFF-AP-10003590"/>
    <x v="1"/>
    <x v="9"/>
    <s v="Hoover WindTunnel Plus Canister Vacuum"/>
    <n v="1089.75"/>
    <n v="3"/>
    <n v="0"/>
    <n v="305.13"/>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40000000000002"/>
  </r>
  <r>
    <n v="1379"/>
    <x v="655"/>
    <x v="2"/>
    <x v="472"/>
    <d v="2011-08-09T00:00:00"/>
    <s v="Second Class"/>
    <s v="VD-21670"/>
    <s v="Valerie Dominguez"/>
    <x v="0"/>
    <s v="United States"/>
    <s v="Pleasant Grove"/>
    <x v="7"/>
    <n v="84062"/>
    <x v="1"/>
    <s v="TEC-PH-10002310"/>
    <x v="2"/>
    <x v="7"/>
    <s v="Panasonic KX T7731-B Digital phone"/>
    <n v="399.96"/>
    <n v="5"/>
    <n v="0.2"/>
    <n v="34.996499999999997"/>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8-09T00:00:00"/>
    <s v="Second Class"/>
    <s v="VD-21670"/>
    <s v="Valerie Dominguez"/>
    <x v="0"/>
    <s v="United States"/>
    <s v="Pleasant Grove"/>
    <x v="7"/>
    <n v="84062"/>
    <x v="1"/>
    <s v="OFF-BI-10002852"/>
    <x v="1"/>
    <x v="8"/>
    <s v="Ibico Standard Transparent Covers"/>
    <n v="13.183999999999999"/>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400000000004"/>
  </r>
  <r>
    <n v="1383"/>
    <x v="657"/>
    <x v="0"/>
    <x v="473"/>
    <d v="2013-02-05T00:00:00"/>
    <s v="Same Day"/>
    <s v="PP-18955"/>
    <s v="Paul Prost"/>
    <x v="2"/>
    <s v="United States"/>
    <s v="Smyrna"/>
    <x v="32"/>
    <n v="30080"/>
    <x v="0"/>
    <s v="OFF-ST-10002344"/>
    <x v="1"/>
    <x v="4"/>
    <s v="Carina 42&quot;Hx23 3/4&quot;W Media Storage Unit"/>
    <n v="80.98"/>
    <n v="1"/>
    <n v="0"/>
    <n v="1.6195999999999999"/>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6"/>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Â Phone HeadsetÂ with In-line Volume - M214C"/>
    <n v="104.85"/>
    <n v="3"/>
    <n v="0"/>
    <n v="28.3095"/>
  </r>
  <r>
    <n v="1390"/>
    <x v="657"/>
    <x v="0"/>
    <x v="473"/>
    <d v="2013-02-05T00:00:00"/>
    <s v="Same Day"/>
    <s v="PP-18955"/>
    <s v="Paul Prost"/>
    <x v="2"/>
    <s v="United States"/>
    <s v="Smyrna"/>
    <x v="32"/>
    <n v="30080"/>
    <x v="0"/>
    <s v="TEC-PH-10003645"/>
    <x v="2"/>
    <x v="7"/>
    <s v="Aastra 57i VoIP phone"/>
    <n v="484.83"/>
    <n v="3"/>
    <n v="0"/>
    <n v="126.0558"/>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2-05T00:00:00"/>
    <s v="Same Day"/>
    <s v="PP-18955"/>
    <s v="Paul Prost"/>
    <x v="2"/>
    <s v="United States"/>
    <s v="Smyrna"/>
    <x v="32"/>
    <n v="30080"/>
    <x v="0"/>
    <s v="OFF-ST-10004804"/>
    <x v="1"/>
    <x v="4"/>
    <s v="Belkin 19&quot; Vented Equipment Shelf, Black"/>
    <n v="154.44"/>
    <n v="3"/>
    <n v="0"/>
    <n v="1.5444"/>
  </r>
  <r>
    <n v="1393"/>
    <x v="657"/>
    <x v="0"/>
    <x v="473"/>
    <d v="2013-02-05T00:00:00"/>
    <s v="Same Day"/>
    <s v="PP-18955"/>
    <s v="Paul Prost"/>
    <x v="2"/>
    <s v="United States"/>
    <s v="Smyrna"/>
    <x v="32"/>
    <n v="30080"/>
    <x v="0"/>
    <s v="OFF-PA-10003892"/>
    <x v="1"/>
    <x v="10"/>
    <s v="Xerox 1943"/>
    <n v="342.37"/>
    <n v="7"/>
    <n v="0"/>
    <n v="160.91390000000001"/>
  </r>
  <r>
    <n v="1394"/>
    <x v="658"/>
    <x v="3"/>
    <x v="445"/>
    <d v="2014-07-05T00:00:00"/>
    <s v="First Class"/>
    <s v="YS-21880"/>
    <s v="Yana Sorensen"/>
    <x v="1"/>
    <s v="United States"/>
    <s v="Burlington"/>
    <x v="3"/>
    <n v="27217"/>
    <x v="0"/>
    <s v="OFF-AR-10003514"/>
    <x v="1"/>
    <x v="6"/>
    <s v="4009 Highlighters by Sanford"/>
    <n v="9.5519999999999996"/>
    <n v="3"/>
    <n v="0.2"/>
    <n v="1.5522"/>
  </r>
  <r>
    <n v="1395"/>
    <x v="659"/>
    <x v="3"/>
    <x v="449"/>
    <d v="2014-10-15T00:00:00"/>
    <s v="Standard Class"/>
    <s v="CK-12760"/>
    <s v="Cyma Kinney"/>
    <x v="1"/>
    <s v="United States"/>
    <s v="Aurora"/>
    <x v="10"/>
    <n v="60505"/>
    <x v="2"/>
    <s v="FUR-TA-10002958"/>
    <x v="0"/>
    <x v="3"/>
    <s v="Bevis Oval Conference Table, Walnut"/>
    <n v="652.45000000000005"/>
    <n v="5"/>
    <n v="0.5"/>
    <n v="-430.61700000000002"/>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13-11-27T00:00:00"/>
    <s v="First Class"/>
    <s v="NC-18340"/>
    <s v="Nat Carroll"/>
    <x v="0"/>
    <s v="United States"/>
    <s v="New York City"/>
    <x v="15"/>
    <n v="10035"/>
    <x v="3"/>
    <s v="OFF-PA-10004971"/>
    <x v="1"/>
    <x v="10"/>
    <s v="Xerox 196"/>
    <n v="11.56"/>
    <n v="2"/>
    <n v="0"/>
    <n v="5.6643999999999997"/>
  </r>
  <r>
    <n v="1399"/>
    <x v="660"/>
    <x v="0"/>
    <x v="390"/>
    <d v="2013-11-27T00:00:00"/>
    <s v="First Class"/>
    <s v="NC-18340"/>
    <s v="Nat Carroll"/>
    <x v="0"/>
    <s v="United States"/>
    <s v="New York City"/>
    <x v="15"/>
    <n v="10035"/>
    <x v="3"/>
    <s v="TEC-AC-10002323"/>
    <x v="2"/>
    <x v="11"/>
    <s v="SanDisk Ultra 32 GB MicroSDHC Class 10 Memory Card"/>
    <n v="88.4"/>
    <n v="4"/>
    <n v="0"/>
    <n v="11.492000000000001"/>
  </r>
  <r>
    <n v="1400"/>
    <x v="660"/>
    <x v="0"/>
    <x v="390"/>
    <d v="2013-11-27T00:00:00"/>
    <s v="First Class"/>
    <s v="NC-18340"/>
    <s v="Nat Carroll"/>
    <x v="0"/>
    <s v="United States"/>
    <s v="New York City"/>
    <x v="15"/>
    <n v="10035"/>
    <x v="3"/>
    <s v="OFF-PA-10004888"/>
    <x v="1"/>
    <x v="10"/>
    <s v="Xerox 217"/>
    <n v="6.48"/>
    <n v="1"/>
    <n v="0"/>
    <n v="3.1103999999999998"/>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11-06T00:00:00"/>
    <s v="Standard Class"/>
    <s v="KM-16375"/>
    <s v="Katherine Murray"/>
    <x v="2"/>
    <s v="United States"/>
    <s v="Salem"/>
    <x v="17"/>
    <n v="24153"/>
    <x v="0"/>
    <s v="OFF-EN-10002230"/>
    <x v="1"/>
    <x v="12"/>
    <s v="Airmail Envelopes"/>
    <n v="251.79"/>
    <n v="3"/>
    <n v="0"/>
    <n v="118.3413"/>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
    <n v="1"/>
    <n v="0.2"/>
    <n v="-2.1896"/>
  </r>
  <r>
    <n v="1406"/>
    <x v="663"/>
    <x v="2"/>
    <x v="322"/>
    <d v="2011-04-08T00:00:00"/>
    <s v="First Class"/>
    <s v="SD-20485"/>
    <s v="Shirley Daniels"/>
    <x v="2"/>
    <s v="United States"/>
    <s v="Philadelphia"/>
    <x v="9"/>
    <n v="19143"/>
    <x v="3"/>
    <s v="FUR-TA-10001039"/>
    <x v="0"/>
    <x v="3"/>
    <s v="KI Adjustable-Height Table"/>
    <n v="154.76400000000001"/>
    <n v="3"/>
    <n v="0.4"/>
    <n v="-36.111600000000003"/>
  </r>
  <r>
    <n v="1407"/>
    <x v="663"/>
    <x v="2"/>
    <x v="322"/>
    <d v="2011-04-08T00:00:00"/>
    <s v="First Class"/>
    <s v="SD-20485"/>
    <s v="Shirley Daniels"/>
    <x v="2"/>
    <s v="United States"/>
    <s v="Philadelphia"/>
    <x v="9"/>
    <n v="19143"/>
    <x v="3"/>
    <s v="TEC-AC-10004659"/>
    <x v="2"/>
    <x v="11"/>
    <s v="ImationÂ Secure+ Hardware Encrypted USB 2.0Â Flash Drive; 16GB"/>
    <n v="116.78400000000001"/>
    <n v="2"/>
    <n v="0.2"/>
    <n v="21.896999999999998"/>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92"/>
  </r>
  <r>
    <n v="1410"/>
    <x v="665"/>
    <x v="0"/>
    <x v="477"/>
    <d v="2013-10-01T00:00:00"/>
    <s v="Standard Class"/>
    <s v="AB-10105"/>
    <s v="Adrian Barton"/>
    <x v="0"/>
    <s v="United States"/>
    <s v="Phoenix"/>
    <x v="16"/>
    <n v="85023"/>
    <x v="1"/>
    <s v="FUR-TA-10002356"/>
    <x v="0"/>
    <x v="3"/>
    <s v="Bevis Boat-Shaped Conference Table"/>
    <n v="393.16500000000002"/>
    <n v="3"/>
    <n v="0.5"/>
    <n v="-204.44579999999999"/>
  </r>
  <r>
    <n v="1411"/>
    <x v="666"/>
    <x v="3"/>
    <x v="259"/>
    <d v="2014-11-12T00:00:00"/>
    <s v="Standard Class"/>
    <s v="SZ-20035"/>
    <s v="Sam Zeldin"/>
    <x v="2"/>
    <s v="United States"/>
    <s v="Grand Prairie"/>
    <x v="5"/>
    <n v="75051"/>
    <x v="2"/>
    <s v="OFF-LA-10003923"/>
    <x v="1"/>
    <x v="2"/>
    <s v="Alphabetical Labels for Top Tab Filing"/>
    <n v="23.68"/>
    <n v="2"/>
    <n v="0.2"/>
    <n v="8.8800000000000008"/>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r>
  <r>
    <n v="1414"/>
    <x v="668"/>
    <x v="2"/>
    <x v="479"/>
    <d v="2011-07-05T00:00:00"/>
    <s v="Standard Class"/>
    <s v="HA-14905"/>
    <s v="Helen Abelman"/>
    <x v="0"/>
    <s v="United States"/>
    <s v="New York City"/>
    <x v="15"/>
    <n v="10024"/>
    <x v="3"/>
    <s v="OFF-BI-10002867"/>
    <x v="1"/>
    <x v="8"/>
    <s v="GBC Recycled Regency Composition Covers"/>
    <n v="334.76799999999997"/>
    <n v="7"/>
    <n v="0.2"/>
    <n v="108.7996"/>
  </r>
  <r>
    <n v="1415"/>
    <x v="669"/>
    <x v="3"/>
    <x v="480"/>
    <d v="2014-02-01T00:00:00"/>
    <s v="Second Class"/>
    <s v="BT-11305"/>
    <s v="Beth Thompson"/>
    <x v="2"/>
    <s v="United States"/>
    <s v="Costa Mesa"/>
    <x v="1"/>
    <n v="92627"/>
    <x v="1"/>
    <s v="TEC-AC-10000580"/>
    <x v="2"/>
    <x v="11"/>
    <s v="Logitech G13 Programmable Gameboard with LCD Display"/>
    <n v="239.97"/>
    <n v="3"/>
    <n v="0"/>
    <n v="26.396699999999999"/>
  </r>
  <r>
    <n v="1416"/>
    <x v="669"/>
    <x v="3"/>
    <x v="480"/>
    <d v="2014-02-01T00:00:00"/>
    <s v="Second Class"/>
    <s v="BT-11305"/>
    <s v="Beth Thompson"/>
    <x v="2"/>
    <s v="United States"/>
    <s v="Costa Mesa"/>
    <x v="1"/>
    <n v="92627"/>
    <x v="1"/>
    <s v="FUR-FU-10003976"/>
    <x v="0"/>
    <x v="5"/>
    <s v="DAX Executive Solid Wood Document Frame, Desktop or Hang, Mahogany, 5 x 7"/>
    <n v="37.74"/>
    <n v="3"/>
    <n v="0"/>
    <n v="12.8316"/>
  </r>
  <r>
    <n v="1417"/>
    <x v="670"/>
    <x v="1"/>
    <x v="481"/>
    <d v="2012-09-24T00:00:00"/>
    <s v="First Class"/>
    <s v="SV-20815"/>
    <s v="Stuart Van"/>
    <x v="1"/>
    <s v="United States"/>
    <s v="Houston"/>
    <x v="5"/>
    <n v="77041"/>
    <x v="2"/>
    <s v="TEC-PH-10002922"/>
    <x v="2"/>
    <x v="7"/>
    <s v="ShoreTel ShorePhone IP 230 VoIP phone"/>
    <n v="946.34400000000005"/>
    <n v="7"/>
    <n v="0.2"/>
    <n v="118.29300000000001"/>
  </r>
  <r>
    <n v="1418"/>
    <x v="670"/>
    <x v="1"/>
    <x v="481"/>
    <d v="2012-09-24T00:00:00"/>
    <s v="First Class"/>
    <s v="SV-20815"/>
    <s v="Stuart Van"/>
    <x v="1"/>
    <s v="United States"/>
    <s v="Houston"/>
    <x v="5"/>
    <n v="77041"/>
    <x v="2"/>
    <s v="TEC-AC-10004353"/>
    <x v="2"/>
    <x v="11"/>
    <s v="Hypercom P1300 Pinpad"/>
    <n v="151.19999999999999"/>
    <n v="3"/>
    <n v="0.2"/>
    <n v="32.130000000000003"/>
  </r>
  <r>
    <n v="1419"/>
    <x v="670"/>
    <x v="1"/>
    <x v="481"/>
    <d v="2012-09-24T00:00:00"/>
    <s v="First Class"/>
    <s v="SV-20815"/>
    <s v="Stuart Van"/>
    <x v="1"/>
    <s v="United States"/>
    <s v="Houston"/>
    <x v="5"/>
    <n v="77041"/>
    <x v="2"/>
    <s v="FUR-FU-10001706"/>
    <x v="0"/>
    <x v="5"/>
    <s v="Longer-Life Soft White Bulbs"/>
    <n v="4.9279999999999999"/>
    <n v="4"/>
    <n v="0.6"/>
    <n v="-1.4783999999999999"/>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7999999999994"/>
    <n v="2"/>
    <n v="0.7"/>
    <n v="-48.392000000000003"/>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12-09-30T00:00:00"/>
    <s v="Standard Class"/>
    <s v="RW-19540"/>
    <s v="Rick Wilson"/>
    <x v="1"/>
    <s v="United States"/>
    <s v="Mesa"/>
    <x v="16"/>
    <n v="85204"/>
    <x v="1"/>
    <s v="OFF-BI-10003984"/>
    <x v="1"/>
    <x v="8"/>
    <s v="Lock-Up Easel 'Spel-Binder'"/>
    <n v="77.031000000000006"/>
    <n v="9"/>
    <n v="0.7"/>
    <n v="-59.057099999999998"/>
  </r>
  <r>
    <n v="1424"/>
    <x v="671"/>
    <x v="1"/>
    <x v="120"/>
    <d v="2012-09-30T00:00:00"/>
    <s v="Standard Class"/>
    <s v="RW-19540"/>
    <s v="Rick Wilson"/>
    <x v="1"/>
    <s v="United States"/>
    <s v="Mesa"/>
    <x v="16"/>
    <n v="85204"/>
    <x v="1"/>
    <s v="OFF-ST-10000798"/>
    <x v="1"/>
    <x v="4"/>
    <s v="2300 Heavy-Duty Transfer File Systems by Perma"/>
    <n v="119.904"/>
    <n v="6"/>
    <n v="0.2"/>
    <n v="-1.4987999999999999"/>
  </r>
  <r>
    <n v="1425"/>
    <x v="671"/>
    <x v="1"/>
    <x v="120"/>
    <d v="2012-09-30T00:00:00"/>
    <s v="Standard Class"/>
    <s v="RW-19540"/>
    <s v="Rick Wilson"/>
    <x v="1"/>
    <s v="United States"/>
    <s v="Mesa"/>
    <x v="16"/>
    <n v="85204"/>
    <x v="1"/>
    <s v="TEC-PH-10001750"/>
    <x v="2"/>
    <x v="7"/>
    <s v="Samsung Rugby III"/>
    <n v="263.95999999999998"/>
    <n v="5"/>
    <n v="0.2"/>
    <n v="23.096499999999999"/>
  </r>
  <r>
    <n v="1426"/>
    <x v="671"/>
    <x v="1"/>
    <x v="120"/>
    <d v="2012-09-30T00:00:00"/>
    <s v="Standard Class"/>
    <s v="RW-19540"/>
    <s v="Rick Wilson"/>
    <x v="1"/>
    <s v="United States"/>
    <s v="Mesa"/>
    <x v="16"/>
    <n v="85204"/>
    <x v="1"/>
    <s v="OFF-ST-10002743"/>
    <x v="1"/>
    <x v="4"/>
    <s v="SAFCO Boltless Steel Shelving"/>
    <n v="363.64800000000002"/>
    <n v="4"/>
    <n v="0.2"/>
    <n v="-86.366399999999999"/>
  </r>
  <r>
    <n v="1427"/>
    <x v="672"/>
    <x v="1"/>
    <x v="89"/>
    <d v="2012-11-04T00:00:00"/>
    <s v="Second Class"/>
    <s v="DK-12835"/>
    <s v="Damala Kotsonis"/>
    <x v="1"/>
    <s v="United States"/>
    <s v="Salinas"/>
    <x v="1"/>
    <n v="93905"/>
    <x v="1"/>
    <s v="OFF-BI-10002949"/>
    <x v="1"/>
    <x v="8"/>
    <s v="Prestige Round Ring Binders"/>
    <n v="9.7279999999999998"/>
    <n v="2"/>
    <n v="0.2"/>
    <n v="3.28319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
    <n v="5"/>
    <n v="0.2"/>
    <n v="9.3125"/>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03"/>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1"/>
  </r>
  <r>
    <n v="1434"/>
    <x v="674"/>
    <x v="2"/>
    <x v="174"/>
    <d v="2011-12-21T00:00:00"/>
    <s v="Second Class"/>
    <s v="IM-15070"/>
    <s v="Irene Maddox"/>
    <x v="0"/>
    <s v="United States"/>
    <s v="Florence"/>
    <x v="19"/>
    <n v="35630"/>
    <x v="0"/>
    <s v="FUR-CH-10000513"/>
    <x v="0"/>
    <x v="1"/>
    <s v="High-Back Leather Manager's Chair"/>
    <n v="1819.86"/>
    <n v="14"/>
    <n v="0"/>
    <n v="163.78739999999999"/>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3999999999999"/>
    <n v="6"/>
    <n v="0.2"/>
    <n v="10.8864"/>
  </r>
  <r>
    <n v="1437"/>
    <x v="676"/>
    <x v="3"/>
    <x v="308"/>
    <d v="2014-06-28T00:00:00"/>
    <s v="Standard Class"/>
    <s v="ST-20530"/>
    <s v="Shui Tom"/>
    <x v="0"/>
    <s v="United States"/>
    <s v="Parma"/>
    <x v="24"/>
    <n v="44134"/>
    <x v="3"/>
    <s v="OFF-AR-10003829"/>
    <x v="1"/>
    <x v="6"/>
    <s v="Newell 35"/>
    <n v="5.2480000000000002"/>
    <n v="2"/>
    <n v="0.2"/>
    <n v="0.59040000000000004"/>
  </r>
  <r>
    <n v="1438"/>
    <x v="677"/>
    <x v="1"/>
    <x v="52"/>
    <d v="2012-10-15T00:00:00"/>
    <s v="Same Day"/>
    <s v="JE-15745"/>
    <s v="Joel Eaton"/>
    <x v="0"/>
    <s v="United States"/>
    <s v="Amarillo"/>
    <x v="5"/>
    <n v="79109"/>
    <x v="2"/>
    <s v="TEC-AC-10004975"/>
    <x v="2"/>
    <x v="11"/>
    <s v="Plantronics Audio 995 Wireless Stereo Headset"/>
    <n v="263.88"/>
    <n v="3"/>
    <n v="0.2"/>
    <n v="42.880499999999998"/>
  </r>
  <r>
    <n v="1439"/>
    <x v="677"/>
    <x v="1"/>
    <x v="52"/>
    <d v="2012-10-15T00:00:00"/>
    <s v="Same Day"/>
    <s v="JE-15745"/>
    <s v="Joel Eaton"/>
    <x v="0"/>
    <s v="United States"/>
    <s v="Amarillo"/>
    <x v="5"/>
    <n v="79109"/>
    <x v="2"/>
    <s v="FUR-CH-10002024"/>
    <x v="0"/>
    <x v="1"/>
    <s v="HON 5400 Series Task Chairs for Big and Tall"/>
    <n v="2453.4299999999998"/>
    <n v="5"/>
    <n v="0.3"/>
    <n v="-350.49"/>
  </r>
  <r>
    <n v="1440"/>
    <x v="678"/>
    <x v="3"/>
    <x v="483"/>
    <d v="2014-04-16T00:00:00"/>
    <s v="Second Class"/>
    <s v="BD-11320"/>
    <s v="Bill Donatelli"/>
    <x v="0"/>
    <s v="United States"/>
    <s v="Providence"/>
    <x v="34"/>
    <n v="2908"/>
    <x v="3"/>
    <s v="OFF-BI-10004364"/>
    <x v="1"/>
    <x v="8"/>
    <s v="Storex Dura Pro Binders"/>
    <n v="29.7"/>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1999999999997"/>
    <n v="2"/>
    <n v="0.2"/>
    <n v="11.46"/>
  </r>
  <r>
    <n v="1443"/>
    <x v="680"/>
    <x v="3"/>
    <x v="485"/>
    <d v="2014-08-09T00:00:00"/>
    <s v="First Class"/>
    <s v="PW-19030"/>
    <s v="Pauline Webber"/>
    <x v="1"/>
    <s v="United States"/>
    <s v="Richmond"/>
    <x v="0"/>
    <n v="40475"/>
    <x v="0"/>
    <s v="OFF-PA-10002713"/>
    <x v="1"/>
    <x v="10"/>
    <s v="Adams Phone Message Book, 200 Message Capacity, 8 1/16â€ x 11â€"/>
    <n v="13.76"/>
    <n v="2"/>
    <n v="0"/>
    <n v="6.3296000000000001"/>
  </r>
  <r>
    <n v="1444"/>
    <x v="681"/>
    <x v="1"/>
    <x v="486"/>
    <d v="2012-10-06T00:00:00"/>
    <s v="Standard Class"/>
    <s v="SC-20440"/>
    <s v="Shaun Chance"/>
    <x v="1"/>
    <s v="United States"/>
    <s v="Aurora"/>
    <x v="22"/>
    <n v="80013"/>
    <x v="1"/>
    <s v="OFF-ST-10002974"/>
    <x v="1"/>
    <x v="4"/>
    <s v="Trav-L-File Heavy-Duty Shuttle II, Black"/>
    <n v="139.42400000000001"/>
    <n v="4"/>
    <n v="0.2"/>
    <n v="17.428000000000001"/>
  </r>
  <r>
    <n v="1445"/>
    <x v="682"/>
    <x v="0"/>
    <x v="454"/>
    <d v="2013-05-29T00:00:00"/>
    <s v="Standard Class"/>
    <s v="KL-16645"/>
    <s v="Ken Lonsdale"/>
    <x v="0"/>
    <s v="United States"/>
    <s v="Chicago"/>
    <x v="10"/>
    <n v="60623"/>
    <x v="2"/>
    <s v="TEC-PH-10004165"/>
    <x v="2"/>
    <x v="7"/>
    <s v="Mitel MiVoice 5330e IP Phone"/>
    <n v="1979.9280000000001"/>
    <n v="9"/>
    <n v="0.2"/>
    <n v="148.49459999999999"/>
  </r>
  <r>
    <n v="1446"/>
    <x v="683"/>
    <x v="3"/>
    <x v="487"/>
    <d v="2014-06-17T00:00:00"/>
    <s v="First Class"/>
    <s v="SD-20485"/>
    <s v="Shirley Daniels"/>
    <x v="2"/>
    <s v="United States"/>
    <s v="Chicago"/>
    <x v="10"/>
    <n v="60653"/>
    <x v="2"/>
    <s v="OFF-ST-10004804"/>
    <x v="1"/>
    <x v="4"/>
    <s v="Belkin 19&quot; Vented Equipment Shelf, Black"/>
    <n v="164.73599999999999"/>
    <n v="4"/>
    <n v="0.2"/>
    <n v="-39.1248"/>
  </r>
  <r>
    <n v="1447"/>
    <x v="683"/>
    <x v="3"/>
    <x v="487"/>
    <d v="2014-06-17T00:00:00"/>
    <s v="First Class"/>
    <s v="SD-20485"/>
    <s v="Shirley Daniels"/>
    <x v="2"/>
    <s v="United States"/>
    <s v="Chicago"/>
    <x v="10"/>
    <n v="60653"/>
    <x v="2"/>
    <s v="FUR-CH-10004289"/>
    <x v="0"/>
    <x v="1"/>
    <s v="Global Super Steno Chair"/>
    <n v="470.30200000000002"/>
    <n v="7"/>
    <n v="0.3"/>
    <n v="-87.341800000000006"/>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r>
  <r>
    <n v="1449"/>
    <x v="684"/>
    <x v="2"/>
    <x v="488"/>
    <d v="2011-04-24T00:00:00"/>
    <s v="First Class"/>
    <s v="TS-21160"/>
    <s v="Theresa Swint"/>
    <x v="1"/>
    <s v="United States"/>
    <s v="Philadelphia"/>
    <x v="9"/>
    <n v="19134"/>
    <x v="3"/>
    <s v="OFF-BI-10004876"/>
    <x v="1"/>
    <x v="8"/>
    <s v="Wilson Jones Suede Grain Vinyl Binders"/>
    <n v="2.5019999999999998"/>
    <n v="3"/>
    <n v="0.7"/>
    <n v="-1.751400000000000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r>
  <r>
    <n v="1451"/>
    <x v="686"/>
    <x v="1"/>
    <x v="490"/>
    <d v="2012-07-20T00:00:00"/>
    <s v="First Class"/>
    <s v="TS-21085"/>
    <s v="Thais Sissman"/>
    <x v="0"/>
    <s v="United States"/>
    <s v="Phoenix"/>
    <x v="16"/>
    <n v="85023"/>
    <x v="1"/>
    <s v="OFF-BI-10004352"/>
    <x v="1"/>
    <x v="8"/>
    <s v="Wilson Jones DublLock D-Ring Binders"/>
    <n v="2.0249999999999999"/>
    <n v="1"/>
    <n v="0.7"/>
    <n v="-1.35"/>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8"/>
    <n v="3"/>
    <n v="0"/>
    <n v="45.84"/>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2"/>
    <n v="3"/>
    <n v="0"/>
    <n v="41.951999999999998"/>
  </r>
  <r>
    <n v="1457"/>
    <x v="688"/>
    <x v="3"/>
    <x v="492"/>
    <d v="2014-06-20T00:00:00"/>
    <s v="Standard Class"/>
    <s v="ME-17320"/>
    <s v="Maria Etezadi"/>
    <x v="2"/>
    <s v="United States"/>
    <s v="Columbus"/>
    <x v="32"/>
    <n v="31907"/>
    <x v="0"/>
    <s v="FUR-TA-10002530"/>
    <x v="0"/>
    <x v="3"/>
    <s v="Iceberg OfficeWorks 42&quot; Round Tables"/>
    <n v="452.94"/>
    <n v="3"/>
    <n v="0"/>
    <n v="67.941000000000003"/>
  </r>
  <r>
    <n v="1458"/>
    <x v="689"/>
    <x v="1"/>
    <x v="493"/>
    <d v="2012-08-21T00:00:00"/>
    <s v="Standard Class"/>
    <s v="SC-20440"/>
    <s v="Shaun Chance"/>
    <x v="1"/>
    <s v="United States"/>
    <s v="New Bedford"/>
    <x v="31"/>
    <n v="2740"/>
    <x v="3"/>
    <s v="OFF-BI-10002412"/>
    <x v="1"/>
    <x v="8"/>
    <s v="Wilson Jones â€œSnapâ€ Scratch Pad Binder Tool for Ring Binders"/>
    <n v="52.2"/>
    <n v="9"/>
    <n v="0"/>
    <n v="23.49"/>
  </r>
  <r>
    <n v="1459"/>
    <x v="690"/>
    <x v="0"/>
    <x v="477"/>
    <d v="2013-10-02T00:00:00"/>
    <s v="Standard Class"/>
    <s v="NH-18610"/>
    <s v="Nicole Hansen"/>
    <x v="1"/>
    <s v="United States"/>
    <s v="Irving"/>
    <x v="5"/>
    <n v="75061"/>
    <x v="2"/>
    <s v="OFF-LA-10001569"/>
    <x v="1"/>
    <x v="2"/>
    <s v="Avery 499"/>
    <n v="15.936"/>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13-03-16T00:00:00"/>
    <s v="Standard Class"/>
    <s v="MB-18085"/>
    <s v="Mick Brown"/>
    <x v="0"/>
    <s v="United States"/>
    <s v="Vineland"/>
    <x v="30"/>
    <n v="8360"/>
    <x v="3"/>
    <s v="FUR-TA-10001095"/>
    <x v="0"/>
    <x v="3"/>
    <s v="Chromcraft Round Conference Tables"/>
    <n v="244.006"/>
    <n v="2"/>
    <n v="0.3"/>
    <n v="-31.372199999999999"/>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6"/>
  </r>
  <r>
    <n v="1465"/>
    <x v="695"/>
    <x v="0"/>
    <x v="186"/>
    <d v="2013-12-20T00:00:00"/>
    <s v="First Class"/>
    <s v="KD-16495"/>
    <s v="Keith Dawkins"/>
    <x v="1"/>
    <s v="United States"/>
    <s v="New York City"/>
    <x v="15"/>
    <n v="10009"/>
    <x v="3"/>
    <s v="OFF-FA-10001754"/>
    <x v="1"/>
    <x v="13"/>
    <s v="Stockwell Gold Paper Clips"/>
    <n v="3.68"/>
    <n v="2"/>
    <n v="0"/>
    <n v="1.8031999999999999"/>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r>
  <r>
    <n v="1467"/>
    <x v="696"/>
    <x v="2"/>
    <x v="233"/>
    <d v="2011-08-14T00:00:00"/>
    <s v="Standard Class"/>
    <s v="MB-17305"/>
    <s v="Maria Bertelson"/>
    <x v="0"/>
    <s v="United States"/>
    <s v="Glendale"/>
    <x v="16"/>
    <n v="85301"/>
    <x v="1"/>
    <s v="TEC-AC-10001767"/>
    <x v="2"/>
    <x v="11"/>
    <s v="SanDisk Ultra 64 GB MicroSDHC Class 10 Memory Card"/>
    <n v="95.975999999999999"/>
    <n v="3"/>
    <n v="0.2"/>
    <n v="-10.7973"/>
  </r>
  <r>
    <n v="1468"/>
    <x v="697"/>
    <x v="1"/>
    <x v="495"/>
    <d v="2012-05-16T00:00:00"/>
    <s v="Same Day"/>
    <s v="TH-21550"/>
    <s v="Tracy Hopkins"/>
    <x v="2"/>
    <s v="United States"/>
    <s v="Jacksonville"/>
    <x v="2"/>
    <n v="32216"/>
    <x v="0"/>
    <s v="TEC-AC-10002402"/>
    <x v="2"/>
    <x v="11"/>
    <s v="Razer Kraken PRO Over Ear PC and Music Headset"/>
    <n v="255.96799999999999"/>
    <n v="4"/>
    <n v="0.2"/>
    <n v="31.995999999999999"/>
  </r>
  <r>
    <n v="1469"/>
    <x v="698"/>
    <x v="3"/>
    <x v="34"/>
    <d v="2014-12-14T00:00:00"/>
    <s v="Standard Class"/>
    <s v="DK-12835"/>
    <s v="Damala Kotsonis"/>
    <x v="1"/>
    <s v="United States"/>
    <s v="Detroit"/>
    <x v="12"/>
    <n v="48234"/>
    <x v="2"/>
    <s v="FUR-CH-10000847"/>
    <x v="0"/>
    <x v="1"/>
    <s v="Global Executive Mid-Back Manager's Chair"/>
    <n v="872.94"/>
    <n v="3"/>
    <n v="0"/>
    <n v="226.96440000000001"/>
  </r>
  <r>
    <n v="1470"/>
    <x v="698"/>
    <x v="3"/>
    <x v="34"/>
    <d v="2014-12-14T00:00:00"/>
    <s v="Standard Class"/>
    <s v="DK-12835"/>
    <s v="Damala Kotsonis"/>
    <x v="1"/>
    <s v="United States"/>
    <s v="Detroit"/>
    <x v="12"/>
    <n v="48234"/>
    <x v="2"/>
    <s v="OFF-BI-10003982"/>
    <x v="1"/>
    <x v="8"/>
    <s v="Wilson Jones Century Plastic Molded Ring Binders"/>
    <n v="41.54"/>
    <n v="2"/>
    <n v="0"/>
    <n v="19.523800000000001"/>
  </r>
  <r>
    <n v="1471"/>
    <x v="698"/>
    <x v="3"/>
    <x v="34"/>
    <d v="2014-12-14T00:00:00"/>
    <s v="Standard Class"/>
    <s v="DK-12835"/>
    <s v="Damala Kotsonis"/>
    <x v="1"/>
    <s v="United States"/>
    <s v="Detroit"/>
    <x v="12"/>
    <n v="48234"/>
    <x v="2"/>
    <s v="OFF-PA-10001293"/>
    <x v="1"/>
    <x v="10"/>
    <s v="Xerox 1946"/>
    <n v="12.96"/>
    <n v="2"/>
    <n v="0"/>
    <n v="6.2207999999999997"/>
  </r>
  <r>
    <n v="1472"/>
    <x v="699"/>
    <x v="1"/>
    <x v="496"/>
    <d v="2012-09-27T00:00:00"/>
    <s v="Second Class"/>
    <s v="ON-18715"/>
    <s v="Odella Nelson"/>
    <x v="1"/>
    <s v="United States"/>
    <s v="Philadelphia"/>
    <x v="9"/>
    <n v="19120"/>
    <x v="3"/>
    <s v="OFF-AR-10000634"/>
    <x v="1"/>
    <x v="6"/>
    <s v="Newell 320"/>
    <n v="6.8479999999999999"/>
    <n v="2"/>
    <n v="0.2"/>
    <n v="0.59919999999999995"/>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8000000000004"/>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03"/>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14-11-21T00:00:00"/>
    <s v="First Class"/>
    <s v="KD-16345"/>
    <s v="Katherine Ducich"/>
    <x v="0"/>
    <s v="United States"/>
    <s v="Westminster"/>
    <x v="1"/>
    <n v="92683"/>
    <x v="1"/>
    <s v="TEC-PH-10000376"/>
    <x v="2"/>
    <x v="7"/>
    <s v="Square Credit Card Reader"/>
    <n v="31.968"/>
    <n v="4"/>
    <n v="0.2"/>
    <n v="2.3976000000000002"/>
  </r>
  <r>
    <n v="1480"/>
    <x v="706"/>
    <x v="0"/>
    <x v="499"/>
    <d v="2013-12-09T00:00:00"/>
    <s v="Standard Class"/>
    <s v="MK-18160"/>
    <s v="Mike Kennedy"/>
    <x v="0"/>
    <s v="United States"/>
    <s v="San Francisco"/>
    <x v="1"/>
    <n v="94122"/>
    <x v="1"/>
    <s v="OFF-PA-10002262"/>
    <x v="1"/>
    <x v="10"/>
    <s v="Xerox 192"/>
    <n v="25.92"/>
    <n v="4"/>
    <n v="0"/>
    <n v="12.441599999999999"/>
  </r>
  <r>
    <n v="1481"/>
    <x v="706"/>
    <x v="0"/>
    <x v="499"/>
    <d v="2013-12-09T00:00:00"/>
    <s v="Standard Class"/>
    <s v="MK-18160"/>
    <s v="Mike Kennedy"/>
    <x v="0"/>
    <s v="United States"/>
    <s v="San Francisco"/>
    <x v="1"/>
    <n v="94122"/>
    <x v="1"/>
    <s v="OFF-PA-10002464"/>
    <x v="1"/>
    <x v="10"/>
    <s v="HP Office Recycled Paper (20Lb. and 87 Bright)"/>
    <n v="40.46"/>
    <n v="7"/>
    <n v="0"/>
    <n v="19.825399999999998"/>
  </r>
  <r>
    <n v="1482"/>
    <x v="706"/>
    <x v="0"/>
    <x v="499"/>
    <d v="2013-12-09T00:00:00"/>
    <s v="Standard Class"/>
    <s v="MK-18160"/>
    <s v="Mike Kennedy"/>
    <x v="0"/>
    <s v="United States"/>
    <s v="San Francisco"/>
    <x v="1"/>
    <n v="94122"/>
    <x v="1"/>
    <s v="OFF-ST-10002214"/>
    <x v="1"/>
    <x v="4"/>
    <s v="X-Rack File for Hanging Folders"/>
    <n v="33.869999999999997"/>
    <n v="3"/>
    <n v="0"/>
    <n v="8.8062000000000005"/>
  </r>
  <r>
    <n v="1483"/>
    <x v="707"/>
    <x v="3"/>
    <x v="326"/>
    <d v="2014-08-29T00:00:00"/>
    <s v="Second Class"/>
    <s v="DW-13540"/>
    <s v="Don Weiss"/>
    <x v="0"/>
    <s v="United States"/>
    <s v="Jackson"/>
    <x v="18"/>
    <n v="38301"/>
    <x v="0"/>
    <s v="OFF-AR-10003560"/>
    <x v="1"/>
    <x v="6"/>
    <s v="Zebra Zazzle Fluorescent Highlighters"/>
    <n v="9.7279999999999998"/>
    <n v="2"/>
    <n v="0.2"/>
    <n v="1.7023999999999999"/>
  </r>
  <r>
    <n v="1484"/>
    <x v="707"/>
    <x v="3"/>
    <x v="326"/>
    <d v="2014-08-29T00:00:00"/>
    <s v="Second Class"/>
    <s v="DW-13540"/>
    <s v="Don Weiss"/>
    <x v="0"/>
    <s v="United States"/>
    <s v="Jackson"/>
    <x v="18"/>
    <n v="38301"/>
    <x v="0"/>
    <s v="OFF-PA-10000130"/>
    <x v="1"/>
    <x v="10"/>
    <s v="Xerox 199"/>
    <n v="3.4239999999999999"/>
    <n v="1"/>
    <n v="0.2"/>
    <n v="1.07"/>
  </r>
  <r>
    <n v="1485"/>
    <x v="708"/>
    <x v="0"/>
    <x v="500"/>
    <d v="2013-10-19T00:00:00"/>
    <s v="Standard Class"/>
    <s v="CP-12340"/>
    <s v="Christine Phan"/>
    <x v="1"/>
    <s v="United States"/>
    <s v="Seattle"/>
    <x v="4"/>
    <n v="98115"/>
    <x v="1"/>
    <s v="TEC-AC-10000865"/>
    <x v="2"/>
    <x v="11"/>
    <s v="WD My Passport Ultra 500GB Portable External Hard Drive"/>
    <n v="177"/>
    <n v="3"/>
    <n v="0"/>
    <n v="30.09"/>
  </r>
  <r>
    <n v="1486"/>
    <x v="709"/>
    <x v="2"/>
    <x v="501"/>
    <d v="2011-12-03T00:00:00"/>
    <s v="Standard Class"/>
    <s v="MS-17770"/>
    <s v="Maxwell Schwartz"/>
    <x v="0"/>
    <s v="United States"/>
    <s v="New York City"/>
    <x v="15"/>
    <n v="10035"/>
    <x v="3"/>
    <s v="OFF-FA-10003021"/>
    <x v="1"/>
    <x v="13"/>
    <s v="Staples"/>
    <n v="3.76"/>
    <n v="2"/>
    <n v="0"/>
    <n v="1.3160000000000001"/>
  </r>
  <r>
    <n v="1487"/>
    <x v="710"/>
    <x v="1"/>
    <x v="502"/>
    <d v="2012-11-07T00:00:00"/>
    <s v="Standard Class"/>
    <s v="CM-12655"/>
    <s v="Corinna Mitchell"/>
    <x v="2"/>
    <s v="United States"/>
    <s v="Los Angeles"/>
    <x v="1"/>
    <n v="90008"/>
    <x v="1"/>
    <s v="TEC-PH-10003580"/>
    <x v="2"/>
    <x v="7"/>
    <s v="Cisco IP Phone 7961G-GE VoIP phone"/>
    <n v="1212.848"/>
    <n v="7"/>
    <n v="0.2"/>
    <n v="106.1242"/>
  </r>
  <r>
    <n v="1488"/>
    <x v="710"/>
    <x v="1"/>
    <x v="502"/>
    <d v="2012-11-07T00:00:00"/>
    <s v="Standard Class"/>
    <s v="CM-12655"/>
    <s v="Corinna Mitchell"/>
    <x v="2"/>
    <s v="United States"/>
    <s v="Los Angeles"/>
    <x v="1"/>
    <n v="90008"/>
    <x v="1"/>
    <s v="TEC-AC-10001109"/>
    <x v="2"/>
    <x v="11"/>
    <s v="Logitech Trackman Marble Mouse"/>
    <n v="89.97"/>
    <n v="3"/>
    <n v="0"/>
    <n v="37.787399999999998"/>
  </r>
  <r>
    <n v="1489"/>
    <x v="710"/>
    <x v="1"/>
    <x v="502"/>
    <d v="2012-11-07T00:00:00"/>
    <s v="Standard Class"/>
    <s v="CM-12655"/>
    <s v="Corinna Mitchell"/>
    <x v="2"/>
    <s v="United States"/>
    <s v="Los Angeles"/>
    <x v="1"/>
    <n v="90008"/>
    <x v="1"/>
    <s v="FUR-FU-10003347"/>
    <x v="0"/>
    <x v="5"/>
    <s v="Coloredge Poster Frame"/>
    <n v="42.6"/>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1999999999998"/>
  </r>
  <r>
    <n v="1495"/>
    <x v="715"/>
    <x v="2"/>
    <x v="506"/>
    <d v="2011-12-19T00:00:00"/>
    <s v="Second Class"/>
    <s v="RF-19840"/>
    <s v="Roy FranzÃ¶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d v="2013-10-21T00:00:00"/>
    <s v="First Class"/>
    <s v="NK-18490"/>
    <s v="Neil Knudson"/>
    <x v="2"/>
    <s v="United States"/>
    <s v="San Francisco"/>
    <x v="1"/>
    <n v="94122"/>
    <x v="1"/>
    <s v="OFF-BI-10003981"/>
    <x v="1"/>
    <x v="8"/>
    <s v="Avery Durable Plastic 1&quot; Binders"/>
    <n v="18.16"/>
    <n v="5"/>
    <n v="0.2"/>
    <n v="6.5830000000000002"/>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14-11-19T00:00:00"/>
    <s v="Standard Class"/>
    <s v="NG-18430"/>
    <s v="Nathan Gelder"/>
    <x v="0"/>
    <s v="United States"/>
    <s v="Austin"/>
    <x v="5"/>
    <n v="78745"/>
    <x v="2"/>
    <s v="OFF-PA-10003823"/>
    <x v="1"/>
    <x v="10"/>
    <s v="Xerox 197"/>
    <n v="223.05600000000001"/>
    <n v="9"/>
    <n v="0.2"/>
    <n v="69.704999999999998"/>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x v="1"/>
    <n v="90045"/>
    <x v="1"/>
    <s v="FUR-FU-10000010"/>
    <x v="0"/>
    <x v="5"/>
    <s v="DAX Value U-Channel Document Frames, Easel Back"/>
    <n v="9.94"/>
    <n v="2"/>
    <n v="0"/>
    <n v="3.0813999999999999"/>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
    <n v="6"/>
    <n v="0.2"/>
    <n v="-175.8708"/>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8"/>
  </r>
  <r>
    <n v="1509"/>
    <x v="723"/>
    <x v="3"/>
    <x v="389"/>
    <d v="2014-12-11T00:00:00"/>
    <s v="Same Day"/>
    <s v="LS-16975"/>
    <s v="Lindsay Shagiari"/>
    <x v="2"/>
    <s v="United States"/>
    <s v="Omaha"/>
    <x v="8"/>
    <n v="68104"/>
    <x v="2"/>
    <s v="OFF-BI-10004965"/>
    <x v="1"/>
    <x v="8"/>
    <s v="Ibico Covers for Plastic or Wire Binding Elements"/>
    <n v="34.5"/>
    <n v="3"/>
    <n v="0"/>
    <n v="15.525"/>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4"/>
  </r>
  <r>
    <n v="1512"/>
    <x v="725"/>
    <x v="3"/>
    <x v="92"/>
    <d v="2014-07-02T00:00:00"/>
    <s v="Standard Class"/>
    <s v="NH-18610"/>
    <s v="Nicole Hansen"/>
    <x v="1"/>
    <s v="United States"/>
    <s v="Pomona"/>
    <x v="1"/>
    <n v="91767"/>
    <x v="1"/>
    <s v="OFF-AR-10003514"/>
    <x v="1"/>
    <x v="6"/>
    <s v="4009 Highlighters by Sanford"/>
    <n v="35.82"/>
    <n v="9"/>
    <n v="0"/>
    <n v="11.820600000000001"/>
  </r>
  <r>
    <n v="1513"/>
    <x v="726"/>
    <x v="3"/>
    <x v="238"/>
    <d v="2014-08-23T00:00:00"/>
    <s v="Standard Class"/>
    <s v="RA-19915"/>
    <s v="Russell Applegate"/>
    <x v="0"/>
    <s v="United States"/>
    <s v="Dallas"/>
    <x v="5"/>
    <n v="75220"/>
    <x v="2"/>
    <s v="OFF-ST-10002276"/>
    <x v="1"/>
    <x v="4"/>
    <s v="Safco Steel Mobile File Cart"/>
    <n v="200.06399999999999"/>
    <n v="3"/>
    <n v="0.2"/>
    <n v="12.504"/>
  </r>
  <r>
    <n v="1514"/>
    <x v="726"/>
    <x v="3"/>
    <x v="238"/>
    <d v="2014-08-23T00:00:00"/>
    <s v="Standard Class"/>
    <s v="RA-19915"/>
    <s v="Russell Applegate"/>
    <x v="0"/>
    <s v="United States"/>
    <s v="Dallas"/>
    <x v="5"/>
    <n v="75220"/>
    <x v="2"/>
    <s v="OFF-BI-10001098"/>
    <x v="1"/>
    <x v="8"/>
    <s v="Acco D-Ring Binder w/DublLock"/>
    <n v="21.38"/>
    <n v="5"/>
    <n v="0.8"/>
    <n v="-33.139000000000003"/>
  </r>
  <r>
    <n v="1515"/>
    <x v="726"/>
    <x v="3"/>
    <x v="238"/>
    <d v="2014-08-23T00:00:00"/>
    <s v="Standard Class"/>
    <s v="RA-19915"/>
    <s v="Russell Applegate"/>
    <x v="0"/>
    <s v="United States"/>
    <s v="Dallas"/>
    <x v="5"/>
    <n v="75220"/>
    <x v="2"/>
    <s v="OFF-BI-10001636"/>
    <x v="1"/>
    <x v="8"/>
    <s v="Ibico Plastic and Wire Spiral Binding Combs"/>
    <n v="6.7439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08"/>
  </r>
  <r>
    <n v="1517"/>
    <x v="728"/>
    <x v="3"/>
    <x v="389"/>
    <d v="2014-12-15T00:00:00"/>
    <s v="Second Class"/>
    <s v="MC-17845"/>
    <s v="Michael Chen"/>
    <x v="0"/>
    <s v="United States"/>
    <s v="North Las Vegas"/>
    <x v="33"/>
    <n v="89031"/>
    <x v="1"/>
    <s v="FUR-TA-10004256"/>
    <x v="0"/>
    <x v="3"/>
    <s v="Bretford â€œJust In Timeâ€ Height-Adjustable Multi-Task Work Tables"/>
    <n v="1669.6"/>
    <n v="4"/>
    <n v="0"/>
    <n v="116.872"/>
  </r>
  <r>
    <n v="1518"/>
    <x v="729"/>
    <x v="2"/>
    <x v="511"/>
    <d v="2011-02-07T00:00:00"/>
    <s v="Second Class"/>
    <s v="TB-21400"/>
    <s v="Tom Boeckenhauer"/>
    <x v="0"/>
    <s v="United States"/>
    <s v="Seattle"/>
    <x v="4"/>
    <n v="98105"/>
    <x v="1"/>
    <s v="OFF-BI-10004593"/>
    <x v="1"/>
    <x v="8"/>
    <s v="Ibico Laser Imprintable Binding System Covers"/>
    <n v="83.84"/>
    <n v="2"/>
    <n v="0.2"/>
    <n v="27.248000000000001"/>
  </r>
  <r>
    <n v="1519"/>
    <x v="729"/>
    <x v="2"/>
    <x v="511"/>
    <d v="2011-02-07T00:00:00"/>
    <s v="Second Class"/>
    <s v="TB-21400"/>
    <s v="Tom Boeckenhauer"/>
    <x v="0"/>
    <s v="United States"/>
    <s v="Seattle"/>
    <x v="4"/>
    <n v="98105"/>
    <x v="1"/>
    <s v="OFF-BI-10002827"/>
    <x v="1"/>
    <x v="8"/>
    <s v="Avery Durable Poly Binders"/>
    <n v="13.27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14-04-22T00:00:00"/>
    <s v="Standard Class"/>
    <s v="PL-18925"/>
    <s v="Paul Lucas"/>
    <x v="2"/>
    <s v="United States"/>
    <s v="Chicago"/>
    <x v="10"/>
    <n v="60610"/>
    <x v="2"/>
    <s v="OFF-AR-10001419"/>
    <x v="1"/>
    <x v="6"/>
    <s v="Newell 325"/>
    <n v="16.52"/>
    <n v="5"/>
    <n v="0.2"/>
    <n v="2.0649999999999999"/>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2-11T00:00:00"/>
    <s v="Standard Class"/>
    <s v="GH-14425"/>
    <s v="Gary Hwang"/>
    <x v="0"/>
    <s v="United States"/>
    <s v="Tucson"/>
    <x v="16"/>
    <n v="85705"/>
    <x v="1"/>
    <s v="OFF-PA-10002586"/>
    <x v="1"/>
    <x v="10"/>
    <s v="Xerox 1970"/>
    <n v="19.920000000000002"/>
    <n v="5"/>
    <n v="0.2"/>
    <n v="6.7229999999999999"/>
  </r>
  <r>
    <n v="1524"/>
    <x v="732"/>
    <x v="1"/>
    <x v="401"/>
    <d v="2012-12-11T00:00:00"/>
    <s v="Standard Class"/>
    <s v="GH-14425"/>
    <s v="Gary Hwang"/>
    <x v="0"/>
    <s v="United States"/>
    <s v="Tucson"/>
    <x v="16"/>
    <n v="85705"/>
    <x v="1"/>
    <s v="OFF-PA-10003039"/>
    <x v="1"/>
    <x v="10"/>
    <s v="Xerox 1960"/>
    <n v="198.27199999999999"/>
    <n v="8"/>
    <n v="0.2"/>
    <n v="61.96"/>
  </r>
  <r>
    <n v="1525"/>
    <x v="732"/>
    <x v="1"/>
    <x v="401"/>
    <d v="2012-12-11T00:00:00"/>
    <s v="Standard Class"/>
    <s v="GH-14425"/>
    <s v="Gary Hwang"/>
    <x v="0"/>
    <s v="United States"/>
    <s v="Tucson"/>
    <x v="16"/>
    <n v="85705"/>
    <x v="1"/>
    <s v="OFF-ST-10004804"/>
    <x v="1"/>
    <x v="4"/>
    <s v="Belkin 19&quot; Vented Equipment Shelf, Black"/>
    <n v="247.10400000000001"/>
    <n v="6"/>
    <n v="0.2"/>
    <n v="-58.687199999999997"/>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13-07-28T00:00:00"/>
    <s v="Standard Class"/>
    <s v="CJ-12010"/>
    <s v="Caroline Jumper"/>
    <x v="0"/>
    <s v="United States"/>
    <s v="Allentown"/>
    <x v="9"/>
    <n v="18103"/>
    <x v="3"/>
    <s v="OFF-AR-10002221"/>
    <x v="1"/>
    <x v="6"/>
    <s v="12 Colored Short Pencils"/>
    <n v="4.16"/>
    <n v="2"/>
    <n v="0.2"/>
    <n v="0.36399999999999999"/>
  </r>
  <r>
    <n v="1528"/>
    <x v="733"/>
    <x v="0"/>
    <x v="405"/>
    <d v="2013-07-28T00:00:00"/>
    <s v="Standard Class"/>
    <s v="CJ-12010"/>
    <s v="Caroline Jumper"/>
    <x v="0"/>
    <s v="United States"/>
    <s v="Allentown"/>
    <x v="9"/>
    <n v="18103"/>
    <x v="3"/>
    <s v="FUR-FU-10002456"/>
    <x v="0"/>
    <x v="5"/>
    <s v="Master Caster Door Stop, Large Neon Orange"/>
    <n v="11.648"/>
    <n v="2"/>
    <n v="0.2"/>
    <n v="3.3488000000000002"/>
  </r>
  <r>
    <n v="1529"/>
    <x v="734"/>
    <x v="1"/>
    <x v="209"/>
    <d v="2012-11-10T00:00:00"/>
    <s v="Second Class"/>
    <s v="MC-18130"/>
    <s v="Mike Caudle"/>
    <x v="1"/>
    <s v="United States"/>
    <s v="Newark"/>
    <x v="13"/>
    <n v="19711"/>
    <x v="3"/>
    <s v="OFF-FA-10004968"/>
    <x v="1"/>
    <x v="13"/>
    <s v="Rubber Band Ball"/>
    <n v="26.18"/>
    <n v="7"/>
    <n v="0"/>
    <n v="0.52359999999999995"/>
  </r>
  <r>
    <n v="1530"/>
    <x v="734"/>
    <x v="1"/>
    <x v="209"/>
    <d v="2012-11-10T00:00:00"/>
    <s v="Second Class"/>
    <s v="MC-18130"/>
    <s v="Mike Caudle"/>
    <x v="1"/>
    <s v="United States"/>
    <s v="Newark"/>
    <x v="13"/>
    <n v="19711"/>
    <x v="3"/>
    <s v="OFF-PA-10001274"/>
    <x v="1"/>
    <x v="10"/>
    <s v="Loose Memo Sheets"/>
    <n v="7.3"/>
    <n v="2"/>
    <n v="0"/>
    <n v="3.431"/>
  </r>
  <r>
    <n v="1531"/>
    <x v="735"/>
    <x v="1"/>
    <x v="514"/>
    <d v="2012-03-31T00:00:00"/>
    <s v="Standard Class"/>
    <s v="BV-11245"/>
    <s v="Benjamin Venier"/>
    <x v="1"/>
    <s v="United States"/>
    <s v="Miami"/>
    <x v="2"/>
    <n v="33142"/>
    <x v="0"/>
    <s v="OFF-PA-10001125"/>
    <x v="1"/>
    <x v="10"/>
    <s v="Xerox 1988"/>
    <n v="74.352000000000004"/>
    <n v="3"/>
    <n v="0.2"/>
    <n v="23.234999999999999"/>
  </r>
  <r>
    <n v="1532"/>
    <x v="736"/>
    <x v="3"/>
    <x v="515"/>
    <d v="2014-09-06T00:00:00"/>
    <s v="Standard Class"/>
    <s v="JF-15490"/>
    <s v="Jeremy Farry"/>
    <x v="0"/>
    <s v="United States"/>
    <s v="Tempe"/>
    <x v="16"/>
    <n v="85281"/>
    <x v="1"/>
    <s v="OFF-ST-10000344"/>
    <x v="1"/>
    <x v="4"/>
    <s v="Neat Ideas Personal Hanging Folder Files, Black"/>
    <n v="10.744"/>
    <n v="1"/>
    <n v="0.2"/>
    <n v="0.80579999999999996"/>
  </r>
  <r>
    <n v="1533"/>
    <x v="736"/>
    <x v="3"/>
    <x v="515"/>
    <d v="2014-09-06T00:00:00"/>
    <s v="Standard Class"/>
    <s v="JF-15490"/>
    <s v="Jeremy Farry"/>
    <x v="0"/>
    <s v="United States"/>
    <s v="Tempe"/>
    <x v="16"/>
    <n v="85281"/>
    <x v="1"/>
    <s v="OFF-FA-10000585"/>
    <x v="1"/>
    <x v="13"/>
    <s v="OIC Bulk Pack Metal Binder Clips"/>
    <n v="8.3759999999999994"/>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3"/>
    <n v="2"/>
    <n v="0.15"/>
    <n v="16.7986"/>
  </r>
  <r>
    <n v="1536"/>
    <x v="739"/>
    <x v="0"/>
    <x v="517"/>
    <d v="2013-11-03T00:00:00"/>
    <s v="Standard Class"/>
    <s v="JM-15655"/>
    <s v="Jim Mitchum"/>
    <x v="1"/>
    <s v="United States"/>
    <s v="Bridgeton"/>
    <x v="30"/>
    <n v="8302"/>
    <x v="3"/>
    <s v="OFF-ST-10000419"/>
    <x v="1"/>
    <x v="4"/>
    <s v="Rogers Jumbo File, Granite"/>
    <n v="40.74"/>
    <n v="3"/>
    <n v="0"/>
    <n v="0.40739999999999998"/>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14-09-18T00:00:00"/>
    <s v="Second Class"/>
    <s v="CL-11890"/>
    <s v="Carl Ludwig"/>
    <x v="0"/>
    <s v="United States"/>
    <s v="Everett"/>
    <x v="31"/>
    <n v="2149"/>
    <x v="3"/>
    <s v="TEC-PH-10000439"/>
    <x v="2"/>
    <x v="7"/>
    <s v="GE DSL Phone Line Filter"/>
    <n v="39.99"/>
    <n v="1"/>
    <n v="0"/>
    <n v="11.597099999999999"/>
  </r>
  <r>
    <n v="1539"/>
    <x v="740"/>
    <x v="3"/>
    <x v="175"/>
    <d v="2014-09-18T00:00:00"/>
    <s v="Second Class"/>
    <s v="CL-11890"/>
    <s v="Carl Ludwig"/>
    <x v="0"/>
    <s v="United States"/>
    <s v="Everett"/>
    <x v="31"/>
    <n v="2149"/>
    <x v="3"/>
    <s v="OFF-AR-10003478"/>
    <x v="1"/>
    <x v="6"/>
    <s v="Avery Hi-Liter EverBold Pen Style Fluorescent Highlighters, 4/Pack"/>
    <n v="16.28"/>
    <n v="2"/>
    <n v="0"/>
    <n v="6.5119999999999996"/>
  </r>
  <r>
    <n v="1540"/>
    <x v="740"/>
    <x v="3"/>
    <x v="175"/>
    <d v="2014-09-18T00:00:00"/>
    <s v="Second Class"/>
    <s v="CL-11890"/>
    <s v="Carl Ludwig"/>
    <x v="0"/>
    <s v="United States"/>
    <s v="Everett"/>
    <x v="31"/>
    <n v="2149"/>
    <x v="3"/>
    <s v="FUR-BO-10002545"/>
    <x v="0"/>
    <x v="0"/>
    <s v="Atlantic Metals Mobile 3-Shelf Bookcases, Custom Colors"/>
    <n v="782.94"/>
    <n v="3"/>
    <n v="0"/>
    <n v="203.56440000000001"/>
  </r>
  <r>
    <n v="1541"/>
    <x v="740"/>
    <x v="3"/>
    <x v="175"/>
    <d v="2014-09-18T00:00:00"/>
    <s v="Second Class"/>
    <s v="CL-11890"/>
    <s v="Carl Ludwig"/>
    <x v="0"/>
    <s v="United States"/>
    <s v="Everett"/>
    <x v="31"/>
    <n v="2149"/>
    <x v="3"/>
    <s v="OFF-BI-10001765"/>
    <x v="1"/>
    <x v="8"/>
    <s v="Wilson Jones Heavy-Duty Casebound Ring Binders with Metal Hinges"/>
    <n v="242.48"/>
    <n v="7"/>
    <n v="0"/>
    <n v="116.3904"/>
  </r>
  <r>
    <n v="1542"/>
    <x v="741"/>
    <x v="2"/>
    <x v="518"/>
    <d v="2011-03-16T00:00:00"/>
    <s v="Second Class"/>
    <s v="CK-12205"/>
    <s v="Chloris Kastensmidt"/>
    <x v="0"/>
    <s v="United States"/>
    <s v="Columbus"/>
    <x v="24"/>
    <n v="43229"/>
    <x v="3"/>
    <s v="FUR-FU-10003981"/>
    <x v="0"/>
    <x v="5"/>
    <s v="Eldon Wave Desk Accessories"/>
    <n v="8.32"/>
    <n v="5"/>
    <n v="0.2"/>
    <n v="2.2879999999999998"/>
  </r>
  <r>
    <n v="1543"/>
    <x v="741"/>
    <x v="2"/>
    <x v="518"/>
    <d v="2011-03-16T00:00:00"/>
    <s v="Second Class"/>
    <s v="CK-12205"/>
    <s v="Chloris Kastensmidt"/>
    <x v="0"/>
    <s v="United States"/>
    <s v="Columbus"/>
    <x v="24"/>
    <n v="43229"/>
    <x v="3"/>
    <s v="OFF-FA-10001561"/>
    <x v="1"/>
    <x v="13"/>
    <s v="Stockwell Push Pins"/>
    <n v="10.464"/>
    <n v="6"/>
    <n v="0.2"/>
    <n v="1.7003999999999999"/>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12-11-27T00:00:00"/>
    <s v="Standard Class"/>
    <s v="VB-21745"/>
    <s v="Victoria Brennan"/>
    <x v="1"/>
    <s v="United States"/>
    <s v="San Antonio"/>
    <x v="5"/>
    <n v="78207"/>
    <x v="2"/>
    <s v="OFF-PA-10000994"/>
    <x v="1"/>
    <x v="10"/>
    <s v="Xerox 1915"/>
    <n v="335.52"/>
    <n v="4"/>
    <n v="0.2"/>
    <n v="117.432"/>
  </r>
  <r>
    <n v="1548"/>
    <x v="744"/>
    <x v="1"/>
    <x v="521"/>
    <d v="2012-11-27T00:00:00"/>
    <s v="Standard Class"/>
    <s v="VB-21745"/>
    <s v="Victoria Brennan"/>
    <x v="1"/>
    <s v="United States"/>
    <s v="San Antonio"/>
    <x v="5"/>
    <n v="78207"/>
    <x v="2"/>
    <s v="OFF-BI-10002867"/>
    <x v="1"/>
    <x v="8"/>
    <s v="GBC Recycled Regency Composition Covers"/>
    <n v="23.911999999999999"/>
    <n v="2"/>
    <n v="0.8"/>
    <n v="-40.650399999999998"/>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7-08T00:00:00"/>
    <s v="First Class"/>
    <s v="EP-13915"/>
    <s v="Emily Phan"/>
    <x v="0"/>
    <s v="United States"/>
    <s v="New York City"/>
    <x v="15"/>
    <n v="10011"/>
    <x v="3"/>
    <s v="TEC-CO-10001046"/>
    <x v="2"/>
    <x v="16"/>
    <s v="Canon Imageclass D680 Copier / Fax"/>
    <n v="559.99199999999996"/>
    <n v="1"/>
    <n v="0.2"/>
    <n v="174.9975"/>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d v="2014-10-22T00:00:00"/>
    <s v="Standard Class"/>
    <s v="BO-11425"/>
    <s v="Bobby Odegard"/>
    <x v="0"/>
    <s v="United States"/>
    <s v="Richmond"/>
    <x v="0"/>
    <n v="40475"/>
    <x v="0"/>
    <s v="OFF-BI-10003719"/>
    <x v="1"/>
    <x v="8"/>
    <s v="Large Capacity Hanging Post Binders"/>
    <n v="124.75"/>
    <n v="5"/>
    <n v="0"/>
    <n v="57.384999999999998"/>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2"/>
  </r>
  <r>
    <n v="1559"/>
    <x v="753"/>
    <x v="1"/>
    <x v="199"/>
    <d v="2012-03-18T00:00:00"/>
    <s v="Second Class"/>
    <s v="JE-15475"/>
    <s v="Jeremy Ellison"/>
    <x v="0"/>
    <s v="United States"/>
    <s v="Seattle"/>
    <x v="4"/>
    <n v="98103"/>
    <x v="1"/>
    <s v="FUR-TA-10001039"/>
    <x v="0"/>
    <x v="3"/>
    <s v="KI Adjustable-Height Table"/>
    <n v="171.96"/>
    <n v="2"/>
    <n v="0"/>
    <n v="44.709600000000002"/>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8"/>
  </r>
  <r>
    <n v="1563"/>
    <x v="757"/>
    <x v="3"/>
    <x v="160"/>
    <d v="2014-07-01T00:00:00"/>
    <s v="Same Day"/>
    <s v="SG-20470"/>
    <s v="Sheri Gordon"/>
    <x v="0"/>
    <s v="United States"/>
    <s v="New York City"/>
    <x v="15"/>
    <n v="10011"/>
    <x v="3"/>
    <s v="FUR-TA-10000577"/>
    <x v="0"/>
    <x v="3"/>
    <s v="Bretford CR4500 Series Slim Rectangular Table"/>
    <n v="1044.6300000000001"/>
    <n v="5"/>
    <n v="0.4"/>
    <n v="-295.9785"/>
  </r>
  <r>
    <n v="1564"/>
    <x v="758"/>
    <x v="1"/>
    <x v="529"/>
    <d v="2012-11-09T00:00:00"/>
    <s v="Same Day"/>
    <s v="CM-12190"/>
    <s v="Charlotte Melton"/>
    <x v="0"/>
    <s v="United States"/>
    <s v="Philadelphia"/>
    <x v="9"/>
    <n v="19134"/>
    <x v="3"/>
    <s v="OFF-PA-10004000"/>
    <x v="1"/>
    <x v="10"/>
    <s v="While You Were Out Pads, 50 per Pad, 4 x 5 1/4, Green Cycle"/>
    <n v="11.352"/>
    <n v="3"/>
    <n v="0.2"/>
    <n v="4.1151"/>
  </r>
  <r>
    <n v="1565"/>
    <x v="759"/>
    <x v="2"/>
    <x v="530"/>
    <d v="2011-03-04T00:00:00"/>
    <s v="Same Day"/>
    <s v="CL-12565"/>
    <s v="Clay Ludtke"/>
    <x v="0"/>
    <s v="United States"/>
    <s v="Columbia"/>
    <x v="20"/>
    <n v="29203"/>
    <x v="0"/>
    <s v="OFF-ST-10001370"/>
    <x v="1"/>
    <x v="4"/>
    <s v="Sensible Storage WireTech Storage Systems"/>
    <n v="354.9"/>
    <n v="5"/>
    <n v="0"/>
    <n v="17.74500000000000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12-11-30T00:00:00"/>
    <s v="First Class"/>
    <s v="AW-10840"/>
    <s v="Anthony Witt"/>
    <x v="0"/>
    <s v="United States"/>
    <s v="Allen"/>
    <x v="5"/>
    <n v="75002"/>
    <x v="2"/>
    <s v="TEC-AC-10003038"/>
    <x v="2"/>
    <x v="11"/>
    <s v="Kingston Digital DataTraveler 16GB USB 2.0"/>
    <n v="21.48"/>
    <n v="3"/>
    <n v="0.2"/>
    <n v="-0.26850000000000002"/>
  </r>
  <r>
    <n v="1568"/>
    <x v="761"/>
    <x v="1"/>
    <x v="239"/>
    <d v="2012-11-30T00:00:00"/>
    <s v="First Class"/>
    <s v="AW-10840"/>
    <s v="Anthony Witt"/>
    <x v="0"/>
    <s v="United States"/>
    <s v="Allen"/>
    <x v="5"/>
    <n v="75002"/>
    <x v="2"/>
    <s v="OFF-BI-10000088"/>
    <x v="1"/>
    <x v="8"/>
    <s v="GBC Imprintable Covers"/>
    <n v="8.7840000000000007"/>
    <n v="4"/>
    <n v="0.8"/>
    <n v="-13.61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12-01T00:00:00"/>
    <s v="Standard Class"/>
    <s v="AH-10075"/>
    <s v="Adam Hart"/>
    <x v="1"/>
    <s v="United States"/>
    <s v="Atlanta"/>
    <x v="32"/>
    <n v="30318"/>
    <x v="0"/>
    <s v="OFF-AR-10003504"/>
    <x v="1"/>
    <x v="6"/>
    <s v="Newell 347"/>
    <n v="12.84"/>
    <n v="3"/>
    <n v="0"/>
    <n v="3.7235999999999998"/>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9000000000003"/>
  </r>
  <r>
    <n v="1574"/>
    <x v="764"/>
    <x v="2"/>
    <x v="533"/>
    <d v="2011-11-25T00:00:00"/>
    <s v="First Class"/>
    <s v="SC-20095"/>
    <s v="Sanjit Chand"/>
    <x v="0"/>
    <s v="United States"/>
    <s v="Los Angeles"/>
    <x v="1"/>
    <n v="90004"/>
    <x v="1"/>
    <s v="FUR-CH-10000595"/>
    <x v="0"/>
    <x v="1"/>
    <s v="Safco Contoured Stacking Chairs"/>
    <n v="381.44"/>
    <n v="2"/>
    <n v="0.2"/>
    <n v="23.84"/>
  </r>
  <r>
    <n v="1575"/>
    <x v="765"/>
    <x v="2"/>
    <x v="534"/>
    <d v="2011-12-18T00:00:00"/>
    <s v="First Class"/>
    <s v="MC-18100"/>
    <s v="Mick Crebagga"/>
    <x v="0"/>
    <s v="United States"/>
    <s v="El Paso"/>
    <x v="5"/>
    <n v="79907"/>
    <x v="2"/>
    <s v="TEC-PH-10000169"/>
    <x v="2"/>
    <x v="7"/>
    <s v="ARKON Windshield Dashboard Air Vent Car Mount Holder"/>
    <n v="40.68"/>
    <n v="3"/>
    <n v="0.2"/>
    <n v="-9.1530000000000005"/>
  </r>
  <r>
    <n v="1576"/>
    <x v="765"/>
    <x v="2"/>
    <x v="534"/>
    <d v="2011-12-18T00:00:00"/>
    <s v="First Class"/>
    <s v="MC-18100"/>
    <s v="Mick Crebagga"/>
    <x v="0"/>
    <s v="United States"/>
    <s v="El Paso"/>
    <x v="5"/>
    <n v="79907"/>
    <x v="2"/>
    <s v="FUR-CH-10004675"/>
    <x v="0"/>
    <x v="1"/>
    <s v="Lifetime Advantage Folding Chairs, 4/Carton"/>
    <n v="763.28"/>
    <n v="5"/>
    <n v="0.3"/>
    <n v="-21.808"/>
  </r>
  <r>
    <n v="1577"/>
    <x v="766"/>
    <x v="0"/>
    <x v="183"/>
    <d v="2013-04-28T00:00:00"/>
    <s v="Standard Class"/>
    <s v="TT-21460"/>
    <s v="Tonja Turnell"/>
    <x v="2"/>
    <s v="United States"/>
    <s v="Aurora"/>
    <x v="10"/>
    <n v="60505"/>
    <x v="2"/>
    <s v="OFF-ST-10002406"/>
    <x v="1"/>
    <x v="4"/>
    <s v="Pizazz Global Quick File"/>
    <n v="23.952000000000002"/>
    <n v="2"/>
    <n v="0.2"/>
    <n v="2.3952"/>
  </r>
  <r>
    <n v="1578"/>
    <x v="767"/>
    <x v="0"/>
    <x v="454"/>
    <d v="2013-05-28T00:00:00"/>
    <s v="Standard Class"/>
    <s v="AP-10720"/>
    <s v="Anne Pryor"/>
    <x v="2"/>
    <s v="United States"/>
    <s v="Florence"/>
    <x v="19"/>
    <n v="35630"/>
    <x v="0"/>
    <s v="OFF-PA-10001526"/>
    <x v="1"/>
    <x v="10"/>
    <s v="Xerox 1949"/>
    <n v="4.9800000000000004"/>
    <n v="1"/>
    <n v="0"/>
    <n v="2.4401999999999999"/>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08-12T00:00:00"/>
    <s v="First Class"/>
    <s v="NP-18325"/>
    <s v="Naresj Patel"/>
    <x v="0"/>
    <s v="United States"/>
    <s v="New York City"/>
    <x v="15"/>
    <n v="10024"/>
    <x v="3"/>
    <s v="TEC-PH-10003012"/>
    <x v="2"/>
    <x v="7"/>
    <s v="Nortel Meridian M3904 Professional Digital phone"/>
    <n v="307.98"/>
    <n v="2"/>
    <n v="0"/>
    <n v="89.3142"/>
  </r>
  <r>
    <n v="1581"/>
    <x v="769"/>
    <x v="1"/>
    <x v="101"/>
    <d v="2012-08-12T00:00:00"/>
    <s v="First Class"/>
    <s v="NP-18325"/>
    <s v="Naresj Patel"/>
    <x v="0"/>
    <s v="United States"/>
    <s v="New York City"/>
    <x v="15"/>
    <n v="10024"/>
    <x v="3"/>
    <s v="FUR-TA-10002607"/>
    <x v="0"/>
    <x v="3"/>
    <s v="KI Conference Tables"/>
    <n v="382.80599999999998"/>
    <n v="9"/>
    <n v="0.4"/>
    <n v="-153.1224"/>
  </r>
  <r>
    <n v="1582"/>
    <x v="769"/>
    <x v="1"/>
    <x v="101"/>
    <d v="2012-08-12T00:00:00"/>
    <s v="First Class"/>
    <s v="NP-18325"/>
    <s v="Naresj Patel"/>
    <x v="0"/>
    <s v="United States"/>
    <s v="New York City"/>
    <x v="15"/>
    <n v="10024"/>
    <x v="3"/>
    <s v="OFF-ST-10000642"/>
    <x v="1"/>
    <x v="4"/>
    <s v="Tennsco Lockers, Gray"/>
    <n v="41.96"/>
    <n v="2"/>
    <n v="0"/>
    <n v="2.9371999999999998"/>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600000000001"/>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2"/>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5"/>
    <n v="3"/>
    <n v="0"/>
    <n v="5.0054999999999996"/>
  </r>
  <r>
    <n v="1589"/>
    <x v="769"/>
    <x v="1"/>
    <x v="101"/>
    <d v="2012-08-12T00:00:00"/>
    <s v="First Class"/>
    <s v="NP-18325"/>
    <s v="Naresj Patel"/>
    <x v="0"/>
    <s v="United States"/>
    <s v="New York City"/>
    <x v="15"/>
    <n v="10024"/>
    <x v="3"/>
    <s v="TEC-AC-10002600"/>
    <x v="2"/>
    <x v="11"/>
    <s v="Belkin QODE FastFit Bluetooth Keyboard"/>
    <n v="247.8"/>
    <n v="4"/>
    <n v="0"/>
    <n v="34.692"/>
  </r>
  <r>
    <n v="1590"/>
    <x v="770"/>
    <x v="0"/>
    <x v="536"/>
    <d v="2013-05-17T00:00:00"/>
    <s v="Standard Class"/>
    <s v="VG-21805"/>
    <s v="Vivek Grady"/>
    <x v="1"/>
    <s v="United States"/>
    <s v="Virginia Beach"/>
    <x v="17"/>
    <n v="23464"/>
    <x v="0"/>
    <s v="OFF-AR-10001662"/>
    <x v="1"/>
    <x v="6"/>
    <s v="Rogers Handheld Barrel Pencil Sharpener"/>
    <n v="10.96"/>
    <n v="4"/>
    <n v="0"/>
    <n v="2.9592000000000001"/>
  </r>
  <r>
    <n v="1591"/>
    <x v="771"/>
    <x v="0"/>
    <x v="173"/>
    <d v="2013-04-20T00:00:00"/>
    <s v="Standard Class"/>
    <s v="MY-18295"/>
    <s v="Muhammed Yedwab"/>
    <x v="1"/>
    <s v="United States"/>
    <s v="Grapevine"/>
    <x v="5"/>
    <n v="76051"/>
    <x v="2"/>
    <s v="OFF-AR-10001221"/>
    <x v="1"/>
    <x v="6"/>
    <s v="Dixon Ticonderoga Erasable Colored Pencil Set, 12-Color"/>
    <n v="33.488"/>
    <n v="7"/>
    <n v="0.2"/>
    <n v="5.8604000000000003"/>
  </r>
  <r>
    <n v="1592"/>
    <x v="771"/>
    <x v="0"/>
    <x v="173"/>
    <d v="2013-04-20T00:00:00"/>
    <s v="Standard Class"/>
    <s v="MY-18295"/>
    <s v="Muhammed Yedwab"/>
    <x v="1"/>
    <s v="United States"/>
    <s v="Grapevine"/>
    <x v="5"/>
    <n v="76051"/>
    <x v="2"/>
    <s v="OFF-FA-10002988"/>
    <x v="1"/>
    <x v="13"/>
    <s v="Ideal Clamps"/>
    <n v="8.0399999999999991"/>
    <n v="5"/>
    <n v="0.2"/>
    <n v="2.9144999999999999"/>
  </r>
  <r>
    <n v="1593"/>
    <x v="772"/>
    <x v="1"/>
    <x v="537"/>
    <d v="2012-06-25T00:00:00"/>
    <s v="Second Class"/>
    <s v="RD-19480"/>
    <s v="Rick Duston"/>
    <x v="0"/>
    <s v="United States"/>
    <s v="Olympia"/>
    <x v="4"/>
    <n v="98502"/>
    <x v="1"/>
    <s v="TEC-PH-10004830"/>
    <x v="2"/>
    <x v="7"/>
    <s v="Pyle PRT45 Retro HomeÂ Telephone"/>
    <n v="201.56800000000001"/>
    <n v="4"/>
    <n v="0.2"/>
    <n v="22.676400000000001"/>
  </r>
  <r>
    <n v="1594"/>
    <x v="773"/>
    <x v="2"/>
    <x v="538"/>
    <d v="2011-10-19T00:00:00"/>
    <s v="Same Day"/>
    <s v="JF-15490"/>
    <s v="Jeremy Farry"/>
    <x v="0"/>
    <s v="United States"/>
    <s v="Los Angeles"/>
    <x v="1"/>
    <n v="90032"/>
    <x v="1"/>
    <s v="OFF-PA-10004519"/>
    <x v="1"/>
    <x v="10"/>
    <s v="Spiral Phone Message Books with Labels by Adams"/>
    <n v="13.44"/>
    <n v="3"/>
    <n v="0"/>
    <n v="6.5856000000000003"/>
  </r>
  <r>
    <n v="1595"/>
    <x v="774"/>
    <x v="1"/>
    <x v="539"/>
    <d v="2012-03-27T00:00:00"/>
    <s v="First Class"/>
    <s v="DP-13390"/>
    <s v="Dennis Pardue"/>
    <x v="2"/>
    <s v="United States"/>
    <s v="Peoria"/>
    <x v="10"/>
    <n v="61604"/>
    <x v="2"/>
    <s v="FUR-BO-10000362"/>
    <x v="0"/>
    <x v="0"/>
    <s v="Sauder Inglewood Library Bookcases"/>
    <n v="359.05799999999999"/>
    <n v="3"/>
    <n v="0.3"/>
    <n v="-35.905799999999999"/>
  </r>
  <r>
    <n v="1596"/>
    <x v="775"/>
    <x v="3"/>
    <x v="540"/>
    <d v="2014-05-13T00:00:00"/>
    <s v="Standard Class"/>
    <s v="MD-17350"/>
    <s v="Maribeth Dona"/>
    <x v="0"/>
    <s v="United States"/>
    <s v="Columbus"/>
    <x v="24"/>
    <n v="43229"/>
    <x v="3"/>
    <s v="FUR-CH-10004540"/>
    <x v="0"/>
    <x v="1"/>
    <s v="Global Chrome Stack Chair"/>
    <n v="47.991999999999997"/>
    <n v="2"/>
    <n v="0.3"/>
    <n v="-2.0568"/>
  </r>
  <r>
    <n v="1597"/>
    <x v="776"/>
    <x v="3"/>
    <x v="524"/>
    <d v="2014-10-19T00:00:00"/>
    <s v="First Class"/>
    <s v="MY-17380"/>
    <s v="Maribeth Yedwab"/>
    <x v="1"/>
    <s v="United States"/>
    <s v="New York City"/>
    <x v="15"/>
    <n v="10011"/>
    <x v="3"/>
    <s v="FUR-FU-10001290"/>
    <x v="0"/>
    <x v="5"/>
    <s v="Executive Impressions Supervisor Wall Clock"/>
    <n v="547.29999999999995"/>
    <n v="13"/>
    <n v="0"/>
    <n v="175.136"/>
  </r>
  <r>
    <n v="1598"/>
    <x v="777"/>
    <x v="3"/>
    <x v="123"/>
    <d v="2014-11-22T00:00:00"/>
    <s v="Second Class"/>
    <s v="AB-10150"/>
    <s v="Aimee Bixby"/>
    <x v="0"/>
    <s v="United States"/>
    <s v="Carrollton"/>
    <x v="5"/>
    <n v="75007"/>
    <x v="2"/>
    <s v="OFF-PA-10000308"/>
    <x v="1"/>
    <x v="10"/>
    <s v="Xerox 1901"/>
    <n v="16.896000000000001"/>
    <n v="4"/>
    <n v="0.2"/>
    <n v="5.28"/>
  </r>
  <r>
    <n v="1599"/>
    <x v="777"/>
    <x v="3"/>
    <x v="123"/>
    <d v="2014-11-22T00:00:00"/>
    <s v="Second Class"/>
    <s v="AB-10150"/>
    <s v="Aimee Bixby"/>
    <x v="0"/>
    <s v="United States"/>
    <s v="Carrollton"/>
    <x v="5"/>
    <n v="75007"/>
    <x v="2"/>
    <s v="OFF-SU-10001165"/>
    <x v="1"/>
    <x v="14"/>
    <s v="Acme Elite Stainless Steel Scissors"/>
    <n v="6.6719999999999997"/>
    <n v="1"/>
    <n v="0.2"/>
    <n v="0.50039999999999996"/>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r>
  <r>
    <n v="1601"/>
    <x v="777"/>
    <x v="3"/>
    <x v="123"/>
    <d v="2014-11-22T00:00:00"/>
    <s v="Second Class"/>
    <s v="AB-10150"/>
    <s v="Aimee Bixby"/>
    <x v="0"/>
    <s v="United States"/>
    <s v="Carrollton"/>
    <x v="5"/>
    <n v="75007"/>
    <x v="2"/>
    <s v="FUR-FU-10001967"/>
    <x v="0"/>
    <x v="5"/>
    <s v="Telescoping Adjustable Floor Lamp"/>
    <n v="15.992000000000001"/>
    <n v="2"/>
    <n v="0.6"/>
    <n v="-13.993"/>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13-12-18T00:00:00"/>
    <s v="Standard Class"/>
    <s v="CA-12775"/>
    <s v="Cynthia Arntzen"/>
    <x v="0"/>
    <s v="United States"/>
    <s v="Smyrna"/>
    <x v="18"/>
    <n v="37167"/>
    <x v="0"/>
    <s v="OFF-AR-10003251"/>
    <x v="1"/>
    <x v="6"/>
    <s v="Prang Drawing Pencil Set"/>
    <n v="6.6719999999999997"/>
    <n v="3"/>
    <n v="0.2"/>
    <n v="1.6679999999999999"/>
  </r>
  <r>
    <n v="1604"/>
    <x v="780"/>
    <x v="3"/>
    <x v="329"/>
    <d v="2014-12-05T00:00:00"/>
    <s v="Standard Class"/>
    <s v="ME-17725"/>
    <s v="Max Engle"/>
    <x v="0"/>
    <s v="United States"/>
    <s v="Newark"/>
    <x v="13"/>
    <n v="19711"/>
    <x v="3"/>
    <s v="OFF-AR-10001044"/>
    <x v="1"/>
    <x v="6"/>
    <s v="BOSTON Ranger #55 Pencil Sharpener, Black"/>
    <n v="155.94"/>
    <n v="6"/>
    <n v="0"/>
    <n v="45.2226"/>
  </r>
  <r>
    <n v="1605"/>
    <x v="781"/>
    <x v="0"/>
    <x v="475"/>
    <d v="2013-04-25T00:00:00"/>
    <s v="Second Class"/>
    <s v="JO-15280"/>
    <s v="Jas O'Carroll"/>
    <x v="0"/>
    <s v="United States"/>
    <s v="Los Angeles"/>
    <x v="1"/>
    <n v="90049"/>
    <x v="1"/>
    <s v="TEC-PH-10004700"/>
    <x v="2"/>
    <x v="7"/>
    <s v="PowerGen Dual USB Car Charger"/>
    <n v="39.96"/>
    <n v="5"/>
    <n v="0.2"/>
    <n v="12.987"/>
  </r>
  <r>
    <n v="1606"/>
    <x v="781"/>
    <x v="0"/>
    <x v="475"/>
    <d v="2013-04-25T00:00:00"/>
    <s v="Second Class"/>
    <s v="JO-15280"/>
    <s v="Jas O'Carroll"/>
    <x v="0"/>
    <s v="United States"/>
    <s v="Los Angeles"/>
    <x v="1"/>
    <n v="90049"/>
    <x v="1"/>
    <s v="OFF-AR-10000823"/>
    <x v="1"/>
    <x v="6"/>
    <s v="Newell 307"/>
    <n v="5.46"/>
    <n v="3"/>
    <n v="0"/>
    <n v="1.5287999999999999"/>
  </r>
  <r>
    <n v="1607"/>
    <x v="781"/>
    <x v="0"/>
    <x v="475"/>
    <d v="2013-04-25T00:00:00"/>
    <s v="Second Class"/>
    <s v="JO-15280"/>
    <s v="Jas O'Carroll"/>
    <x v="0"/>
    <s v="United States"/>
    <s v="Los Angeles"/>
    <x v="1"/>
    <n v="90049"/>
    <x v="1"/>
    <s v="OFF-AR-10004456"/>
    <x v="1"/>
    <x v="6"/>
    <s v="Panasonic KP-4ABK Battery-Operated Pencil Sharpener"/>
    <n v="73.2"/>
    <n v="5"/>
    <n v="0"/>
    <n v="21.228000000000002"/>
  </r>
  <r>
    <n v="1608"/>
    <x v="781"/>
    <x v="0"/>
    <x v="475"/>
    <d v="2013-04-25T00:00:00"/>
    <s v="Second Class"/>
    <s v="JO-15280"/>
    <s v="Jas O'Carroll"/>
    <x v="0"/>
    <s v="United States"/>
    <s v="Los Angeles"/>
    <x v="1"/>
    <n v="90049"/>
    <x v="1"/>
    <s v="OFF-BI-10000050"/>
    <x v="1"/>
    <x v="8"/>
    <s v="Angle-D Binders with Locking Rings, Label Holders"/>
    <n v="5.84"/>
    <n v="1"/>
    <n v="0.2"/>
    <n v="1.971000000000000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13-04-25T00:00:00"/>
    <s v="Second Class"/>
    <s v="JO-15280"/>
    <s v="Jas O'Carroll"/>
    <x v="0"/>
    <s v="United States"/>
    <s v="Los Angeles"/>
    <x v="1"/>
    <n v="90049"/>
    <x v="1"/>
    <s v="OFF-BI-10000591"/>
    <x v="1"/>
    <x v="8"/>
    <s v="Avery Binder Labels"/>
    <n v="9.3360000000000003"/>
    <n v="3"/>
    <n v="0.2"/>
    <n v="3.2675999999999998"/>
  </r>
  <r>
    <n v="1611"/>
    <x v="782"/>
    <x v="2"/>
    <x v="542"/>
    <d v="2011-05-30T00:00:00"/>
    <s v="Standard Class"/>
    <s v="ML-17395"/>
    <s v="Marina Lichtenstein"/>
    <x v="1"/>
    <s v="United States"/>
    <s v="Los Angeles"/>
    <x v="1"/>
    <n v="90008"/>
    <x v="1"/>
    <s v="FUR-BO-10000362"/>
    <x v="0"/>
    <x v="0"/>
    <s v="Sauder Inglewood Library Bookcases"/>
    <n v="290.666"/>
    <n v="2"/>
    <n v="0.15"/>
    <n v="27.3568"/>
  </r>
  <r>
    <n v="1612"/>
    <x v="782"/>
    <x v="2"/>
    <x v="542"/>
    <d v="2011-05-30T00:00:00"/>
    <s v="Standard Class"/>
    <s v="ML-17395"/>
    <s v="Marina Lichtenstein"/>
    <x v="1"/>
    <s v="United States"/>
    <s v="Los Angeles"/>
    <x v="1"/>
    <n v="90008"/>
    <x v="1"/>
    <s v="TEC-PH-10000441"/>
    <x v="2"/>
    <x v="7"/>
    <s v="VTech DS6151"/>
    <n v="201.584"/>
    <n v="2"/>
    <n v="0.2"/>
    <n v="20.1584"/>
  </r>
  <r>
    <n v="1613"/>
    <x v="782"/>
    <x v="2"/>
    <x v="542"/>
    <d v="2011-05-30T00:00:00"/>
    <s v="Standard Class"/>
    <s v="ML-17395"/>
    <s v="Marina Lichtenstein"/>
    <x v="1"/>
    <s v="United States"/>
    <s v="Los Angeles"/>
    <x v="1"/>
    <n v="90008"/>
    <x v="1"/>
    <s v="TEC-PH-10002726"/>
    <x v="2"/>
    <x v="7"/>
    <s v="netTALK DUO VoIP Telephone Service"/>
    <n v="83.983999999999995"/>
    <n v="2"/>
    <n v="0.2"/>
    <n v="31.494"/>
  </r>
  <r>
    <n v="1614"/>
    <x v="783"/>
    <x v="3"/>
    <x v="202"/>
    <d v="2014-12-26T00:00:00"/>
    <s v="Standard Class"/>
    <s v="YS-21880"/>
    <s v="Yana Sorensen"/>
    <x v="1"/>
    <s v="United States"/>
    <s v="Oakland"/>
    <x v="1"/>
    <n v="94601"/>
    <x v="1"/>
    <s v="OFF-ST-10003306"/>
    <x v="1"/>
    <x v="4"/>
    <s v="Letter Size Cart"/>
    <n v="1000.02"/>
    <n v="7"/>
    <n v="0"/>
    <n v="290.00580000000002"/>
  </r>
  <r>
    <n v="1615"/>
    <x v="784"/>
    <x v="0"/>
    <x v="543"/>
    <d v="2013-03-20T00:00:00"/>
    <s v="Standard Class"/>
    <s v="PL-18925"/>
    <s v="Paul Lucas"/>
    <x v="2"/>
    <s v="United States"/>
    <s v="Philadelphia"/>
    <x v="9"/>
    <n v="19143"/>
    <x v="3"/>
    <s v="TEC-AC-10004855"/>
    <x v="2"/>
    <x v="11"/>
    <s v="V7 USB Numeric Keypad"/>
    <n v="83.975999999999999"/>
    <n v="3"/>
    <n v="0.2"/>
    <n v="-13.646100000000001"/>
  </r>
  <r>
    <n v="1616"/>
    <x v="785"/>
    <x v="1"/>
    <x v="544"/>
    <d v="2012-08-16T00:00:00"/>
    <s v="Standard Class"/>
    <s v="JK-16120"/>
    <s v="Julie Kriz"/>
    <x v="2"/>
    <s v="United States"/>
    <s v="Eagan"/>
    <x v="11"/>
    <n v="55122"/>
    <x v="2"/>
    <s v="OFF-LA-10002787"/>
    <x v="1"/>
    <x v="2"/>
    <s v="Avery 480"/>
    <n v="3.75"/>
    <n v="1"/>
    <n v="0"/>
    <n v="1.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799999999999"/>
  </r>
  <r>
    <n v="1619"/>
    <x v="786"/>
    <x v="0"/>
    <x v="545"/>
    <d v="2013-09-15T00:00:00"/>
    <s v="Second Class"/>
    <s v="PN-18775"/>
    <s v="Parhena Norris"/>
    <x v="2"/>
    <s v="United States"/>
    <s v="New York City"/>
    <x v="15"/>
    <n v="10011"/>
    <x v="3"/>
    <s v="OFF-ST-10000352"/>
    <x v="1"/>
    <x v="4"/>
    <s v="Acco Perma 2700 Stacking Storage Drawers"/>
    <n v="59.48"/>
    <n v="2"/>
    <n v="0"/>
    <n v="8.9220000000000006"/>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7999999999999"/>
    <n v="2"/>
    <n v="0.2"/>
    <n v="7.8192000000000004"/>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5000000000005"/>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5"/>
  </r>
  <r>
    <n v="1628"/>
    <x v="790"/>
    <x v="1"/>
    <x v="496"/>
    <d v="2012-09-30T00:00:00"/>
    <s v="Standard Class"/>
    <s v="MC-17275"/>
    <s v="Marc Crier"/>
    <x v="0"/>
    <s v="United States"/>
    <s v="Lafayette"/>
    <x v="28"/>
    <n v="70506"/>
    <x v="0"/>
    <s v="FUR-CH-10001270"/>
    <x v="0"/>
    <x v="1"/>
    <s v="Harbour Creations Steel Folding Chair"/>
    <n v="517.5"/>
    <n v="6"/>
    <n v="0"/>
    <n v="155.25"/>
  </r>
  <r>
    <n v="1629"/>
    <x v="791"/>
    <x v="3"/>
    <x v="548"/>
    <d v="2014-06-26T00:00:00"/>
    <s v="Second Class"/>
    <s v="AS-10240"/>
    <s v="Alan Shonely"/>
    <x v="0"/>
    <s v="United States"/>
    <s v="Cleveland"/>
    <x v="24"/>
    <n v="44105"/>
    <x v="3"/>
    <s v="FUR-FU-10004415"/>
    <x v="0"/>
    <x v="5"/>
    <s v="Stacking Tray, Side-Loading, Legal, Smoke"/>
    <n v="17.920000000000002"/>
    <n v="5"/>
    <n v="0.2"/>
    <n v="2.464"/>
  </r>
  <r>
    <n v="1630"/>
    <x v="791"/>
    <x v="3"/>
    <x v="548"/>
    <d v="2014-06-26T00:00:00"/>
    <s v="Second Class"/>
    <s v="AS-10240"/>
    <s v="Alan Shonely"/>
    <x v="0"/>
    <s v="United States"/>
    <s v="Cleveland"/>
    <x v="24"/>
    <n v="44105"/>
    <x v="3"/>
    <s v="OFF-BI-10001510"/>
    <x v="1"/>
    <x v="8"/>
    <s v="Deluxe Heavy-Duty Vinyl Round Ring Binder"/>
    <n v="41.256"/>
    <n v="6"/>
    <n v="0.7"/>
    <n v="-34.380000000000003"/>
  </r>
  <r>
    <n v="1631"/>
    <x v="792"/>
    <x v="0"/>
    <x v="541"/>
    <d v="2013-05-09T00:00:00"/>
    <s v="Same Day"/>
    <s v="CL-12565"/>
    <s v="Clay Ludtke"/>
    <x v="0"/>
    <s v="United States"/>
    <s v="Cleveland"/>
    <x v="24"/>
    <n v="44105"/>
    <x v="3"/>
    <s v="OFF-ST-10002011"/>
    <x v="1"/>
    <x v="4"/>
    <s v="Smead Adjustable Mobile File Trolley with Lockable Top"/>
    <n v="1006.056"/>
    <n v="3"/>
    <n v="0.2"/>
    <n v="88.029899999999998"/>
  </r>
  <r>
    <n v="1632"/>
    <x v="792"/>
    <x v="0"/>
    <x v="541"/>
    <d v="2013-05-09T00:00:00"/>
    <s v="Same Day"/>
    <s v="CL-12565"/>
    <s v="Clay Ludtke"/>
    <x v="0"/>
    <s v="United States"/>
    <s v="Cleveland"/>
    <x v="24"/>
    <n v="44105"/>
    <x v="3"/>
    <s v="OFF-PA-10002986"/>
    <x v="1"/>
    <x v="10"/>
    <s v="Xerox 1898"/>
    <n v="10.688000000000001"/>
    <n v="2"/>
    <n v="0.2"/>
    <n v="3.7408000000000001"/>
  </r>
  <r>
    <n v="1633"/>
    <x v="792"/>
    <x v="0"/>
    <x v="541"/>
    <d v="2013-05-09T00:00:00"/>
    <s v="Same Day"/>
    <s v="CL-12565"/>
    <s v="Clay Ludtke"/>
    <x v="0"/>
    <s v="United States"/>
    <s v="Cleveland"/>
    <x v="24"/>
    <n v="44105"/>
    <x v="3"/>
    <s v="OFF-PA-10004451"/>
    <x v="1"/>
    <x v="10"/>
    <s v="Xerox 222"/>
    <n v="10.368"/>
    <n v="2"/>
    <n v="0.2"/>
    <n v="3.6288"/>
  </r>
  <r>
    <n v="1634"/>
    <x v="792"/>
    <x v="0"/>
    <x v="541"/>
    <d v="2013-05-09T00:00:00"/>
    <s v="Same Day"/>
    <s v="CL-12565"/>
    <s v="Clay Ludtke"/>
    <x v="0"/>
    <s v="United States"/>
    <s v="Cleveland"/>
    <x v="24"/>
    <n v="44105"/>
    <x v="3"/>
    <s v="OFF-ST-10000649"/>
    <x v="1"/>
    <x v="4"/>
    <s v="Hanging Personal Folder File"/>
    <n v="25.12"/>
    <n v="2"/>
    <n v="0.2"/>
    <n v="1.57"/>
  </r>
  <r>
    <n v="1635"/>
    <x v="792"/>
    <x v="0"/>
    <x v="541"/>
    <d v="2013-05-09T00:00:00"/>
    <s v="Same Day"/>
    <s v="CL-12565"/>
    <s v="Clay Ludtke"/>
    <x v="0"/>
    <s v="United States"/>
    <s v="Cleveland"/>
    <x v="24"/>
    <n v="44105"/>
    <x v="3"/>
    <s v="TEC-AC-10001465"/>
    <x v="2"/>
    <x v="11"/>
    <s v="SanDisk Cruzer 64 GB USB Flash Drive"/>
    <n v="58.112000000000002"/>
    <n v="2"/>
    <n v="0.2"/>
    <n v="7.2640000000000002"/>
  </r>
  <r>
    <n v="1636"/>
    <x v="793"/>
    <x v="2"/>
    <x v="35"/>
    <d v="2011-12-02T00:00:00"/>
    <s v="Standard Class"/>
    <s v="NW-18400"/>
    <s v="Natalie Webber"/>
    <x v="0"/>
    <s v="United States"/>
    <s v="Tigard"/>
    <x v="21"/>
    <n v="97224"/>
    <x v="1"/>
    <s v="OFF-PA-10001166"/>
    <x v="1"/>
    <x v="10"/>
    <s v="Xerox 2"/>
    <n v="15.552"/>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199999999994"/>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8"/>
  </r>
  <r>
    <n v="1644"/>
    <x v="796"/>
    <x v="1"/>
    <x v="531"/>
    <d v="2012-03-20T00:00:00"/>
    <s v="First Class"/>
    <s v="FH-14365"/>
    <s v="Fred Hopkins"/>
    <x v="1"/>
    <s v="United States"/>
    <s v="Seattle"/>
    <x v="4"/>
    <n v="98115"/>
    <x v="1"/>
    <s v="OFF-ST-10000142"/>
    <x v="1"/>
    <x v="4"/>
    <s v="Deluxe Rollaway Locking File with Drawer"/>
    <n v="1247.6400000000001"/>
    <n v="3"/>
    <n v="0"/>
    <n v="349.33920000000001"/>
  </r>
  <r>
    <n v="1645"/>
    <x v="796"/>
    <x v="1"/>
    <x v="531"/>
    <d v="2012-03-20T00:00:00"/>
    <s v="First Class"/>
    <s v="FH-14365"/>
    <s v="Fred Hopkins"/>
    <x v="1"/>
    <s v="United States"/>
    <s v="Seattle"/>
    <x v="4"/>
    <n v="98115"/>
    <x v="1"/>
    <s v="TEC-CO-10001766"/>
    <x v="2"/>
    <x v="16"/>
    <s v="Canon PC940 Copier"/>
    <n v="3149.93"/>
    <n v="7"/>
    <n v="0"/>
    <n v="1480.4671000000001"/>
  </r>
  <r>
    <n v="1646"/>
    <x v="796"/>
    <x v="1"/>
    <x v="531"/>
    <d v="2012-03-20T00:00:00"/>
    <s v="First Class"/>
    <s v="FH-14365"/>
    <s v="Fred Hopkins"/>
    <x v="1"/>
    <s v="United States"/>
    <s v="Seattle"/>
    <x v="4"/>
    <n v="98115"/>
    <x v="1"/>
    <s v="OFF-PA-10004359"/>
    <x v="1"/>
    <x v="10"/>
    <s v="Multicolor Computer Printout Paper"/>
    <n v="209.7"/>
    <n v="2"/>
    <n v="0"/>
    <n v="100.65600000000001"/>
  </r>
  <r>
    <n v="1647"/>
    <x v="797"/>
    <x v="1"/>
    <x v="549"/>
    <d v="2012-11-03T00:00:00"/>
    <s v="First Class"/>
    <s v="VM-21685"/>
    <s v="Valerie Mitchum"/>
    <x v="2"/>
    <s v="United States"/>
    <s v="Philadelphia"/>
    <x v="9"/>
    <n v="19140"/>
    <x v="3"/>
    <s v="TEC-AC-10002323"/>
    <x v="2"/>
    <x v="11"/>
    <s v="SanDisk Ultra 32 GB MicroSDHC Class 10 Memory Card"/>
    <n v="35.36"/>
    <n v="2"/>
    <n v="0.2"/>
    <n v="-3.0939999999999999"/>
  </r>
  <r>
    <n v="1648"/>
    <x v="797"/>
    <x v="1"/>
    <x v="549"/>
    <d v="2012-11-03T00:00:00"/>
    <s v="First Class"/>
    <s v="VM-21685"/>
    <s v="Valerie Mitchum"/>
    <x v="2"/>
    <s v="United States"/>
    <s v="Philadelphia"/>
    <x v="9"/>
    <n v="19140"/>
    <x v="3"/>
    <s v="OFF-FA-10001135"/>
    <x v="1"/>
    <x v="13"/>
    <s v="Brites Rubber Bands, 1 1/2 oz. Box"/>
    <n v="3.1680000000000001"/>
    <n v="2"/>
    <n v="0.2"/>
    <n v="-0.71279999999999999"/>
  </r>
  <r>
    <n v="1649"/>
    <x v="798"/>
    <x v="1"/>
    <x v="120"/>
    <d v="2012-09-29T00:00:00"/>
    <s v="Second Class"/>
    <s v="SF-20200"/>
    <s v="Sarah Foster"/>
    <x v="0"/>
    <s v="United States"/>
    <s v="Philadelphia"/>
    <x v="9"/>
    <n v="19143"/>
    <x v="3"/>
    <s v="OFF-BI-10004224"/>
    <x v="1"/>
    <x v="8"/>
    <s v="Catalog Binders with Expanding Posts"/>
    <n v="121.104"/>
    <n v="6"/>
    <n v="0.7"/>
    <n v="-100.92"/>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Â 16GB Mini TravelDrive USB 2.0Â Flash Drive"/>
    <n v="132.52000000000001"/>
    <n v="4"/>
    <n v="0"/>
    <n v="54.333199999999998"/>
  </r>
  <r>
    <n v="1655"/>
    <x v="800"/>
    <x v="3"/>
    <x v="551"/>
    <d v="2014-11-22T00:00:00"/>
    <s v="First Class"/>
    <s v="CD-12280"/>
    <s v="Christina DeMoss"/>
    <x v="0"/>
    <s v="United States"/>
    <s v="Seattle"/>
    <x v="4"/>
    <n v="98105"/>
    <x v="1"/>
    <s v="OFF-FA-10000611"/>
    <x v="1"/>
    <x v="13"/>
    <s v="Binder Clips by OIC"/>
    <n v="2.96"/>
    <n v="2"/>
    <n v="0"/>
    <n v="1.420800000000000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r>
  <r>
    <n v="1657"/>
    <x v="800"/>
    <x v="3"/>
    <x v="551"/>
    <d v="2014-11-22T00:00:00"/>
    <s v="First Class"/>
    <s v="CD-12280"/>
    <s v="Christina DeMoss"/>
    <x v="0"/>
    <s v="United States"/>
    <s v="Seattle"/>
    <x v="4"/>
    <n v="98105"/>
    <x v="1"/>
    <s v="OFF-ST-10000563"/>
    <x v="1"/>
    <x v="4"/>
    <s v="Fellowes Bankers Box Stor/Drawer Steel Plus"/>
    <n v="95.94"/>
    <n v="3"/>
    <n v="0"/>
    <n v="9.5939999999999994"/>
  </r>
  <r>
    <n v="1658"/>
    <x v="801"/>
    <x v="2"/>
    <x v="552"/>
    <d v="2011-05-15T00:00:00"/>
    <s v="First Class"/>
    <s v="HL-15040"/>
    <s v="Hunter Lopez"/>
    <x v="0"/>
    <s v="United States"/>
    <s v="Milwaukee"/>
    <x v="6"/>
    <n v="53209"/>
    <x v="2"/>
    <s v="FUR-FU-10000010"/>
    <x v="0"/>
    <x v="5"/>
    <s v="DAX Value U-Channel Document Frames, Easel Back"/>
    <n v="34.79"/>
    <n v="7"/>
    <n v="0"/>
    <n v="10.7849"/>
  </r>
  <r>
    <n v="1659"/>
    <x v="802"/>
    <x v="3"/>
    <x v="176"/>
    <d v="2014-01-27T00:00:00"/>
    <s v="Standard Class"/>
    <s v="TH-21100"/>
    <s v="Thea Hendricks"/>
    <x v="0"/>
    <s v="United States"/>
    <s v="Los Angeles"/>
    <x v="1"/>
    <n v="90045"/>
    <x v="1"/>
    <s v="TEC-PH-10004922"/>
    <x v="2"/>
    <x v="7"/>
    <s v="RCA Visys Integrated PBX 8-Line Router"/>
    <n v="160.77600000000001"/>
    <n v="3"/>
    <n v="0.2"/>
    <n v="10.04850000000000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14-11-07T00:00:00"/>
    <s v="Standard Class"/>
    <s v="MM-18055"/>
    <s v="Michelle Moray"/>
    <x v="0"/>
    <s v="United States"/>
    <s v="Seattle"/>
    <x v="4"/>
    <n v="98115"/>
    <x v="1"/>
    <s v="OFF-BI-10002072"/>
    <x v="1"/>
    <x v="8"/>
    <s v="Cardinal Slant-D Ring Binders"/>
    <n v="13.904"/>
    <n v="2"/>
    <n v="0.2"/>
    <n v="5.2140000000000004"/>
  </r>
  <r>
    <n v="1662"/>
    <x v="804"/>
    <x v="3"/>
    <x v="504"/>
    <d v="2014-05-07T00:00:00"/>
    <s v="Standard Class"/>
    <s v="QJ-19255"/>
    <s v="Quincy Jones"/>
    <x v="1"/>
    <s v="United States"/>
    <s v="Philadelphia"/>
    <x v="9"/>
    <n v="19143"/>
    <x v="3"/>
    <s v="TEC-PH-10002549"/>
    <x v="2"/>
    <x v="7"/>
    <s v="Polycom SoundPoint IP 450 VoIP phone"/>
    <n v="677.58"/>
    <n v="5"/>
    <n v="0.4"/>
    <n v="-158.102"/>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80000000000001"/>
  </r>
  <r>
    <n v="1665"/>
    <x v="805"/>
    <x v="0"/>
    <x v="390"/>
    <d v="2013-11-27T00:00:00"/>
    <s v="Second Class"/>
    <s v="NS-18505"/>
    <s v="Neola Schneider"/>
    <x v="0"/>
    <s v="United States"/>
    <s v="Dallas"/>
    <x v="5"/>
    <n v="75217"/>
    <x v="2"/>
    <s v="TEC-AC-10002049"/>
    <x v="2"/>
    <x v="11"/>
    <s v="Logitech G19 Programmable Gaming Keyboard"/>
    <n v="297.57600000000002"/>
    <n v="3"/>
    <n v="0.2"/>
    <n v="-7.4394"/>
  </r>
  <r>
    <n v="1666"/>
    <x v="805"/>
    <x v="0"/>
    <x v="390"/>
    <d v="2013-11-27T00:00:00"/>
    <s v="Second Class"/>
    <s v="NS-18505"/>
    <s v="Neola Schneider"/>
    <x v="0"/>
    <s v="United States"/>
    <s v="Dallas"/>
    <x v="5"/>
    <n v="75217"/>
    <x v="2"/>
    <s v="OFF-FA-10002676"/>
    <x v="1"/>
    <x v="13"/>
    <s v="Colored Push Pins"/>
    <n v="4.3440000000000003"/>
    <n v="3"/>
    <n v="0.2"/>
    <n v="0.86880000000000002"/>
  </r>
  <r>
    <n v="1667"/>
    <x v="805"/>
    <x v="0"/>
    <x v="390"/>
    <d v="2013-11-27T00:00:00"/>
    <s v="Second Class"/>
    <s v="NS-18505"/>
    <s v="Neola Schneider"/>
    <x v="0"/>
    <s v="United States"/>
    <s v="Dallas"/>
    <x v="5"/>
    <n v="75217"/>
    <x v="2"/>
    <s v="TEC-AC-10003023"/>
    <x v="2"/>
    <x v="11"/>
    <s v="Logitech G105 Gaming Keyboard"/>
    <n v="94.992000000000004"/>
    <n v="2"/>
    <n v="0.2"/>
    <n v="-2.3748"/>
  </r>
  <r>
    <n v="1668"/>
    <x v="805"/>
    <x v="0"/>
    <x v="390"/>
    <d v="2013-11-27T00:00:00"/>
    <s v="Second Class"/>
    <s v="NS-18505"/>
    <s v="Neola Schneider"/>
    <x v="0"/>
    <s v="United States"/>
    <s v="Dallas"/>
    <x v="5"/>
    <n v="75217"/>
    <x v="2"/>
    <s v="OFF-PA-10000167"/>
    <x v="1"/>
    <x v="10"/>
    <s v="Xerox 1925"/>
    <n v="74.352000000000004"/>
    <n v="3"/>
    <n v="0.2"/>
    <n v="23.234999999999999"/>
  </r>
  <r>
    <n v="1669"/>
    <x v="805"/>
    <x v="0"/>
    <x v="390"/>
    <d v="2013-11-27T00:00:00"/>
    <s v="Second Class"/>
    <s v="NS-18505"/>
    <s v="Neola Schneider"/>
    <x v="0"/>
    <s v="United States"/>
    <s v="Dallas"/>
    <x v="5"/>
    <n v="75217"/>
    <x v="2"/>
    <s v="OFF-AR-10003405"/>
    <x v="1"/>
    <x v="6"/>
    <s v="Dixon My First Ticonderoga Pencil, #2"/>
    <n v="14.04"/>
    <n v="3"/>
    <n v="0.2"/>
    <n v="1.5794999999999999"/>
  </r>
  <r>
    <n v="1670"/>
    <x v="806"/>
    <x v="1"/>
    <x v="553"/>
    <d v="2012-01-15T00:00:00"/>
    <s v="Standard Class"/>
    <s v="MM-17920"/>
    <s v="Michael Moore"/>
    <x v="0"/>
    <s v="United States"/>
    <s v="New York City"/>
    <x v="15"/>
    <n v="10011"/>
    <x v="3"/>
    <s v="FUR-TA-10001889"/>
    <x v="0"/>
    <x v="3"/>
    <s v="Bush Advantage Collection Racetrack Conference Table"/>
    <n v="1018.104"/>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9"/>
  </r>
  <r>
    <n v="1673"/>
    <x v="809"/>
    <x v="3"/>
    <x v="445"/>
    <d v="2014-07-08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
    <n v="2"/>
    <n v="0.6"/>
    <n v="-10.419600000000001"/>
  </r>
  <r>
    <n v="1676"/>
    <x v="811"/>
    <x v="1"/>
    <x v="14"/>
    <d v="2012-09-21T00:00:00"/>
    <s v="Standard Class"/>
    <s v="SF-20965"/>
    <s v="Sylvia Foulston"/>
    <x v="1"/>
    <s v="United States"/>
    <s v="Houston"/>
    <x v="5"/>
    <n v="77041"/>
    <x v="2"/>
    <s v="OFF-BI-10000088"/>
    <x v="1"/>
    <x v="8"/>
    <s v="GBC Imprintable Covers"/>
    <n v="6.5880000000000001"/>
    <n v="3"/>
    <n v="0.8"/>
    <n v="-10.211399999999999"/>
  </r>
  <r>
    <n v="1677"/>
    <x v="812"/>
    <x v="0"/>
    <x v="556"/>
    <d v="2013-05-25T00:00:00"/>
    <s v="Standard Class"/>
    <s v="EB-13930"/>
    <s v="Eric Barreto"/>
    <x v="0"/>
    <s v="United States"/>
    <s v="San Francisco"/>
    <x v="1"/>
    <n v="94110"/>
    <x v="1"/>
    <s v="OFF-ST-10000604"/>
    <x v="1"/>
    <x v="4"/>
    <s v="Home/Office Personal File Carts"/>
    <n v="104.28"/>
    <n v="3"/>
    <n v="0"/>
    <n v="26.07"/>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11-09-13T00:00:00"/>
    <s v="Standard Class"/>
    <s v="SB-20290"/>
    <s v="Sean Braxton"/>
    <x v="1"/>
    <s v="United States"/>
    <s v="Philadelphia"/>
    <x v="9"/>
    <n v="19134"/>
    <x v="3"/>
    <s v="OFF-ST-10002344"/>
    <x v="1"/>
    <x v="4"/>
    <s v="Carina 42&quot;Hx23 3/4&quot;W Media Storage Unit"/>
    <n v="64.784000000000006"/>
    <n v="1"/>
    <n v="0.2"/>
    <n v="-14.5764"/>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11-09-13T00:00:00"/>
    <s v="Standard Class"/>
    <s v="SB-20290"/>
    <s v="Sean Braxton"/>
    <x v="1"/>
    <s v="United States"/>
    <s v="Philadelphia"/>
    <x v="9"/>
    <n v="19134"/>
    <x v="3"/>
    <s v="FUR-FU-10000758"/>
    <x v="0"/>
    <x v="5"/>
    <s v="DAX Natural Wood-Tone Poster Frame"/>
    <n v="42.368000000000002"/>
    <n v="2"/>
    <n v="0.2"/>
    <n v="8.4735999999999994"/>
  </r>
  <r>
    <n v="1682"/>
    <x v="813"/>
    <x v="2"/>
    <x v="557"/>
    <d v="2011-09-13T00:00:00"/>
    <s v="Standard Class"/>
    <s v="SB-20290"/>
    <s v="Sean Braxton"/>
    <x v="1"/>
    <s v="United States"/>
    <s v="Philadelphia"/>
    <x v="9"/>
    <n v="19134"/>
    <x v="3"/>
    <s v="TEC-MA-10004679"/>
    <x v="2"/>
    <x v="15"/>
    <s v="StarTech.com 10/100 VDSL2 Ethernet Extender Kit"/>
    <n v="399.54"/>
    <n v="4"/>
    <n v="0.7"/>
    <n v="-559.35599999999999"/>
  </r>
  <r>
    <n v="1683"/>
    <x v="814"/>
    <x v="0"/>
    <x v="321"/>
    <d v="2013-10-02T00:00:00"/>
    <s v="Second Class"/>
    <s v="PS-18760"/>
    <s v="Pamela Stobb"/>
    <x v="0"/>
    <s v="United States"/>
    <s v="Los Angeles"/>
    <x v="1"/>
    <n v="90008"/>
    <x v="1"/>
    <s v="OFF-PA-10000176"/>
    <x v="1"/>
    <x v="10"/>
    <s v="Xerox 1887"/>
    <n v="18.97"/>
    <n v="1"/>
    <n v="0"/>
    <n v="9.1056000000000008"/>
  </r>
  <r>
    <n v="1684"/>
    <x v="815"/>
    <x v="0"/>
    <x v="77"/>
    <d v="2013-11-13T00:00:00"/>
    <s v="Standard Class"/>
    <s v="CB-12535"/>
    <s v="Claudia Bergmann"/>
    <x v="1"/>
    <s v="United States"/>
    <s v="San Francisco"/>
    <x v="1"/>
    <n v="94110"/>
    <x v="1"/>
    <s v="FUR-FU-10002597"/>
    <x v="0"/>
    <x v="5"/>
    <s v="C-Line Magnetic Cubicle Keepers, Clear Polypropylene"/>
    <n v="14.82"/>
    <n v="3"/>
    <n v="0"/>
    <n v="6.2244000000000002"/>
  </r>
  <r>
    <n v="1685"/>
    <x v="816"/>
    <x v="3"/>
    <x v="558"/>
    <d v="2014-04-28T00:00:00"/>
    <s v="First Class"/>
    <s v="DK-12835"/>
    <s v="Damala Kotsonis"/>
    <x v="1"/>
    <s v="United States"/>
    <s v="Philadelphia"/>
    <x v="9"/>
    <n v="19143"/>
    <x v="3"/>
    <s v="OFF-AP-10002495"/>
    <x v="1"/>
    <x v="9"/>
    <s v="Acco Smartsocket Table Surge Protector, 6 Color-Coded Adapter Outlets"/>
    <n v="99.28"/>
    <n v="2"/>
    <n v="0.2"/>
    <n v="12.41"/>
  </r>
  <r>
    <n v="1686"/>
    <x v="816"/>
    <x v="3"/>
    <x v="558"/>
    <d v="2014-04-28T00:00:00"/>
    <s v="First Class"/>
    <s v="DK-12835"/>
    <s v="Damala Kotsonis"/>
    <x v="1"/>
    <s v="United States"/>
    <s v="Philadelphia"/>
    <x v="9"/>
    <n v="19143"/>
    <x v="3"/>
    <s v="OFF-BI-10002813"/>
    <x v="1"/>
    <x v="8"/>
    <s v="Avery Reinforcements for Hole-Punch Pages"/>
    <n v="1.1879999999999999"/>
    <n v="2"/>
    <n v="0.7"/>
    <n v="-0.99"/>
  </r>
  <r>
    <n v="1687"/>
    <x v="816"/>
    <x v="3"/>
    <x v="558"/>
    <d v="2014-04-28T00:00:00"/>
    <s v="First Class"/>
    <s v="DK-12835"/>
    <s v="Damala Kotsonis"/>
    <x v="1"/>
    <s v="United States"/>
    <s v="Philadelphia"/>
    <x v="9"/>
    <n v="19143"/>
    <x v="3"/>
    <s v="OFF-BI-10002414"/>
    <x v="1"/>
    <x v="8"/>
    <s v="GBC ProClick Spines for 32-Hole Punch"/>
    <n v="7.5179999999999998"/>
    <n v="2"/>
    <n v="0.7"/>
    <n v="-5.7637999999999998"/>
  </r>
  <r>
    <n v="1688"/>
    <x v="817"/>
    <x v="3"/>
    <x v="389"/>
    <d v="2014-12-13T00:00:00"/>
    <s v="First Class"/>
    <s v="AW-10840"/>
    <s v="Anthony Witt"/>
    <x v="0"/>
    <s v="United States"/>
    <s v="Philadelphia"/>
    <x v="9"/>
    <n v="19140"/>
    <x v="3"/>
    <s v="OFF-PA-10000788"/>
    <x v="1"/>
    <x v="10"/>
    <s v="Xerox 210"/>
    <n v="10.368"/>
    <n v="2"/>
    <n v="0.2"/>
    <n v="3.6288"/>
  </r>
  <r>
    <n v="1689"/>
    <x v="817"/>
    <x v="3"/>
    <x v="389"/>
    <d v="2014-12-13T00:00:00"/>
    <s v="First Class"/>
    <s v="AW-10840"/>
    <s v="Anthony Witt"/>
    <x v="0"/>
    <s v="United States"/>
    <s v="Philadelphia"/>
    <x v="9"/>
    <n v="19140"/>
    <x v="3"/>
    <s v="FUR-FU-10004306"/>
    <x v="0"/>
    <x v="5"/>
    <s v="Electrix Halogen Magnifier Lamp"/>
    <n v="310.88"/>
    <n v="2"/>
    <n v="0.2"/>
    <n v="23.315999999999999"/>
  </r>
  <r>
    <n v="1690"/>
    <x v="818"/>
    <x v="2"/>
    <x v="559"/>
    <d v="2011-08-20T00:00:00"/>
    <s v="Standard Class"/>
    <s v="TS-21610"/>
    <s v="Troy Staebel"/>
    <x v="0"/>
    <s v="United States"/>
    <s v="Philadelphia"/>
    <x v="9"/>
    <n v="19143"/>
    <x v="3"/>
    <s v="FUR-TA-10001539"/>
    <x v="0"/>
    <x v="3"/>
    <s v="Chromcraft Rectangular Conference Tables"/>
    <n v="853.09199999999998"/>
    <n v="6"/>
    <n v="0.4"/>
    <n v="-227.49119999999999"/>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1999999999998"/>
  </r>
  <r>
    <n v="1695"/>
    <x v="822"/>
    <x v="1"/>
    <x v="12"/>
    <d v="2012-09-28T00:00:00"/>
    <s v="Second Class"/>
    <s v="PO-19195"/>
    <s v="Phillina Ober"/>
    <x v="2"/>
    <s v="United States"/>
    <s v="Bayonne"/>
    <x v="30"/>
    <n v="7002"/>
    <x v="3"/>
    <s v="TEC-AC-10002006"/>
    <x v="2"/>
    <x v="11"/>
    <s v="Memorex Micro Travel Drive 16 GB"/>
    <n v="63.96"/>
    <n v="4"/>
    <n v="0"/>
    <n v="19.8276"/>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4"/>
  </r>
  <r>
    <n v="1699"/>
    <x v="823"/>
    <x v="1"/>
    <x v="17"/>
    <d v="2012-12-31T00:00:00"/>
    <s v="Standard Class"/>
    <s v="AG-10900"/>
    <s v="Arthur Gainer"/>
    <x v="0"/>
    <s v="United States"/>
    <s v="Los Angeles"/>
    <x v="1"/>
    <n v="90008"/>
    <x v="1"/>
    <s v="OFF-LA-10002381"/>
    <x v="1"/>
    <x v="2"/>
    <s v="Avery 497"/>
    <n v="21.56"/>
    <n v="7"/>
    <n v="0"/>
    <n v="10.348800000000001"/>
  </r>
  <r>
    <n v="1700"/>
    <x v="824"/>
    <x v="2"/>
    <x v="561"/>
    <d v="2011-06-07T00:00:00"/>
    <s v="Second Class"/>
    <s v="SC-20725"/>
    <s v="Steven Cartwright"/>
    <x v="0"/>
    <s v="United States"/>
    <s v="Seattle"/>
    <x v="4"/>
    <n v="98115"/>
    <x v="1"/>
    <s v="FUR-TA-10004086"/>
    <x v="0"/>
    <x v="3"/>
    <s v="KI Adjustable-Height Table"/>
    <n v="515.88"/>
    <n v="6"/>
    <n v="0"/>
    <n v="113.4936"/>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7"/>
  </r>
  <r>
    <n v="1703"/>
    <x v="825"/>
    <x v="1"/>
    <x v="562"/>
    <d v="2012-07-15T00:00:00"/>
    <s v="Second Class"/>
    <s v="ND-18370"/>
    <s v="Natalie DeCherney"/>
    <x v="0"/>
    <s v="United States"/>
    <s v="New York City"/>
    <x v="15"/>
    <n v="10035"/>
    <x v="3"/>
    <s v="OFF-PA-10000349"/>
    <x v="1"/>
    <x v="10"/>
    <s v="Staples"/>
    <n v="9.9600000000000009"/>
    <n v="2"/>
    <n v="0"/>
    <n v="4.6811999999999996"/>
  </r>
  <r>
    <n v="1704"/>
    <x v="826"/>
    <x v="2"/>
    <x v="563"/>
    <d v="2011-02-07T00:00:00"/>
    <s v="Standard Class"/>
    <s v="CD-12790"/>
    <s v="Cynthia Delaney"/>
    <x v="2"/>
    <s v="United States"/>
    <s v="San Diego"/>
    <x v="1"/>
    <n v="92037"/>
    <x v="1"/>
    <s v="OFF-FA-10001843"/>
    <x v="1"/>
    <x v="13"/>
    <s v="Staples"/>
    <n v="12.35"/>
    <n v="5"/>
    <n v="0"/>
    <n v="5.8045"/>
  </r>
  <r>
    <n v="1705"/>
    <x v="827"/>
    <x v="0"/>
    <x v="387"/>
    <d v="2013-03-09T00:00:00"/>
    <s v="Same Day"/>
    <s v="PG-18820"/>
    <s v="Patrick Gardner"/>
    <x v="0"/>
    <s v="United States"/>
    <s v="Glendale"/>
    <x v="16"/>
    <n v="85301"/>
    <x v="1"/>
    <s v="OFF-BI-10003676"/>
    <x v="1"/>
    <x v="8"/>
    <s v="GBC Standard Recycled Report Covers, Clear Plastic Sheets"/>
    <n v="9.702"/>
    <n v="3"/>
    <n v="0.7"/>
    <n v="-7.1147999999999998"/>
  </r>
  <r>
    <n v="1706"/>
    <x v="828"/>
    <x v="1"/>
    <x v="6"/>
    <d v="2012-11-26T00:00:00"/>
    <s v="Standard Class"/>
    <s v="IM-15070"/>
    <s v="Irene Maddox"/>
    <x v="0"/>
    <s v="United States"/>
    <s v="Philadelphia"/>
    <x v="9"/>
    <n v="19120"/>
    <x v="3"/>
    <s v="OFF-BI-10003638"/>
    <x v="1"/>
    <x v="8"/>
    <s v="GBC Durable Plastic Covers"/>
    <n v="11.61"/>
    <n v="2"/>
    <n v="0.7"/>
    <n v="-9.2880000000000003"/>
  </r>
  <r>
    <n v="1707"/>
    <x v="829"/>
    <x v="3"/>
    <x v="505"/>
    <d v="2014-11-06T00:00:00"/>
    <s v="Standard Class"/>
    <s v="JK-15205"/>
    <s v="Jamie Kunitz"/>
    <x v="0"/>
    <s v="United States"/>
    <s v="San Francisco"/>
    <x v="1"/>
    <n v="94122"/>
    <x v="1"/>
    <s v="OFF-LA-10003077"/>
    <x v="1"/>
    <x v="2"/>
    <s v="Avery 500"/>
    <n v="43.86"/>
    <n v="6"/>
    <n v="0"/>
    <n v="20.6142"/>
  </r>
  <r>
    <n v="1708"/>
    <x v="829"/>
    <x v="3"/>
    <x v="505"/>
    <d v="2014-11-06T00:00:00"/>
    <s v="Standard Class"/>
    <s v="JK-15205"/>
    <s v="Jamie Kunitz"/>
    <x v="0"/>
    <s v="United States"/>
    <s v="San Francisco"/>
    <x v="1"/>
    <n v="94122"/>
    <x v="1"/>
    <s v="TEC-PH-10003505"/>
    <x v="2"/>
    <x v="7"/>
    <s v="Geemarc AmpliPOWER60"/>
    <n v="148.47999999999999"/>
    <n v="2"/>
    <n v="0.2"/>
    <n v="16.704000000000001"/>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0003"/>
  </r>
  <r>
    <n v="1711"/>
    <x v="829"/>
    <x v="3"/>
    <x v="505"/>
    <d v="2014-11-06T00:00:00"/>
    <s v="Standard Class"/>
    <s v="JK-15205"/>
    <s v="Jamie Kunitz"/>
    <x v="0"/>
    <s v="United States"/>
    <s v="San Francisco"/>
    <x v="1"/>
    <n v="94122"/>
    <x v="1"/>
    <s v="OFF-AR-10003514"/>
    <x v="1"/>
    <x v="6"/>
    <s v="4009 Highlighters by Sanford"/>
    <n v="19.899999999999999"/>
    <n v="5"/>
    <n v="0"/>
    <n v="6.5670000000000002"/>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2-04T00:00:00"/>
    <s v="Standard Class"/>
    <s v="JP-15520"/>
    <s v="Jeremy Pistek"/>
    <x v="0"/>
    <s v="United States"/>
    <s v="Houston"/>
    <x v="5"/>
    <n v="77070"/>
    <x v="2"/>
    <s v="OFF-PA-10004405"/>
    <x v="1"/>
    <x v="10"/>
    <s v="Rediform Voice Mail Log Books"/>
    <n v="14.304"/>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r>
  <r>
    <n v="1718"/>
    <x v="834"/>
    <x v="0"/>
    <x v="288"/>
    <d v="2013-05-25T00:00:00"/>
    <s v="Standard Class"/>
    <s v="BN-11515"/>
    <s v="Bradley Nguyen"/>
    <x v="0"/>
    <s v="United States"/>
    <s v="New York City"/>
    <x v="15"/>
    <n v="10011"/>
    <x v="3"/>
    <s v="OFF-ST-10004123"/>
    <x v="1"/>
    <x v="4"/>
    <s v="Safco Industrial Wire Shelving System"/>
    <n v="454.9"/>
    <n v="5"/>
    <n v="0"/>
    <n v="0"/>
  </r>
  <r>
    <n v="1719"/>
    <x v="834"/>
    <x v="0"/>
    <x v="288"/>
    <d v="2013-05-25T00:00:00"/>
    <s v="Standard Class"/>
    <s v="BN-11515"/>
    <s v="Bradley Nguyen"/>
    <x v="0"/>
    <s v="United States"/>
    <s v="New York City"/>
    <x v="15"/>
    <n v="10011"/>
    <x v="3"/>
    <s v="FUR-FU-10002088"/>
    <x v="0"/>
    <x v="5"/>
    <s v="Nu-Dell Float Frame 11 x 14 1/2"/>
    <n v="35.92"/>
    <n v="4"/>
    <n v="0"/>
    <n v="15.086399999999999"/>
  </r>
  <r>
    <n v="1720"/>
    <x v="834"/>
    <x v="0"/>
    <x v="288"/>
    <d v="2013-05-25T00:00:00"/>
    <s v="Standard Class"/>
    <s v="BN-11515"/>
    <s v="Bradley Nguyen"/>
    <x v="0"/>
    <s v="United States"/>
    <s v="New York City"/>
    <x v="15"/>
    <n v="10011"/>
    <x v="3"/>
    <s v="FUR-FU-10000010"/>
    <x v="0"/>
    <x v="5"/>
    <s v="DAX Value U-Channel Document Frames, Easel Back"/>
    <n v="39.76"/>
    <n v="8"/>
    <n v="0"/>
    <n v="12.3256"/>
  </r>
  <r>
    <n v="1721"/>
    <x v="834"/>
    <x v="0"/>
    <x v="288"/>
    <d v="2013-05-25T00:00:00"/>
    <s v="Standard Class"/>
    <s v="BN-11515"/>
    <s v="Bradley Nguyen"/>
    <x v="0"/>
    <s v="United States"/>
    <s v="New York City"/>
    <x v="15"/>
    <n v="10011"/>
    <x v="3"/>
    <s v="OFF-BI-10002824"/>
    <x v="1"/>
    <x v="8"/>
    <s v="Recycled Easel Ring Binders"/>
    <n v="47.744"/>
    <n v="4"/>
    <n v="0.2"/>
    <n v="14.92"/>
  </r>
  <r>
    <n v="1722"/>
    <x v="835"/>
    <x v="1"/>
    <x v="139"/>
    <d v="2012-12-25T00:00:00"/>
    <s v="Standard Class"/>
    <s v="KD-16345"/>
    <s v="Katherine Ducich"/>
    <x v="0"/>
    <s v="United States"/>
    <s v="Chicago"/>
    <x v="10"/>
    <n v="60623"/>
    <x v="2"/>
    <s v="TEC-PH-10001061"/>
    <x v="2"/>
    <x v="7"/>
    <s v="Apple iPhone 5C"/>
    <n v="159.98400000000001"/>
    <n v="2"/>
    <n v="0.2"/>
    <n v="11.998799999999999"/>
  </r>
  <r>
    <n v="1723"/>
    <x v="835"/>
    <x v="1"/>
    <x v="139"/>
    <d v="2012-12-25T00:00:00"/>
    <s v="Standard Class"/>
    <s v="KD-16345"/>
    <s v="Katherine Ducich"/>
    <x v="0"/>
    <s v="United States"/>
    <s v="Chicago"/>
    <x v="10"/>
    <n v="60623"/>
    <x v="2"/>
    <s v="TEC-AC-10000736"/>
    <x v="2"/>
    <x v="11"/>
    <s v="Logitech G600 MMO Gaming Mouse"/>
    <n v="255.96799999999999"/>
    <n v="4"/>
    <n v="0.2"/>
    <n v="51.193600000000004"/>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12-12-20T00:00:00"/>
    <s v="First Class"/>
    <s v="JK-15370"/>
    <s v="Jay Kimmel"/>
    <x v="0"/>
    <s v="United States"/>
    <s v="Philadelphia"/>
    <x v="9"/>
    <n v="19143"/>
    <x v="3"/>
    <s v="OFF-AP-10000828"/>
    <x v="1"/>
    <x v="9"/>
    <s v="Avanti 4.4 Cu. Ft. Refrigerator"/>
    <n v="434.35199999999998"/>
    <n v="3"/>
    <n v="0.2"/>
    <n v="43.435200000000002"/>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200000000001"/>
  </r>
  <r>
    <n v="1732"/>
    <x v="839"/>
    <x v="2"/>
    <x v="450"/>
    <d v="2011-10-03T00:00:00"/>
    <s v="Standard Class"/>
    <s v="KD-16495"/>
    <s v="Keith Dawkins"/>
    <x v="1"/>
    <s v="United States"/>
    <s v="Fayetteville"/>
    <x v="3"/>
    <n v="28314"/>
    <x v="0"/>
    <s v="OFF-PA-10001804"/>
    <x v="1"/>
    <x v="10"/>
    <s v="Xerox 195"/>
    <n v="10.688000000000001"/>
    <n v="2"/>
    <n v="0.2"/>
    <n v="3.7408000000000001"/>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2"/>
  </r>
  <r>
    <n v="1735"/>
    <x v="841"/>
    <x v="3"/>
    <x v="570"/>
    <d v="2014-08-02T00:00:00"/>
    <s v="Second Class"/>
    <s v="AG-10675"/>
    <s v="Anna Gayman"/>
    <x v="0"/>
    <s v="United States"/>
    <s v="Jacksonville"/>
    <x v="3"/>
    <n v="28540"/>
    <x v="0"/>
    <s v="OFF-AP-10002082"/>
    <x v="1"/>
    <x v="9"/>
    <s v="Holmes HEPA Air Purifier"/>
    <n v="34.847999999999999"/>
    <n v="2"/>
    <n v="0.2"/>
    <n v="6.5339999999999998"/>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1"/>
    <n v="4"/>
    <n v="0.2"/>
    <n v="7.2576000000000001"/>
  </r>
  <r>
    <n v="1743"/>
    <x v="844"/>
    <x v="3"/>
    <x v="505"/>
    <d v="2014-11-04T00:00:00"/>
    <s v="Standard Class"/>
    <s v="MC-18100"/>
    <s v="Mick Crebagga"/>
    <x v="0"/>
    <s v="United States"/>
    <s v="Philadelphia"/>
    <x v="9"/>
    <n v="19140"/>
    <x v="3"/>
    <s v="FUR-FU-10004415"/>
    <x v="0"/>
    <x v="5"/>
    <s v="Stacking Tray, Side-Loading, Legal, Smoke"/>
    <n v="7.1680000000000001"/>
    <n v="2"/>
    <n v="0.2"/>
    <n v="0.98560000000000003"/>
  </r>
  <r>
    <n v="1744"/>
    <x v="844"/>
    <x v="3"/>
    <x v="505"/>
    <d v="2014-11-04T00:00:00"/>
    <s v="Standard Class"/>
    <s v="MC-18100"/>
    <s v="Mick Crebagga"/>
    <x v="0"/>
    <s v="United States"/>
    <s v="Philadelphia"/>
    <x v="9"/>
    <n v="19140"/>
    <x v="3"/>
    <s v="OFF-ST-10002486"/>
    <x v="1"/>
    <x v="4"/>
    <s v="Eldon Shelf Savers Cubes and Bins"/>
    <n v="11.167999999999999"/>
    <n v="2"/>
    <n v="0.2"/>
    <n v="-2.5127999999999999"/>
  </r>
  <r>
    <n v="1745"/>
    <x v="844"/>
    <x v="3"/>
    <x v="505"/>
    <d v="2014-11-04T00:00:00"/>
    <s v="Standard Class"/>
    <s v="MC-18100"/>
    <s v="Mick Crebagga"/>
    <x v="0"/>
    <s v="United States"/>
    <s v="Philadelphia"/>
    <x v="9"/>
    <n v="19140"/>
    <x v="3"/>
    <s v="TEC-AC-10001142"/>
    <x v="2"/>
    <x v="11"/>
    <s v="First Data FD10 PIN Pad"/>
    <n v="442.4"/>
    <n v="7"/>
    <n v="0.2"/>
    <n v="-55.3"/>
  </r>
  <r>
    <n v="1746"/>
    <x v="845"/>
    <x v="2"/>
    <x v="571"/>
    <d v="2011-06-09T00:00:00"/>
    <s v="First Class"/>
    <s v="BM-11785"/>
    <s v="Bryan Mills"/>
    <x v="0"/>
    <s v="United States"/>
    <s v="Rochester"/>
    <x v="15"/>
    <n v="14609"/>
    <x v="3"/>
    <s v="OFF-AR-10002656"/>
    <x v="1"/>
    <x v="6"/>
    <s v="Sanford Liquid Accent Highlighters"/>
    <n v="13.36"/>
    <n v="2"/>
    <n v="0"/>
    <n v="4.9432"/>
  </r>
  <r>
    <n v="1747"/>
    <x v="846"/>
    <x v="0"/>
    <x v="572"/>
    <d v="2013-08-18T00:00:00"/>
    <s v="Second Class"/>
    <s v="EM-14065"/>
    <s v="Erin Mull"/>
    <x v="0"/>
    <s v="United States"/>
    <s v="Jacksonville"/>
    <x v="3"/>
    <n v="28540"/>
    <x v="0"/>
    <s v="OFF-BI-10000138"/>
    <x v="1"/>
    <x v="8"/>
    <s v="Acco Translucent Poly Ring Binders"/>
    <n v="11.231999999999999"/>
    <n v="8"/>
    <n v="0.7"/>
    <n v="-8.2368000000000006"/>
  </r>
  <r>
    <n v="1748"/>
    <x v="846"/>
    <x v="0"/>
    <x v="572"/>
    <d v="2013-08-18T00:00:00"/>
    <s v="Second Class"/>
    <s v="EM-14065"/>
    <s v="Erin Mull"/>
    <x v="0"/>
    <s v="United States"/>
    <s v="Jacksonville"/>
    <x v="3"/>
    <n v="28540"/>
    <x v="0"/>
    <s v="OFF-PA-10004947"/>
    <x v="1"/>
    <x v="10"/>
    <s v="Staples"/>
    <n v="10.272"/>
    <n v="3"/>
    <n v="0.2"/>
    <n v="3.21"/>
  </r>
  <r>
    <n v="1749"/>
    <x v="847"/>
    <x v="2"/>
    <x v="573"/>
    <d v="2011-04-29T00:00:00"/>
    <s v="Standard Class"/>
    <s v="DA-13450"/>
    <s v="Dianna Arnett"/>
    <x v="2"/>
    <s v="United States"/>
    <s v="Houston"/>
    <x v="5"/>
    <n v="77095"/>
    <x v="2"/>
    <s v="OFF-PA-10003543"/>
    <x v="1"/>
    <x v="10"/>
    <s v="Xerox 1985"/>
    <n v="10.368"/>
    <n v="2"/>
    <n v="0.2"/>
    <n v="3.6288"/>
  </r>
  <r>
    <n v="1750"/>
    <x v="847"/>
    <x v="2"/>
    <x v="573"/>
    <d v="2011-04-29T00:00:00"/>
    <s v="Standard Class"/>
    <s v="DA-13450"/>
    <s v="Dianna Arnett"/>
    <x v="2"/>
    <s v="United States"/>
    <s v="Houston"/>
    <x v="5"/>
    <n v="77095"/>
    <x v="2"/>
    <s v="OFF-AR-10002221"/>
    <x v="1"/>
    <x v="6"/>
    <s v="12 Colored Short Pencils"/>
    <n v="6.24"/>
    <n v="3"/>
    <n v="0.2"/>
    <n v="0.54600000000000004"/>
  </r>
  <r>
    <n v="1751"/>
    <x v="848"/>
    <x v="1"/>
    <x v="6"/>
    <d v="2012-11-27T00:00:00"/>
    <s v="Standard Class"/>
    <s v="MO-17800"/>
    <s v="Meg O'Connel"/>
    <x v="2"/>
    <s v="United States"/>
    <s v="San Antonio"/>
    <x v="5"/>
    <n v="78207"/>
    <x v="2"/>
    <s v="FUR-TA-10004607"/>
    <x v="0"/>
    <x v="3"/>
    <s v="Hon 2111 Invitation Series Straight Table"/>
    <n v="206.96199999999999"/>
    <n v="2"/>
    <n v="0.3"/>
    <n v="-32.522599999999997"/>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r>
  <r>
    <n v="1753"/>
    <x v="850"/>
    <x v="3"/>
    <x v="574"/>
    <d v="2014-12-06T00:00:00"/>
    <s v="First Class"/>
    <s v="VW-21775"/>
    <s v="Victoria Wilson"/>
    <x v="1"/>
    <s v="United States"/>
    <s v="San Francisco"/>
    <x v="1"/>
    <n v="94122"/>
    <x v="1"/>
    <s v="OFF-ST-10004340"/>
    <x v="1"/>
    <x v="4"/>
    <s v="Fellowes Mobile File Cart, Black"/>
    <n v="559.62"/>
    <n v="9"/>
    <n v="0"/>
    <n v="151.09739999999999"/>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9"/>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0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11-05-17T00:00:00"/>
    <s v="Standard Class"/>
    <s v="RM-19375"/>
    <s v="Raymond Messe"/>
    <x v="0"/>
    <s v="United States"/>
    <s v="Houston"/>
    <x v="5"/>
    <n v="77095"/>
    <x v="2"/>
    <s v="TEC-AC-10001013"/>
    <x v="2"/>
    <x v="11"/>
    <s v="Logitech ClearChat Comfort/USB Headset H390"/>
    <n v="46.863999999999997"/>
    <n v="2"/>
    <n v="0.2"/>
    <n v="7.6154000000000002"/>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8-09T00:00:00"/>
    <s v="Standard Class"/>
    <s v="ML-17755"/>
    <s v="Max Ludwig"/>
    <x v="2"/>
    <s v="United States"/>
    <s v="Suffolk"/>
    <x v="17"/>
    <n v="23434"/>
    <x v="0"/>
    <s v="OFF-SU-10002573"/>
    <x v="1"/>
    <x v="14"/>
    <s v="Acme 10&quot; Easy Grip Assistive Scissors"/>
    <n v="35.06"/>
    <n v="2"/>
    <n v="0"/>
    <n v="10.518000000000001"/>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11-03-26T00:00:00"/>
    <s v="Standard Class"/>
    <s v="CC-12685"/>
    <s v="Craig Carroll"/>
    <x v="0"/>
    <s v="United States"/>
    <s v="Greensboro"/>
    <x v="3"/>
    <n v="27405"/>
    <x v="0"/>
    <s v="OFF-BI-10002735"/>
    <x v="1"/>
    <x v="8"/>
    <s v="GBC Prestige Therm-A-Bind Covers"/>
    <n v="51.465000000000003"/>
    <n v="5"/>
    <n v="0.7"/>
    <n v="-39.456499999999998"/>
  </r>
  <r>
    <n v="1770"/>
    <x v="858"/>
    <x v="3"/>
    <x v="580"/>
    <d v="2014-03-09T00:00:00"/>
    <s v="Standard Class"/>
    <s v="SC-20770"/>
    <s v="Stewart Carmichael"/>
    <x v="1"/>
    <s v="United States"/>
    <s v="Dallas"/>
    <x v="5"/>
    <n v="75081"/>
    <x v="2"/>
    <s v="OFF-SU-10001935"/>
    <x v="1"/>
    <x v="14"/>
    <s v="Staples"/>
    <n v="6.976"/>
    <n v="4"/>
    <n v="0.2"/>
    <n v="-1.3952"/>
  </r>
  <r>
    <n v="1771"/>
    <x v="858"/>
    <x v="3"/>
    <x v="580"/>
    <d v="2014-03-09T00:00:00"/>
    <s v="Standard Class"/>
    <s v="SC-20770"/>
    <s v="Stewart Carmichael"/>
    <x v="1"/>
    <s v="United States"/>
    <s v="Dallas"/>
    <x v="5"/>
    <n v="75081"/>
    <x v="2"/>
    <s v="OFF-BI-10003291"/>
    <x v="1"/>
    <x v="8"/>
    <s v="Wilson Jones Leather-Like Binders with DublLock Round Rings"/>
    <n v="12.222"/>
    <n v="7"/>
    <n v="0.8"/>
    <n v="-20.1663"/>
  </r>
  <r>
    <n v="1772"/>
    <x v="859"/>
    <x v="0"/>
    <x v="581"/>
    <d v="2013-11-30T00:00:00"/>
    <s v="Second Class"/>
    <s v="GG-14650"/>
    <s v="Greg Guthrie"/>
    <x v="1"/>
    <s v="United States"/>
    <s v="Chicago"/>
    <x v="10"/>
    <n v="60623"/>
    <x v="2"/>
    <s v="OFF-ST-10004337"/>
    <x v="1"/>
    <x v="4"/>
    <s v="SAFCO Commercial Wire Shelving, 72h"/>
    <n v="97.983999999999995"/>
    <n v="2"/>
    <n v="0.2"/>
    <n v="-24.495999999999999"/>
  </r>
  <r>
    <n v="1773"/>
    <x v="859"/>
    <x v="0"/>
    <x v="581"/>
    <d v="2013-11-30T00:00:00"/>
    <s v="Second Class"/>
    <s v="GG-14650"/>
    <s v="Greg Guthrie"/>
    <x v="1"/>
    <s v="United States"/>
    <s v="Chicago"/>
    <x v="10"/>
    <n v="60623"/>
    <x v="2"/>
    <s v="TEC-AC-10001266"/>
    <x v="2"/>
    <x v="11"/>
    <s v="Memorex Micro Travel Drive 8 GB"/>
    <n v="62.4"/>
    <n v="6"/>
    <n v="0.2"/>
    <n v="19.5"/>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89999999999"/>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5"/>
  </r>
  <r>
    <n v="1781"/>
    <x v="862"/>
    <x v="0"/>
    <x v="583"/>
    <d v="2013-11-17T00:00:00"/>
    <s v="Standard Class"/>
    <s v="BD-11770"/>
    <s v="Bryan Davis"/>
    <x v="0"/>
    <s v="United States"/>
    <s v="New York City"/>
    <x v="15"/>
    <n v="10011"/>
    <x v="3"/>
    <s v="OFF-ST-10002276"/>
    <x v="1"/>
    <x v="4"/>
    <s v="Safco Steel Mobile File Cart"/>
    <n v="83.36"/>
    <n v="1"/>
    <n v="0"/>
    <n v="20.84"/>
  </r>
  <r>
    <n v="1782"/>
    <x v="863"/>
    <x v="1"/>
    <x v="584"/>
    <d v="2012-07-13T00:00:00"/>
    <s v="Standard Class"/>
    <s v="CB-12535"/>
    <s v="Claudia Bergmann"/>
    <x v="1"/>
    <s v="United States"/>
    <s v="Franklin"/>
    <x v="31"/>
    <n v="2038"/>
    <x v="3"/>
    <s v="OFF-PA-10001609"/>
    <x v="1"/>
    <x v="10"/>
    <s v="Tops Wirebound Message Log Books"/>
    <n v="6.58"/>
    <n v="2"/>
    <n v="0"/>
    <n v="3.0268000000000002"/>
  </r>
  <r>
    <n v="1783"/>
    <x v="863"/>
    <x v="1"/>
    <x v="584"/>
    <d v="2012-07-13T00:00:00"/>
    <s v="Standard Class"/>
    <s v="CB-12535"/>
    <s v="Claudia Bergmann"/>
    <x v="1"/>
    <s v="United States"/>
    <s v="Franklin"/>
    <x v="31"/>
    <n v="2038"/>
    <x v="3"/>
    <s v="OFF-BI-10001597"/>
    <x v="1"/>
    <x v="8"/>
    <s v="Wilson Jones Ledger-Size, Piano-Hinge Binder, 2&quot;, Blue"/>
    <n v="122.94"/>
    <n v="3"/>
    <n v="0"/>
    <n v="59.011200000000002"/>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60000000000007"/>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99"/>
  </r>
  <r>
    <n v="1788"/>
    <x v="865"/>
    <x v="1"/>
    <x v="586"/>
    <d v="2012-02-19T00:00:00"/>
    <s v="Standard Class"/>
    <s v="RP-19855"/>
    <s v="Roy Phan"/>
    <x v="1"/>
    <s v="United States"/>
    <s v="Kenosha"/>
    <x v="6"/>
    <n v="53142"/>
    <x v="2"/>
    <s v="TEC-PH-10001819"/>
    <x v="2"/>
    <x v="7"/>
    <s v="Innergie mMini Combo Duo USB Travel Charging Kit"/>
    <n v="134.97"/>
    <n v="3"/>
    <n v="0"/>
    <n v="64.785600000000002"/>
  </r>
  <r>
    <n v="1789"/>
    <x v="865"/>
    <x v="1"/>
    <x v="586"/>
    <d v="2012-02-19T00:00:00"/>
    <s v="Standard Class"/>
    <s v="RP-19855"/>
    <s v="Roy Phan"/>
    <x v="1"/>
    <s v="United States"/>
    <s v="Kenosha"/>
    <x v="6"/>
    <n v="53142"/>
    <x v="2"/>
    <s v="TEC-PH-10000560"/>
    <x v="2"/>
    <x v="7"/>
    <s v="Samsung Galaxy S III - 16GB - pebble blue (T-Mobile)"/>
    <n v="699.98"/>
    <n v="2"/>
    <n v="0"/>
    <n v="195.99440000000001"/>
  </r>
  <r>
    <n v="1790"/>
    <x v="865"/>
    <x v="1"/>
    <x v="586"/>
    <d v="2012-02-19T00:00:00"/>
    <s v="Standard Class"/>
    <s v="RP-19855"/>
    <s v="Roy Phan"/>
    <x v="1"/>
    <s v="United States"/>
    <s v="Kenosha"/>
    <x v="6"/>
    <n v="53142"/>
    <x v="2"/>
    <s v="TEC-AC-10004568"/>
    <x v="2"/>
    <x v="11"/>
    <s v="MaxellÂ LTO Ultrium - 800 GB"/>
    <n v="139.94999999999999"/>
    <n v="5"/>
    <n v="0"/>
    <n v="26.590499999999999"/>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Ã¶lking"/>
    <x v="0"/>
    <s v="United States"/>
    <s v="Madison"/>
    <x v="6"/>
    <n v="53711"/>
    <x v="2"/>
    <s v="FUR-CH-10001854"/>
    <x v="0"/>
    <x v="1"/>
    <s v="Office Star - Professional Matrix Back Chair with 2-to-1 Synchro Tilt and Mesh Fabric Seat"/>
    <n v="2807.84"/>
    <n v="8"/>
    <n v="0"/>
    <n v="673.88160000000005"/>
  </r>
  <r>
    <n v="1793"/>
    <x v="867"/>
    <x v="2"/>
    <x v="588"/>
    <d v="2011-12-03T00:00:00"/>
    <s v="First Class"/>
    <s v="RP-19390"/>
    <s v="Resi PÃ¶lking"/>
    <x v="0"/>
    <s v="United States"/>
    <s v="Madison"/>
    <x v="6"/>
    <n v="53711"/>
    <x v="2"/>
    <s v="OFF-AR-10000475"/>
    <x v="1"/>
    <x v="6"/>
    <s v="Hunt BOSTON Vista Battery-Operated Pencil Sharpener, Black"/>
    <n v="46.64"/>
    <n v="4"/>
    <n v="0"/>
    <n v="12.5928"/>
  </r>
  <r>
    <n v="1794"/>
    <x v="868"/>
    <x v="2"/>
    <x v="589"/>
    <d v="2011-12-13T00:00:00"/>
    <s v="Standard Class"/>
    <s v="TB-21175"/>
    <s v="Thomas Boland"/>
    <x v="1"/>
    <s v="United States"/>
    <s v="Houston"/>
    <x v="5"/>
    <n v="77041"/>
    <x v="2"/>
    <s v="OFF-ST-10000777"/>
    <x v="1"/>
    <x v="4"/>
    <s v="Companion Letter/Legal File, Black"/>
    <n v="60.415999999999997"/>
    <n v="2"/>
    <n v="0.2"/>
    <n v="6.0415999999999999"/>
  </r>
  <r>
    <n v="1795"/>
    <x v="869"/>
    <x v="0"/>
    <x v="64"/>
    <d v="2013-09-11T00:00:00"/>
    <s v="Standard Class"/>
    <s v="BE-11455"/>
    <s v="Brad Eason"/>
    <x v="2"/>
    <s v="United States"/>
    <s v="Olathe"/>
    <x v="41"/>
    <n v="66062"/>
    <x v="2"/>
    <s v="OFF-AR-10004022"/>
    <x v="1"/>
    <x v="6"/>
    <s v="Panasonic KP-380BK Classic Electric Pencil Sharpener"/>
    <n v="107.94"/>
    <n v="3"/>
    <n v="0"/>
    <n v="26.984999999999999"/>
  </r>
  <r>
    <n v="1796"/>
    <x v="870"/>
    <x v="3"/>
    <x v="151"/>
    <d v="2014-08-31T00:00:00"/>
    <s v="First Class"/>
    <s v="MR-17545"/>
    <s v="Mathew Reese"/>
    <x v="2"/>
    <s v="United States"/>
    <s v="New York City"/>
    <x v="15"/>
    <n v="10024"/>
    <x v="3"/>
    <s v="OFF-ST-10002352"/>
    <x v="1"/>
    <x v="4"/>
    <s v="Iris Project Case"/>
    <n v="63.84"/>
    <n v="8"/>
    <n v="0"/>
    <n v="16.598400000000002"/>
  </r>
  <r>
    <n v="1797"/>
    <x v="870"/>
    <x v="3"/>
    <x v="151"/>
    <d v="2014-08-31T00:00:00"/>
    <s v="First Class"/>
    <s v="MR-17545"/>
    <s v="Mathew Reese"/>
    <x v="2"/>
    <s v="United States"/>
    <s v="New York City"/>
    <x v="15"/>
    <n v="10024"/>
    <x v="3"/>
    <s v="TEC-PH-10000455"/>
    <x v="2"/>
    <x v="7"/>
    <s v="GE 30522EE2"/>
    <n v="347.97"/>
    <n v="3"/>
    <n v="0"/>
    <n v="100.9113"/>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7999999999999"/>
    <n v="4"/>
    <n v="0.2"/>
    <n v="3.6295999999999999"/>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02"/>
    <n v="1"/>
    <n v="0.7"/>
    <n v="-4.2987000000000002"/>
  </r>
  <r>
    <n v="1804"/>
    <x v="874"/>
    <x v="3"/>
    <x v="585"/>
    <d v="2014-09-27T00:00:00"/>
    <s v="Second Class"/>
    <s v="JA-15970"/>
    <s v="Joseph Airdo"/>
    <x v="0"/>
    <s v="United States"/>
    <s v="Philadelphia"/>
    <x v="9"/>
    <n v="19134"/>
    <x v="3"/>
    <s v="OFF-SU-10002881"/>
    <x v="1"/>
    <x v="14"/>
    <s v="Martin Yale Chadless Opener Electric Letter Opener"/>
    <n v="4663.7359999999999"/>
    <n v="7"/>
    <n v="0.2"/>
    <n v="-1049.3406"/>
  </r>
  <r>
    <n v="1805"/>
    <x v="874"/>
    <x v="3"/>
    <x v="585"/>
    <d v="2014-09-27T00:00:00"/>
    <s v="Second Class"/>
    <s v="JA-15970"/>
    <s v="Joseph Airdo"/>
    <x v="0"/>
    <s v="United States"/>
    <s v="Philadelphia"/>
    <x v="9"/>
    <n v="19134"/>
    <x v="3"/>
    <s v="TEC-AC-10002926"/>
    <x v="2"/>
    <x v="11"/>
    <s v="Logitech Wireless Marathon Mouse M705"/>
    <n v="79.983999999999995"/>
    <n v="2"/>
    <n v="0.2"/>
    <n v="22.9954"/>
  </r>
  <r>
    <n v="1806"/>
    <x v="875"/>
    <x v="0"/>
    <x v="591"/>
    <d v="2013-12-29T00:00:00"/>
    <s v="First Class"/>
    <s v="GK-14620"/>
    <s v="Grace Kelly"/>
    <x v="1"/>
    <s v="United States"/>
    <s v="Los Angeles"/>
    <x v="1"/>
    <n v="90049"/>
    <x v="1"/>
    <s v="TEC-PH-10002200"/>
    <x v="2"/>
    <x v="7"/>
    <s v="Samsung Galaxy Note 2"/>
    <n v="2575.944"/>
    <n v="7"/>
    <n v="0.2"/>
    <n v="257.59440000000001"/>
  </r>
  <r>
    <n v="1807"/>
    <x v="875"/>
    <x v="0"/>
    <x v="591"/>
    <d v="2013-12-29T00:00:00"/>
    <s v="First Class"/>
    <s v="GK-14620"/>
    <s v="Grace Kelly"/>
    <x v="1"/>
    <s v="United States"/>
    <s v="Los Angeles"/>
    <x v="1"/>
    <n v="90049"/>
    <x v="1"/>
    <s v="OFF-PA-10002005"/>
    <x v="1"/>
    <x v="10"/>
    <s v="Xerox 225"/>
    <n v="45.36"/>
    <n v="7"/>
    <n v="0"/>
    <n v="21.7728"/>
  </r>
  <r>
    <n v="1808"/>
    <x v="875"/>
    <x v="0"/>
    <x v="591"/>
    <d v="2013-12-29T00:00:00"/>
    <s v="First Class"/>
    <s v="GK-14620"/>
    <s v="Grace Kelly"/>
    <x v="1"/>
    <s v="United States"/>
    <s v="Los Angeles"/>
    <x v="1"/>
    <n v="90049"/>
    <x v="1"/>
    <s v="TEC-AC-10001465"/>
    <x v="2"/>
    <x v="11"/>
    <s v="SanDisk Cruzer 64 GB USB Flash Drive"/>
    <n v="254.24"/>
    <n v="7"/>
    <n v="0"/>
    <n v="76.272000000000006"/>
  </r>
  <r>
    <n v="1809"/>
    <x v="876"/>
    <x v="0"/>
    <x v="592"/>
    <d v="2013-02-13T00:00:00"/>
    <s v="First Class"/>
    <s v="PB-19210"/>
    <s v="Phillip Breyer"/>
    <x v="1"/>
    <s v="United States"/>
    <s v="Tulsa"/>
    <x v="26"/>
    <n v="74133"/>
    <x v="2"/>
    <s v="TEC-PH-10004897"/>
    <x v="2"/>
    <x v="7"/>
    <s v="Mediabridge Sport Armband iPhone 5s"/>
    <n v="69.930000000000007"/>
    <n v="7"/>
    <n v="0"/>
    <n v="0.69930000000000003"/>
  </r>
  <r>
    <n v="1810"/>
    <x v="877"/>
    <x v="0"/>
    <x v="248"/>
    <d v="2013-10-30T00:00:00"/>
    <s v="Standard Class"/>
    <s v="HK-14890"/>
    <s v="Heather Kirkland"/>
    <x v="1"/>
    <s v="United States"/>
    <s v="Chicago"/>
    <x v="10"/>
    <n v="60610"/>
    <x v="2"/>
    <s v="FUR-FU-10001196"/>
    <x v="0"/>
    <x v="5"/>
    <s v="DAX Cubicle Frames - 8x10"/>
    <n v="16.155999999999999"/>
    <n v="7"/>
    <n v="0.6"/>
    <n v="-12.117000000000001"/>
  </r>
  <r>
    <n v="1811"/>
    <x v="877"/>
    <x v="0"/>
    <x v="248"/>
    <d v="2013-10-30T00:00:00"/>
    <s v="Standard Class"/>
    <s v="HK-14890"/>
    <s v="Heather Kirkland"/>
    <x v="1"/>
    <s v="United States"/>
    <s v="Chicago"/>
    <x v="10"/>
    <n v="60610"/>
    <x v="2"/>
    <s v="OFF-PA-10000595"/>
    <x v="1"/>
    <x v="10"/>
    <s v="Xerox 1929"/>
    <n v="54.816000000000003"/>
    <n v="3"/>
    <n v="0.2"/>
    <n v="17.815200000000001"/>
  </r>
  <r>
    <n v="1812"/>
    <x v="878"/>
    <x v="2"/>
    <x v="3"/>
    <d v="2011-06-11T00:00:00"/>
    <s v="Second Class"/>
    <s v="FO-14305"/>
    <s v="Frank Olsen"/>
    <x v="0"/>
    <s v="United States"/>
    <s v="Harrisonburg"/>
    <x v="17"/>
    <n v="22801"/>
    <x v="0"/>
    <s v="FUR-TA-10004534"/>
    <x v="0"/>
    <x v="3"/>
    <s v="Bevis 44 x 96 Conference Tables"/>
    <n v="1441.3"/>
    <n v="7"/>
    <n v="0"/>
    <n v="245.0209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3"/>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12-09-18T00:00:00"/>
    <s v="Standard Class"/>
    <s v="SP-20620"/>
    <s v="Stefania Perrino"/>
    <x v="1"/>
    <s v="United States"/>
    <s v="Los Angeles"/>
    <x v="1"/>
    <n v="90045"/>
    <x v="1"/>
    <s v="FUR-TA-10002607"/>
    <x v="0"/>
    <x v="3"/>
    <s v="KI Conference Tables"/>
    <n v="170.136"/>
    <n v="3"/>
    <n v="0.2"/>
    <n v="-8.5068000000000001"/>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8000000000001"/>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94"/>
    <n v="2"/>
    <n v="0.8"/>
    <n v="-166.32"/>
  </r>
  <r>
    <n v="1820"/>
    <x v="883"/>
    <x v="2"/>
    <x v="594"/>
    <d v="2011-05-29T00:00:00"/>
    <s v="Standard Class"/>
    <s v="JL-15235"/>
    <s v="Janet Lee"/>
    <x v="0"/>
    <s v="United States"/>
    <s v="Chicago"/>
    <x v="10"/>
    <n v="60623"/>
    <x v="2"/>
    <s v="FUR-FU-10002553"/>
    <x v="0"/>
    <x v="5"/>
    <s v="Electrix Incandescent Magnifying Lamp, Black"/>
    <n v="29.32"/>
    <n v="2"/>
    <n v="0.6"/>
    <n v="-24.189"/>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13-02-20T00:00:00"/>
    <s v="Standard Class"/>
    <s v="EA-14035"/>
    <s v="Erin Ashbrook"/>
    <x v="1"/>
    <s v="United States"/>
    <s v="Chicago"/>
    <x v="10"/>
    <n v="60623"/>
    <x v="2"/>
    <s v="OFF-FA-10000304"/>
    <x v="1"/>
    <x v="13"/>
    <s v="Advantus Push Pins"/>
    <n v="6.976"/>
    <n v="4"/>
    <n v="0.2"/>
    <n v="1.8311999999999999"/>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02"/>
    <n v="1"/>
    <n v="0.2"/>
    <n v="1.8144"/>
  </r>
  <r>
    <n v="1825"/>
    <x v="885"/>
    <x v="0"/>
    <x v="596"/>
    <d v="2013-12-29T00:00:00"/>
    <s v="Standard Class"/>
    <s v="SA-20830"/>
    <s v="Sue Ann Reed"/>
    <x v="0"/>
    <s v="United States"/>
    <s v="Redmond"/>
    <x v="21"/>
    <n v="97756"/>
    <x v="1"/>
    <s v="OFF-BI-10003694"/>
    <x v="1"/>
    <x v="8"/>
    <s v="Avery 3 1/2&quot; Diskette Storage Pages, 10/Pack"/>
    <n v="31.32"/>
    <n v="10"/>
    <n v="0.7"/>
    <n v="-25.056000000000001"/>
  </r>
  <r>
    <n v="1826"/>
    <x v="885"/>
    <x v="0"/>
    <x v="596"/>
    <d v="2013-12-29T00:00:00"/>
    <s v="Standard Class"/>
    <s v="SA-20830"/>
    <s v="Sue Ann Reed"/>
    <x v="0"/>
    <s v="United States"/>
    <s v="Redmond"/>
    <x v="21"/>
    <n v="97756"/>
    <x v="1"/>
    <s v="FUR-FU-10001935"/>
    <x v="0"/>
    <x v="5"/>
    <s v="3M Hangers With Command Adhesive"/>
    <n v="11.84"/>
    <n v="4"/>
    <n v="0.2"/>
    <n v="3.1080000000000001"/>
  </r>
  <r>
    <n v="1827"/>
    <x v="885"/>
    <x v="0"/>
    <x v="596"/>
    <d v="2013-12-29T00:00:00"/>
    <s v="Standard Class"/>
    <s v="SA-20830"/>
    <s v="Sue Ann Reed"/>
    <x v="0"/>
    <s v="United States"/>
    <s v="Redmond"/>
    <x v="21"/>
    <n v="97756"/>
    <x v="1"/>
    <s v="FUR-FU-10002878"/>
    <x v="0"/>
    <x v="5"/>
    <s v="Seth Thomas 14&quot; Day/Date Wall Clock"/>
    <n v="22.783999999999999"/>
    <n v="1"/>
    <n v="0.2"/>
    <n v="4.8415999999999997"/>
  </r>
  <r>
    <n v="1828"/>
    <x v="886"/>
    <x v="0"/>
    <x v="597"/>
    <d v="2013-02-11T00:00:00"/>
    <s v="Second Class"/>
    <s v="CH-12070"/>
    <s v="Cathy Hwang"/>
    <x v="2"/>
    <s v="United States"/>
    <s v="Raleigh"/>
    <x v="3"/>
    <n v="27604"/>
    <x v="0"/>
    <s v="TEC-PH-10002624"/>
    <x v="2"/>
    <x v="7"/>
    <s v="Samsung Galaxy S4 Mini"/>
    <n v="1127.9760000000001"/>
    <n v="3"/>
    <n v="0.2"/>
    <n v="126.8973"/>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80000000001"/>
  </r>
  <r>
    <n v="1831"/>
    <x v="889"/>
    <x v="3"/>
    <x v="208"/>
    <d v="2014-10-22T00:00:00"/>
    <s v="Same Day"/>
    <s v="SL-20155"/>
    <s v="Sara Luxemburg"/>
    <x v="2"/>
    <s v="United States"/>
    <s v="Muskogee"/>
    <x v="26"/>
    <n v="74403"/>
    <x v="2"/>
    <s v="TEC-PH-10000895"/>
    <x v="2"/>
    <x v="7"/>
    <s v="Polycom VVX 310 VoIP phone"/>
    <n v="1439.92"/>
    <n v="8"/>
    <n v="0"/>
    <n v="374.37920000000003"/>
  </r>
  <r>
    <n v="1832"/>
    <x v="889"/>
    <x v="3"/>
    <x v="208"/>
    <d v="2014-10-22T00:00:00"/>
    <s v="Same Day"/>
    <s v="SL-20155"/>
    <s v="Sara Luxemburg"/>
    <x v="2"/>
    <s v="United States"/>
    <s v="Muskogee"/>
    <x v="26"/>
    <n v="74403"/>
    <x v="2"/>
    <s v="FUR-TA-10002356"/>
    <x v="0"/>
    <x v="3"/>
    <s v="Bevis Boat-Shaped Conference Table"/>
    <n v="262.11"/>
    <n v="1"/>
    <n v="0"/>
    <n v="62.906399999999998"/>
  </r>
  <r>
    <n v="1833"/>
    <x v="890"/>
    <x v="1"/>
    <x v="599"/>
    <d v="2012-11-09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d v="2011-06-24T00:00:00"/>
    <s v="First Class"/>
    <s v="RM-19375"/>
    <s v="Raymond Messe"/>
    <x v="0"/>
    <s v="United States"/>
    <s v="Meriden"/>
    <x v="29"/>
    <n v="6450"/>
    <x v="3"/>
    <s v="OFF-AR-10003056"/>
    <x v="1"/>
    <x v="6"/>
    <s v="Newell 341"/>
    <n v="21.4"/>
    <n v="5"/>
    <n v="0"/>
    <n v="6.2060000000000004"/>
  </r>
  <r>
    <n v="1837"/>
    <x v="893"/>
    <x v="3"/>
    <x v="600"/>
    <d v="2014-02-22T00:00:00"/>
    <s v="Second Class"/>
    <s v="NH-18610"/>
    <s v="Nicole Hansen"/>
    <x v="1"/>
    <s v="United States"/>
    <s v="Roswell"/>
    <x v="32"/>
    <n v="30076"/>
    <x v="0"/>
    <s v="OFF-AP-10002518"/>
    <x v="1"/>
    <x v="9"/>
    <s v="Kensington 7 Outlet MasterPiece Power Center"/>
    <n v="1245.8599999999999"/>
    <n v="7"/>
    <n v="0"/>
    <n v="361.29939999999999"/>
  </r>
  <r>
    <n v="1838"/>
    <x v="894"/>
    <x v="2"/>
    <x v="601"/>
    <d v="2011-08-05T00:00:00"/>
    <s v="Standard Class"/>
    <s v="BF-10975"/>
    <s v="Barbara Fisher"/>
    <x v="1"/>
    <s v="United States"/>
    <s v="Charlotte"/>
    <x v="3"/>
    <n v="28205"/>
    <x v="0"/>
    <s v="OFF-LA-10000240"/>
    <x v="1"/>
    <x v="2"/>
    <s v="Self-Adhesive Address Labels for Typewriters by Universal"/>
    <n v="17.544"/>
    <n v="3"/>
    <n v="0.2"/>
    <n v="5.9211"/>
  </r>
  <r>
    <n v="1839"/>
    <x v="894"/>
    <x v="2"/>
    <x v="601"/>
    <d v="2011-08-05T00:00:00"/>
    <s v="Standard Class"/>
    <s v="BF-10975"/>
    <s v="Barbara Fisher"/>
    <x v="1"/>
    <s v="United States"/>
    <s v="Charlotte"/>
    <x v="3"/>
    <n v="28205"/>
    <x v="0"/>
    <s v="FUR-FU-10000629"/>
    <x v="0"/>
    <x v="5"/>
    <s v="9-3/4 Diameter Round Wall Clock"/>
    <n v="44.128"/>
    <n v="4"/>
    <n v="0.2"/>
    <n v="12.135199999999999"/>
  </r>
  <r>
    <n v="1840"/>
    <x v="894"/>
    <x v="2"/>
    <x v="601"/>
    <d v="2011-08-05T00:00:00"/>
    <s v="Standard Class"/>
    <s v="BF-10975"/>
    <s v="Barbara Fisher"/>
    <x v="1"/>
    <s v="United States"/>
    <s v="Charlotte"/>
    <x v="3"/>
    <n v="28205"/>
    <x v="0"/>
    <s v="OFF-AP-10001005"/>
    <x v="1"/>
    <x v="9"/>
    <s v="Honeywell Quietcare HEPA Air Cleaner"/>
    <n v="62.92"/>
    <n v="1"/>
    <n v="0.2"/>
    <n v="10.224500000000001"/>
  </r>
  <r>
    <n v="1841"/>
    <x v="894"/>
    <x v="2"/>
    <x v="601"/>
    <d v="2011-08-05T00:00:00"/>
    <s v="Standard Class"/>
    <s v="BF-10975"/>
    <s v="Barbara Fisher"/>
    <x v="1"/>
    <s v="United States"/>
    <s v="Charlotte"/>
    <x v="3"/>
    <n v="28205"/>
    <x v="0"/>
    <s v="OFF-PA-10002377"/>
    <x v="1"/>
    <x v="10"/>
    <s v="Xerox 1916"/>
    <n v="78.304000000000002"/>
    <n v="2"/>
    <n v="0.2"/>
    <n v="29.364000000000001"/>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5999999999997"/>
    <n v="4"/>
    <n v="0.2"/>
    <n v="13.53240000000000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Â 8GB Mini TravelDrive USB 2.0Â Flash Drive"/>
    <n v="90.57"/>
    <n v="3"/>
    <n v="0"/>
    <n v="11.774100000000001"/>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r>
  <r>
    <n v="1849"/>
    <x v="899"/>
    <x v="3"/>
    <x v="18"/>
    <d v="2014-09-11T00:00:00"/>
    <s v="Same Day"/>
    <s v="FH-14275"/>
    <s v="Frank Hawley"/>
    <x v="1"/>
    <s v="United States"/>
    <s v="Los Angeles"/>
    <x v="1"/>
    <n v="90004"/>
    <x v="1"/>
    <s v="OFF-BI-10004140"/>
    <x v="1"/>
    <x v="8"/>
    <s v="Avery Non-Stick Binders"/>
    <n v="7.1840000000000002"/>
    <n v="2"/>
    <n v="0.2"/>
    <n v="2.245000000000000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12-07-25T00:00:00"/>
    <s v="Second Class"/>
    <s v="RK-19300"/>
    <s v="Ralph Kennedy"/>
    <x v="0"/>
    <s v="United States"/>
    <s v="South Bend"/>
    <x v="14"/>
    <n v="46614"/>
    <x v="2"/>
    <s v="TEC-AC-10002253"/>
    <x v="2"/>
    <x v="11"/>
    <s v="Imation Bio 8GB USBÂ Flash Drive ImationÂ Corp"/>
    <n v="831.2"/>
    <n v="5"/>
    <n v="0"/>
    <n v="124.68"/>
  </r>
  <r>
    <n v="1852"/>
    <x v="900"/>
    <x v="1"/>
    <x v="603"/>
    <d v="2012-07-25T00:00:00"/>
    <s v="Second Class"/>
    <s v="RK-19300"/>
    <s v="Ralph Kennedy"/>
    <x v="0"/>
    <s v="United States"/>
    <s v="South Bend"/>
    <x v="14"/>
    <n v="46614"/>
    <x v="2"/>
    <s v="OFF-PA-10000528"/>
    <x v="1"/>
    <x v="10"/>
    <s v="Xerox 1981"/>
    <n v="26.4"/>
    <n v="5"/>
    <n v="0"/>
    <n v="11.88"/>
  </r>
  <r>
    <n v="1853"/>
    <x v="900"/>
    <x v="1"/>
    <x v="603"/>
    <d v="2012-07-25T00:00:00"/>
    <s v="Second Class"/>
    <s v="RK-19300"/>
    <s v="Ralph Kennedy"/>
    <x v="0"/>
    <s v="United States"/>
    <s v="South Bend"/>
    <x v="14"/>
    <n v="46614"/>
    <x v="2"/>
    <s v="OFF-EN-10000483"/>
    <x v="1"/>
    <x v="12"/>
    <s v="White Envelopes, White Envelopes with Clear Poly Window"/>
    <n v="106.75"/>
    <n v="7"/>
    <n v="0"/>
    <n v="49.104999999999997"/>
  </r>
  <r>
    <n v="1854"/>
    <x v="900"/>
    <x v="1"/>
    <x v="603"/>
    <d v="2012-07-25T00:00:00"/>
    <s v="Second Class"/>
    <s v="RK-19300"/>
    <s v="Ralph Kennedy"/>
    <x v="0"/>
    <s v="United States"/>
    <s v="South Bend"/>
    <x v="14"/>
    <n v="46614"/>
    <x v="2"/>
    <s v="OFF-PA-10003129"/>
    <x v="1"/>
    <x v="10"/>
    <s v="Tops White Computer Printout Paper"/>
    <n v="97.82"/>
    <n v="2"/>
    <n v="0"/>
    <n v="45.9754"/>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
    <n v="5"/>
    <n v="0.2"/>
    <n v="-15.99"/>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9-05T00:00:00"/>
    <s v="First Class"/>
    <s v="JB-15400"/>
    <s v="Jennifer Braxton"/>
    <x v="1"/>
    <s v="United States"/>
    <s v="Bristol"/>
    <x v="29"/>
    <n v="6010"/>
    <x v="3"/>
    <s v="TEC-PH-10004959"/>
    <x v="2"/>
    <x v="7"/>
    <s v="Classic Ivory AntiqueÂ TelephoneÂ ZL1810"/>
    <n v="100.49"/>
    <n v="1"/>
    <n v="0"/>
    <n v="25.122499999999999"/>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14-03-28T00:00:00"/>
    <s v="First Class"/>
    <s v="GM-14440"/>
    <s v="Gary McGarr"/>
    <x v="0"/>
    <s v="United States"/>
    <s v="New York City"/>
    <x v="15"/>
    <n v="10009"/>
    <x v="3"/>
    <s v="TEC-PH-10004896"/>
    <x v="2"/>
    <x v="7"/>
    <s v="Nokia Lumia 521 (T-Mobile)"/>
    <n v="119.96"/>
    <n v="4"/>
    <n v="0"/>
    <n v="33.588799999999999"/>
  </r>
  <r>
    <n v="1863"/>
    <x v="905"/>
    <x v="2"/>
    <x v="607"/>
    <d v="2011-11-12T00:00:00"/>
    <s v="Same Day"/>
    <s v="RF-19840"/>
    <s v="Roy FranzÃ¶sisch"/>
    <x v="0"/>
    <s v="United States"/>
    <s v="San Antonio"/>
    <x v="5"/>
    <n v="78207"/>
    <x v="2"/>
    <s v="OFF-ST-10001328"/>
    <x v="1"/>
    <x v="4"/>
    <s v="Personal Filing Tote with Lid, Black/Gray"/>
    <n v="49.631999999999998"/>
    <n v="4"/>
    <n v="0.2"/>
    <n v="4.9631999999999996"/>
  </r>
  <r>
    <n v="1864"/>
    <x v="906"/>
    <x v="0"/>
    <x v="63"/>
    <d v="2013-10-18T00:00:00"/>
    <s v="Standard Class"/>
    <s v="NC-18625"/>
    <s v="Noah Childs"/>
    <x v="1"/>
    <s v="United States"/>
    <s v="Aurora"/>
    <x v="22"/>
    <n v="80013"/>
    <x v="1"/>
    <s v="FUR-TA-10004575"/>
    <x v="0"/>
    <x v="3"/>
    <s v="Hon 5100 Series Wood Tables"/>
    <n v="727.45"/>
    <n v="5"/>
    <n v="0.5"/>
    <n v="-465.56799999999998"/>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14-11-13T00:00:00"/>
    <s v="Same Day"/>
    <s v="NG-18355"/>
    <s v="Nat Gilpin"/>
    <x v="1"/>
    <s v="United States"/>
    <s v="Newark"/>
    <x v="24"/>
    <n v="43055"/>
    <x v="3"/>
    <s v="TEC-PH-10002824"/>
    <x v="2"/>
    <x v="7"/>
    <s v="Jabra SPEAK 410 Multidevice Speakerphone"/>
    <n v="370.78199999999998"/>
    <n v="3"/>
    <n v="0.4"/>
    <n v="-92.695499999999996"/>
  </r>
  <r>
    <n v="1867"/>
    <x v="908"/>
    <x v="3"/>
    <x v="4"/>
    <d v="2014-04-19T00:00:00"/>
    <s v="First Class"/>
    <s v="AH-10075"/>
    <s v="Adam Hart"/>
    <x v="1"/>
    <s v="United States"/>
    <s v="Henderson"/>
    <x v="33"/>
    <n v="89015"/>
    <x v="1"/>
    <s v="FUR-FU-10004460"/>
    <x v="0"/>
    <x v="5"/>
    <s v="Howard Miller 12&quot; Round Wall Clock"/>
    <n v="196.45"/>
    <n v="5"/>
    <n v="0"/>
    <n v="70.721999999999994"/>
  </r>
  <r>
    <n v="1868"/>
    <x v="909"/>
    <x v="1"/>
    <x v="608"/>
    <d v="2012-07-01T00:00:00"/>
    <s v="Standard Class"/>
    <s v="CH-12070"/>
    <s v="Cathy Hwang"/>
    <x v="2"/>
    <s v="United States"/>
    <s v="Philadelphia"/>
    <x v="9"/>
    <n v="19143"/>
    <x v="3"/>
    <s v="OFF-PA-10003309"/>
    <x v="1"/>
    <x v="10"/>
    <s v="Xerox 211"/>
    <n v="31.103999999999999"/>
    <n v="6"/>
    <n v="0.2"/>
    <n v="10.8864"/>
  </r>
  <r>
    <n v="1869"/>
    <x v="909"/>
    <x v="1"/>
    <x v="608"/>
    <d v="2012-07-01T00:00:00"/>
    <s v="Standard Class"/>
    <s v="CH-12070"/>
    <s v="Cathy Hwang"/>
    <x v="2"/>
    <s v="United States"/>
    <s v="Philadelphia"/>
    <x v="9"/>
    <n v="19143"/>
    <x v="3"/>
    <s v="OFF-ST-10002554"/>
    <x v="1"/>
    <x v="4"/>
    <s v="Tennsco Industrial Shelving"/>
    <n v="78.256"/>
    <n v="2"/>
    <n v="0.2"/>
    <n v="-17.607600000000001"/>
  </r>
  <r>
    <n v="1870"/>
    <x v="910"/>
    <x v="0"/>
    <x v="370"/>
    <d v="2013-08-30T00:00:00"/>
    <s v="Second Class"/>
    <s v="CC-12145"/>
    <s v="Charles Crestani"/>
    <x v="0"/>
    <s v="United States"/>
    <s v="Seattle"/>
    <x v="4"/>
    <n v="98103"/>
    <x v="1"/>
    <s v="OFF-PA-10000019"/>
    <x v="1"/>
    <x v="10"/>
    <s v="Xerox 1931"/>
    <n v="6.48"/>
    <n v="1"/>
    <n v="0"/>
    <n v="3.1103999999999998"/>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14-11-26T00:00:00"/>
    <s v="Standard Class"/>
    <s v="BP-11230"/>
    <s v="Benjamin Patterson"/>
    <x v="0"/>
    <s v="United States"/>
    <s v="Spokane"/>
    <x v="4"/>
    <n v="99207"/>
    <x v="1"/>
    <s v="FUR-TA-10004767"/>
    <x v="0"/>
    <x v="3"/>
    <s v="Safco Drafting Table"/>
    <n v="70.98"/>
    <n v="1"/>
    <n v="0"/>
    <n v="20.584199999999999"/>
  </r>
  <r>
    <n v="1875"/>
    <x v="913"/>
    <x v="2"/>
    <x v="611"/>
    <d v="2011-06-09T00:00:00"/>
    <s v="Standard Class"/>
    <s v="MP-17470"/>
    <s v="Mark Packer"/>
    <x v="2"/>
    <s v="United States"/>
    <s v="Columbus"/>
    <x v="24"/>
    <n v="43229"/>
    <x v="3"/>
    <s v="OFF-PA-10001685"/>
    <x v="1"/>
    <x v="10"/>
    <s v="Staples"/>
    <n v="16.224"/>
    <n v="2"/>
    <n v="0.2"/>
    <n v="5.8811999999999998"/>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14-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14-04-03T00:00:00"/>
    <s v="Standard Class"/>
    <s v="CK-12760"/>
    <s v="Cyma Kinney"/>
    <x v="1"/>
    <s v="United States"/>
    <s v="Jacksonville"/>
    <x v="2"/>
    <n v="32216"/>
    <x v="0"/>
    <s v="OFF-BI-10001191"/>
    <x v="1"/>
    <x v="8"/>
    <s v="Canvas Sectional Post Binders"/>
    <n v="68.742000000000004"/>
    <n v="9"/>
    <n v="0.7"/>
    <n v="-48.119399999999999"/>
  </r>
  <r>
    <n v="1881"/>
    <x v="918"/>
    <x v="1"/>
    <x v="616"/>
    <d v="2012-03-05T00:00:00"/>
    <s v="Same Day"/>
    <s v="LF-17185"/>
    <s v="Luke Foster"/>
    <x v="0"/>
    <s v="United States"/>
    <s v="New York City"/>
    <x v="15"/>
    <n v="10011"/>
    <x v="3"/>
    <s v="OFF-EN-10002621"/>
    <x v="1"/>
    <x v="12"/>
    <s v="Staples"/>
    <n v="29.34"/>
    <n v="3"/>
    <n v="0"/>
    <n v="14.67"/>
  </r>
  <r>
    <n v="1882"/>
    <x v="918"/>
    <x v="1"/>
    <x v="616"/>
    <d v="2012-03-05T00:00:00"/>
    <s v="Same Day"/>
    <s v="LF-17185"/>
    <s v="Luke Foster"/>
    <x v="0"/>
    <s v="United States"/>
    <s v="New York City"/>
    <x v="15"/>
    <n v="10011"/>
    <x v="3"/>
    <s v="FUR-CH-10001146"/>
    <x v="0"/>
    <x v="1"/>
    <s v="Global Value Mid-Back Manager's Chair, Gray"/>
    <n v="383.60700000000003"/>
    <n v="7"/>
    <n v="0.1"/>
    <n v="63.9345"/>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600000000001"/>
    <n v="7"/>
    <n v="0.2"/>
    <n v="78.6828"/>
  </r>
  <r>
    <n v="1885"/>
    <x v="920"/>
    <x v="3"/>
    <x v="617"/>
    <d v="2014-01-24T00:00:00"/>
    <s v="Second Class"/>
    <s v="DL-12865"/>
    <s v="Dan Lawera"/>
    <x v="0"/>
    <s v="United States"/>
    <s v="Keller"/>
    <x v="5"/>
    <n v="76248"/>
    <x v="2"/>
    <s v="OFF-LA-10003714"/>
    <x v="1"/>
    <x v="2"/>
    <s v="Avery 510"/>
    <n v="6"/>
    <n v="2"/>
    <n v="0.2"/>
    <n v="2.1"/>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01"/>
    <n v="2"/>
    <n v="0.2"/>
    <n v="2.3976000000000002"/>
  </r>
  <r>
    <n v="1888"/>
    <x v="922"/>
    <x v="2"/>
    <x v="8"/>
    <d v="2011-05-15T00:00:00"/>
    <s v="First Class"/>
    <s v="EH-14005"/>
    <s v="Erica Hernandez"/>
    <x v="2"/>
    <s v="United States"/>
    <s v="Hialeah"/>
    <x v="2"/>
    <n v="33012"/>
    <x v="0"/>
    <s v="OFF-BI-10004519"/>
    <x v="1"/>
    <x v="8"/>
    <s v="GBC DocuBind P100 Manual Binding Machine"/>
    <n v="398.35199999999998"/>
    <n v="8"/>
    <n v="0.7"/>
    <n v="-331.96"/>
  </r>
  <r>
    <n v="1889"/>
    <x v="923"/>
    <x v="2"/>
    <x v="618"/>
    <d v="2011-10-22T00:00:00"/>
    <s v="First Class"/>
    <s v="TB-21520"/>
    <s v="Tracy Blumstein"/>
    <x v="0"/>
    <s v="United States"/>
    <s v="Fairfield"/>
    <x v="24"/>
    <n v="45014"/>
    <x v="3"/>
    <s v="OFF-AP-10004708"/>
    <x v="1"/>
    <x v="9"/>
    <s v="Fellowes Superior 10 Outlet Split Surge Protector"/>
    <n v="121.792"/>
    <n v="4"/>
    <n v="0.2"/>
    <n v="13.701599999999999"/>
  </r>
  <r>
    <n v="1890"/>
    <x v="923"/>
    <x v="2"/>
    <x v="618"/>
    <d v="2011-10-22T00:00:00"/>
    <s v="First Class"/>
    <s v="TB-21520"/>
    <s v="Tracy Blumstein"/>
    <x v="0"/>
    <s v="United States"/>
    <s v="Fairfield"/>
    <x v="24"/>
    <n v="45014"/>
    <x v="3"/>
    <s v="FUR-TA-10000617"/>
    <x v="0"/>
    <x v="3"/>
    <s v="Hon Practical Foundations 30 x 60 Training Table, Light Gray/Charcoal"/>
    <n v="409.59"/>
    <n v="3"/>
    <n v="0.4"/>
    <n v="-122.877"/>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40000000000002"/>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r>
  <r>
    <n v="1895"/>
    <x v="927"/>
    <x v="3"/>
    <x v="574"/>
    <d v="2014-12-06T00:00:00"/>
    <s v="First Class"/>
    <s v="AS-10090"/>
    <s v="Adam Shillingsburg"/>
    <x v="0"/>
    <s v="United States"/>
    <s v="Charlottesville"/>
    <x v="17"/>
    <n v="22901"/>
    <x v="0"/>
    <s v="OFF-AR-10001446"/>
    <x v="1"/>
    <x v="6"/>
    <s v="Newell 309"/>
    <n v="34.65"/>
    <n v="3"/>
    <n v="0"/>
    <n v="10.395"/>
  </r>
  <r>
    <n v="1896"/>
    <x v="928"/>
    <x v="1"/>
    <x v="620"/>
    <d v="2013-01-04T00:00:00"/>
    <s v="Standard Class"/>
    <s v="JO-15280"/>
    <s v="Jas O'Carroll"/>
    <x v="0"/>
    <s v="United States"/>
    <s v="Missoula"/>
    <x v="37"/>
    <n v="59801"/>
    <x v="1"/>
    <s v="OFF-BI-10004632"/>
    <x v="1"/>
    <x v="8"/>
    <s v="Ibico Hi-Tech Manual Binding System"/>
    <n v="487.98399999999998"/>
    <n v="2"/>
    <n v="0.2"/>
    <n v="152.495"/>
  </r>
  <r>
    <n v="1897"/>
    <x v="929"/>
    <x v="3"/>
    <x v="621"/>
    <d v="2014-10-07T00:00:00"/>
    <s v="First Class"/>
    <s v="AC-10450"/>
    <s v="Amy Cox"/>
    <x v="0"/>
    <s v="United States"/>
    <s v="Minneapolis"/>
    <x v="11"/>
    <n v="55407"/>
    <x v="2"/>
    <s v="OFF-BI-10001359"/>
    <x v="1"/>
    <x v="8"/>
    <s v="GBC DocuBind TL300 Electric Binding System"/>
    <n v="1793.98"/>
    <n v="2"/>
    <n v="0"/>
    <n v="843.17060000000004"/>
  </r>
  <r>
    <n v="1898"/>
    <x v="930"/>
    <x v="2"/>
    <x v="550"/>
    <d v="2011-09-02T00:00:00"/>
    <s v="Second Class"/>
    <s v="RA-19945"/>
    <s v="Ryan Akin"/>
    <x v="0"/>
    <s v="United States"/>
    <s v="Miami"/>
    <x v="2"/>
    <n v="33178"/>
    <x v="0"/>
    <s v="OFF-EN-10001749"/>
    <x v="1"/>
    <x v="12"/>
    <s v="Jiffy Padded Mailers with Self-Seal Closure"/>
    <n v="29.808"/>
    <n v="2"/>
    <n v="0.2"/>
    <n v="10.805400000000001"/>
  </r>
  <r>
    <n v="1899"/>
    <x v="930"/>
    <x v="2"/>
    <x v="550"/>
    <d v="2011-09-02T00:00:00"/>
    <s v="Second Class"/>
    <s v="RA-19945"/>
    <s v="Ryan Akin"/>
    <x v="0"/>
    <s v="United States"/>
    <s v="Miami"/>
    <x v="2"/>
    <n v="33178"/>
    <x v="0"/>
    <s v="OFF-BI-10004390"/>
    <x v="1"/>
    <x v="8"/>
    <s v="GBC DocuBind 200 Manual Binding Machine"/>
    <n v="505.17599999999999"/>
    <n v="4"/>
    <n v="0.7"/>
    <n v="-336.78399999999999"/>
  </r>
  <r>
    <n v="1900"/>
    <x v="930"/>
    <x v="2"/>
    <x v="550"/>
    <d v="2011-09-02T00:00:00"/>
    <s v="Second Class"/>
    <s v="RA-19945"/>
    <s v="Ryan Akin"/>
    <x v="0"/>
    <s v="United States"/>
    <s v="Miami"/>
    <x v="2"/>
    <n v="33178"/>
    <x v="0"/>
    <s v="FUR-TA-10001857"/>
    <x v="0"/>
    <x v="3"/>
    <s v="Balt Solid Wood Rectangular Table"/>
    <n v="174.05850000000001"/>
    <n v="3"/>
    <n v="0.45"/>
    <n v="-110.7645"/>
  </r>
  <r>
    <n v="1901"/>
    <x v="931"/>
    <x v="0"/>
    <x v="622"/>
    <d v="2013-07-04T00:00:00"/>
    <s v="Second Class"/>
    <s v="Co-12640"/>
    <s v="Corey-Lock"/>
    <x v="0"/>
    <s v="United States"/>
    <s v="Florence"/>
    <x v="20"/>
    <n v="29501"/>
    <x v="0"/>
    <s v="OFF-ST-10000563"/>
    <x v="1"/>
    <x v="4"/>
    <s v="Fellowes Bankers Box Stor/Drawer Steel Plus"/>
    <n v="191.88"/>
    <n v="6"/>
    <n v="0"/>
    <n v="19.187999999999999"/>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r>
  <r>
    <n v="1903"/>
    <x v="933"/>
    <x v="3"/>
    <x v="208"/>
    <d v="2014-10-23T00:00:00"/>
    <s v="First Class"/>
    <s v="DK-12835"/>
    <s v="Damala Kotsonis"/>
    <x v="1"/>
    <s v="United States"/>
    <s v="Springfield"/>
    <x v="21"/>
    <n v="97477"/>
    <x v="1"/>
    <s v="OFF-PA-10003953"/>
    <x v="1"/>
    <x v="10"/>
    <s v="Xerox 218"/>
    <n v="5.1840000000000002"/>
    <n v="1"/>
    <n v="0.2"/>
    <n v="1.8144"/>
  </r>
  <r>
    <n v="1904"/>
    <x v="933"/>
    <x v="3"/>
    <x v="208"/>
    <d v="2014-10-23T00:00:00"/>
    <s v="First Class"/>
    <s v="DK-12835"/>
    <s v="Damala Kotsonis"/>
    <x v="1"/>
    <s v="United States"/>
    <s v="Springfield"/>
    <x v="21"/>
    <n v="97477"/>
    <x v="1"/>
    <s v="FUR-CH-10000155"/>
    <x v="0"/>
    <x v="1"/>
    <s v="Global Comet Stacking Armless Chair"/>
    <n v="478.48"/>
    <n v="2"/>
    <n v="0.2"/>
    <n v="47.847999999999999"/>
  </r>
  <r>
    <n v="1905"/>
    <x v="933"/>
    <x v="3"/>
    <x v="208"/>
    <d v="2014-10-23T00:00:00"/>
    <s v="First Class"/>
    <s v="DK-12835"/>
    <s v="Damala Kotsonis"/>
    <x v="1"/>
    <s v="United States"/>
    <s v="Springfield"/>
    <x v="21"/>
    <n v="97477"/>
    <x v="1"/>
    <s v="TEC-AC-10003116"/>
    <x v="2"/>
    <x v="11"/>
    <s v="Memorex Froggy Flash Drive 8 GB"/>
    <n v="28.4"/>
    <n v="2"/>
    <n v="0.2"/>
    <n v="6.7450000000000001"/>
  </r>
  <r>
    <n v="1906"/>
    <x v="934"/>
    <x v="3"/>
    <x v="208"/>
    <d v="2014-10-25T00:00:00"/>
    <s v="First Class"/>
    <s v="MD-17860"/>
    <s v="Michael Dominguez"/>
    <x v="1"/>
    <s v="United States"/>
    <s v="Indianapolis"/>
    <x v="14"/>
    <n v="46203"/>
    <x v="2"/>
    <s v="OFF-ST-10002743"/>
    <x v="1"/>
    <x v="4"/>
    <s v="SAFCO Boltless Steel Shelving"/>
    <n v="909.12"/>
    <n v="8"/>
    <n v="0"/>
    <n v="9.0912000000000006"/>
  </r>
  <r>
    <n v="1907"/>
    <x v="935"/>
    <x v="0"/>
    <x v="624"/>
    <d v="2013-05-22T00:00:00"/>
    <s v="Standard Class"/>
    <s v="RP-19855"/>
    <s v="Roy Phan"/>
    <x v="1"/>
    <s v="United States"/>
    <s v="Apopka"/>
    <x v="2"/>
    <n v="32712"/>
    <x v="0"/>
    <s v="OFF-BI-10001757"/>
    <x v="1"/>
    <x v="8"/>
    <s v="Pressboard Hanging Data Binders for Unburst Sheets"/>
    <n v="2.952"/>
    <n v="2"/>
    <n v="0.7"/>
    <n v="-2.1648000000000001"/>
  </r>
  <r>
    <n v="1908"/>
    <x v="935"/>
    <x v="0"/>
    <x v="624"/>
    <d v="2013-05-22T00:00:00"/>
    <s v="Standard Class"/>
    <s v="RP-19855"/>
    <s v="Roy Phan"/>
    <x v="1"/>
    <s v="United States"/>
    <s v="Apopka"/>
    <x v="2"/>
    <n v="32712"/>
    <x v="0"/>
    <s v="OFF-BI-10000069"/>
    <x v="1"/>
    <x v="8"/>
    <s v="GBC Prepunched Paper, 19-Hole, for Binding Systems, 24-lb"/>
    <n v="27.018000000000001"/>
    <n v="6"/>
    <n v="0.7"/>
    <n v="-21.6144"/>
  </r>
  <r>
    <n v="1909"/>
    <x v="936"/>
    <x v="1"/>
    <x v="302"/>
    <d v="2012-02-04T00:00:00"/>
    <s v="First Class"/>
    <s v="RW-19540"/>
    <s v="Rick Wilson"/>
    <x v="1"/>
    <s v="United States"/>
    <s v="Los Angeles"/>
    <x v="1"/>
    <n v="90008"/>
    <x v="1"/>
    <s v="FUR-FU-10004093"/>
    <x v="0"/>
    <x v="5"/>
    <s v="Hand-Finished Solid Wood Document Frame"/>
    <n v="136.91999999999999"/>
    <n v="4"/>
    <n v="0"/>
    <n v="41.076000000000001"/>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Â 16GB Mini TravelDrive USB 2.0Â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5"/>
  </r>
  <r>
    <n v="1917"/>
    <x v="941"/>
    <x v="3"/>
    <x v="504"/>
    <d v="2014-05-06T00:00:00"/>
    <s v="Standard Class"/>
    <s v="AS-10630"/>
    <s v="Ann Steele"/>
    <x v="2"/>
    <s v="United States"/>
    <s v="Boynton Beach"/>
    <x v="2"/>
    <n v="33437"/>
    <x v="0"/>
    <s v="OFF-LA-10001569"/>
    <x v="1"/>
    <x v="2"/>
    <s v="Avery 499"/>
    <n v="11.952"/>
    <n v="3"/>
    <n v="0.2"/>
    <n v="3.8843999999999999"/>
  </r>
  <r>
    <n v="1918"/>
    <x v="942"/>
    <x v="1"/>
    <x v="627"/>
    <d v="2012-11-14T00:00:00"/>
    <s v="Standard Class"/>
    <s v="HA-14905"/>
    <s v="Helen Abelman"/>
    <x v="0"/>
    <s v="United States"/>
    <s v="Franklin"/>
    <x v="31"/>
    <n v="2038"/>
    <x v="3"/>
    <s v="OFF-AR-10001573"/>
    <x v="1"/>
    <x v="6"/>
    <s v="American Pencil"/>
    <n v="11.65"/>
    <n v="5"/>
    <n v="0"/>
    <n v="3.3784999999999998"/>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9"/>
  </r>
  <r>
    <n v="1921"/>
    <x v="944"/>
    <x v="3"/>
    <x v="629"/>
    <d v="2014-08-20T00:00:00"/>
    <s v="First Class"/>
    <s v="EH-13765"/>
    <s v="Edward Hooks"/>
    <x v="1"/>
    <s v="United States"/>
    <s v="Watertown"/>
    <x v="15"/>
    <n v="13601"/>
    <x v="3"/>
    <s v="FUR-CH-10003981"/>
    <x v="0"/>
    <x v="1"/>
    <s v="Global Commerce Series Low-Back Swivel/Tilt Chairs"/>
    <n v="462.56400000000002"/>
    <n v="2"/>
    <n v="0.1"/>
    <n v="97.6524"/>
  </r>
  <r>
    <n v="1922"/>
    <x v="945"/>
    <x v="1"/>
    <x v="292"/>
    <d v="2012-10-09T00:00:00"/>
    <s v="Standard Class"/>
    <s v="MZ-17515"/>
    <s v="Mary Zewe"/>
    <x v="1"/>
    <s v="United States"/>
    <s v="Reading"/>
    <x v="9"/>
    <n v="19601"/>
    <x v="3"/>
    <s v="OFF-ST-10002562"/>
    <x v="1"/>
    <x v="4"/>
    <s v="Staples"/>
    <n v="15.007999999999999"/>
    <n v="2"/>
    <n v="0.2"/>
    <n v="1.5007999999999999"/>
  </r>
  <r>
    <n v="1923"/>
    <x v="946"/>
    <x v="0"/>
    <x v="630"/>
    <d v="2013-07-11T00:00:00"/>
    <s v="Second Class"/>
    <s v="SC-20230"/>
    <s v="Scot Coram"/>
    <x v="1"/>
    <s v="United States"/>
    <s v="Arlington"/>
    <x v="5"/>
    <n v="76017"/>
    <x v="2"/>
    <s v="TEC-PH-10004345"/>
    <x v="2"/>
    <x v="7"/>
    <s v="Cisco SPA 502G IP Phone"/>
    <n v="863.64"/>
    <n v="9"/>
    <n v="0.2"/>
    <n v="107.955"/>
  </r>
  <r>
    <n v="1924"/>
    <x v="946"/>
    <x v="0"/>
    <x v="630"/>
    <d v="2013-07-11T00:00:00"/>
    <s v="Second Class"/>
    <s v="SC-20230"/>
    <s v="Scot Coram"/>
    <x v="1"/>
    <s v="United States"/>
    <s v="Arlington"/>
    <x v="5"/>
    <n v="76017"/>
    <x v="2"/>
    <s v="OFF-AR-10000588"/>
    <x v="1"/>
    <x v="6"/>
    <s v="Newell 345"/>
    <n v="47.616"/>
    <n v="3"/>
    <n v="0.2"/>
    <n v="3.5712000000000002"/>
  </r>
  <r>
    <n v="1925"/>
    <x v="947"/>
    <x v="3"/>
    <x v="256"/>
    <d v="2014-12-08T00:00:00"/>
    <s v="Second Class"/>
    <s v="NP-18325"/>
    <s v="Naresj Patel"/>
    <x v="0"/>
    <s v="United States"/>
    <s v="San Diego"/>
    <x v="1"/>
    <n v="92024"/>
    <x v="1"/>
    <s v="OFF-PA-10003039"/>
    <x v="1"/>
    <x v="10"/>
    <s v="Xerox 1960"/>
    <n v="92.94"/>
    <n v="3"/>
    <n v="0"/>
    <n v="41.82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
    <n v="3"/>
    <n v="0.2"/>
    <n v="19.9665"/>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14-03-19T00:00:00"/>
    <s v="Second Class"/>
    <s v="VM-21685"/>
    <s v="Valerie Mitchum"/>
    <x v="2"/>
    <s v="United States"/>
    <s v="Seattle"/>
    <x v="4"/>
    <n v="98105"/>
    <x v="1"/>
    <s v="OFF-PA-10001972"/>
    <x v="1"/>
    <x v="10"/>
    <s v="Xerox 214"/>
    <n v="6.48"/>
    <n v="1"/>
    <n v="0"/>
    <n v="3.1103999999999998"/>
  </r>
  <r>
    <n v="1930"/>
    <x v="951"/>
    <x v="3"/>
    <x v="633"/>
    <d v="2014-03-19T00:00:00"/>
    <s v="Second Class"/>
    <s v="VM-21685"/>
    <s v="Valerie Mitchum"/>
    <x v="2"/>
    <s v="United States"/>
    <s v="Seattle"/>
    <x v="4"/>
    <n v="98105"/>
    <x v="1"/>
    <s v="OFF-ST-10004180"/>
    <x v="1"/>
    <x v="4"/>
    <s v="Safco Commercial Shelving"/>
    <n v="46.51"/>
    <n v="1"/>
    <n v="0"/>
    <n v="1.8604000000000001"/>
  </r>
  <r>
    <n v="1931"/>
    <x v="951"/>
    <x v="3"/>
    <x v="633"/>
    <d v="2014-03-19T00:00:00"/>
    <s v="Second Class"/>
    <s v="VM-21685"/>
    <s v="Valerie Mitchum"/>
    <x v="2"/>
    <s v="United States"/>
    <s v="Seattle"/>
    <x v="4"/>
    <n v="98105"/>
    <x v="1"/>
    <s v="TEC-PH-10004165"/>
    <x v="2"/>
    <x v="7"/>
    <s v="Mitel MiVoice 5330e IP Phone"/>
    <n v="659.976"/>
    <n v="3"/>
    <n v="0.2"/>
    <n v="49.498199999999997"/>
  </r>
  <r>
    <n v="1932"/>
    <x v="952"/>
    <x v="0"/>
    <x v="581"/>
    <d v="2013-11-30T00:00:00"/>
    <s v="Second Class"/>
    <s v="CC-12670"/>
    <s v="Craig Carreira"/>
    <x v="0"/>
    <s v="United States"/>
    <s v="Scottsdale"/>
    <x v="16"/>
    <n v="85254"/>
    <x v="1"/>
    <s v="TEC-PH-10002483"/>
    <x v="2"/>
    <x v="7"/>
    <s v="Motorola Moto X"/>
    <n v="271.99200000000002"/>
    <n v="1"/>
    <n v="0.2"/>
    <n v="23.799299999999999"/>
  </r>
  <r>
    <n v="1933"/>
    <x v="953"/>
    <x v="3"/>
    <x v="634"/>
    <d v="2014-08-11T00:00:00"/>
    <s v="Second Class"/>
    <s v="SV-20365"/>
    <s v="Seth Vernon"/>
    <x v="0"/>
    <s v="United States"/>
    <s v="Lafayette"/>
    <x v="28"/>
    <n v="70506"/>
    <x v="0"/>
    <s v="FUR-BO-10000468"/>
    <x v="0"/>
    <x v="0"/>
    <s v="O'Sullivan 2-Shelf Heavy-Duty Bookcases"/>
    <n v="145.74"/>
    <n v="3"/>
    <n v="0"/>
    <n v="23.3184"/>
  </r>
  <r>
    <n v="1934"/>
    <x v="953"/>
    <x v="3"/>
    <x v="634"/>
    <d v="2014-08-11T00:00:00"/>
    <s v="Second Class"/>
    <s v="SV-20365"/>
    <s v="Seth Vernon"/>
    <x v="0"/>
    <s v="United States"/>
    <s v="Lafayette"/>
    <x v="28"/>
    <n v="70506"/>
    <x v="0"/>
    <s v="FUR-FU-10001706"/>
    <x v="0"/>
    <x v="5"/>
    <s v="Longer-Life Soft White Bulbs"/>
    <n v="15.4"/>
    <n v="5"/>
    <n v="0"/>
    <n v="7.3920000000000003"/>
  </r>
  <r>
    <n v="1935"/>
    <x v="954"/>
    <x v="3"/>
    <x v="344"/>
    <d v="2014-12-04T00:00:00"/>
    <s v="Standard Class"/>
    <s v="LW-16990"/>
    <s v="Lindsay Williams"/>
    <x v="1"/>
    <s v="United States"/>
    <s v="San Francisco"/>
    <x v="1"/>
    <n v="94109"/>
    <x v="1"/>
    <s v="OFF-PA-10003129"/>
    <x v="1"/>
    <x v="10"/>
    <s v="Tops White Computer Printout Paper"/>
    <n v="244.55"/>
    <n v="5"/>
    <n v="0"/>
    <n v="114.9385"/>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9"/>
  </r>
  <r>
    <n v="1938"/>
    <x v="956"/>
    <x v="0"/>
    <x v="630"/>
    <d v="2013-07-13T00:00:00"/>
    <s v="Standard Class"/>
    <s v="JE-15715"/>
    <s v="Joe Elijah"/>
    <x v="0"/>
    <s v="United States"/>
    <s v="Broomfield"/>
    <x v="22"/>
    <n v="80020"/>
    <x v="1"/>
    <s v="OFF-BI-10002082"/>
    <x v="1"/>
    <x v="8"/>
    <s v="GBC Twin Loop Wire Binding Elements"/>
    <n v="19.968"/>
    <n v="2"/>
    <n v="0.7"/>
    <n v="-13.311999999999999"/>
  </r>
  <r>
    <n v="1939"/>
    <x v="956"/>
    <x v="0"/>
    <x v="630"/>
    <d v="2013-07-13T00:00:00"/>
    <s v="Standard Class"/>
    <s v="JE-15715"/>
    <s v="Joe Elijah"/>
    <x v="0"/>
    <s v="United States"/>
    <s v="Broomfield"/>
    <x v="22"/>
    <n v="80020"/>
    <x v="1"/>
    <s v="OFF-ST-10001505"/>
    <x v="1"/>
    <x v="4"/>
    <s v="Perma STOR-ALL Hanging File Box, 13 1/8&quot;W x 12 1/4&quot;D x 10 1/2&quot;H"/>
    <n v="33.488"/>
    <n v="7"/>
    <n v="0.2"/>
    <n v="-1.2558"/>
  </r>
  <r>
    <n v="1940"/>
    <x v="956"/>
    <x v="0"/>
    <x v="630"/>
    <d v="2013-07-13T00:00:00"/>
    <s v="Standard Class"/>
    <s v="JE-15715"/>
    <s v="Joe Elijah"/>
    <x v="0"/>
    <s v="United States"/>
    <s v="Broomfield"/>
    <x v="22"/>
    <n v="80020"/>
    <x v="1"/>
    <s v="OFF-BI-10001634"/>
    <x v="1"/>
    <x v="8"/>
    <s v="Wilson Jones Active Use Binders"/>
    <n v="8.7360000000000007"/>
    <n v="4"/>
    <n v="0.7"/>
    <n v="-6.1151999999999997"/>
  </r>
  <r>
    <n v="1941"/>
    <x v="956"/>
    <x v="0"/>
    <x v="630"/>
    <d v="2013-07-13T00:00:00"/>
    <s v="Standard Class"/>
    <s v="JE-15715"/>
    <s v="Joe Elijah"/>
    <x v="0"/>
    <s v="United States"/>
    <s v="Broomfield"/>
    <x v="22"/>
    <n v="80020"/>
    <x v="1"/>
    <s v="FUR-CH-10004287"/>
    <x v="0"/>
    <x v="1"/>
    <s v="SAFCO Arco Folding Chair"/>
    <n v="662.88"/>
    <n v="3"/>
    <n v="0.2"/>
    <n v="74.573999999999998"/>
  </r>
  <r>
    <n v="1942"/>
    <x v="957"/>
    <x v="3"/>
    <x v="635"/>
    <d v="2014-09-02T00:00:00"/>
    <s v="First Class"/>
    <s v="CP-12085"/>
    <s v="Cathy Prescott"/>
    <x v="1"/>
    <s v="United States"/>
    <s v="Quincy"/>
    <x v="10"/>
    <n v="62301"/>
    <x v="2"/>
    <s v="OFF-LA-10004544"/>
    <x v="1"/>
    <x v="2"/>
    <s v="Avery 505"/>
    <n v="47.36"/>
    <n v="4"/>
    <n v="0.2"/>
    <n v="17.760000000000002"/>
  </r>
  <r>
    <n v="1943"/>
    <x v="957"/>
    <x v="3"/>
    <x v="635"/>
    <d v="2014-09-02T00:00:00"/>
    <s v="First Class"/>
    <s v="CP-12085"/>
    <s v="Cathy Prescott"/>
    <x v="1"/>
    <s v="United States"/>
    <s v="Quincy"/>
    <x v="10"/>
    <n v="62301"/>
    <x v="2"/>
    <s v="OFF-ST-10004507"/>
    <x v="1"/>
    <x v="4"/>
    <s v="Advantus Rolling Storage Box"/>
    <n v="27.44"/>
    <n v="2"/>
    <n v="0.2"/>
    <n v="2.4009999999999998"/>
  </r>
  <r>
    <n v="1944"/>
    <x v="957"/>
    <x v="3"/>
    <x v="635"/>
    <d v="2014-09-02T00:00:00"/>
    <s v="First Class"/>
    <s v="CP-12085"/>
    <s v="Cathy Prescott"/>
    <x v="1"/>
    <s v="United States"/>
    <s v="Quincy"/>
    <x v="10"/>
    <n v="62301"/>
    <x v="2"/>
    <s v="OFF-BI-10002012"/>
    <x v="1"/>
    <x v="8"/>
    <s v="Wilson Jones Easy Flow II Sheet Lifters"/>
    <n v="3.24"/>
    <n v="9"/>
    <n v="0.8"/>
    <n v="-5.1840000000000002"/>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20000000000002"/>
  </r>
  <r>
    <n v="1949"/>
    <x v="959"/>
    <x v="3"/>
    <x v="264"/>
    <d v="2014-09-07T00:00:00"/>
    <s v="Standard Class"/>
    <s v="AC-10615"/>
    <s v="Ann Chong"/>
    <x v="1"/>
    <s v="United States"/>
    <s v="New York City"/>
    <x v="15"/>
    <n v="10009"/>
    <x v="3"/>
    <s v="FUR-TA-10001889"/>
    <x v="0"/>
    <x v="3"/>
    <s v="Bush Advantage Collection Racetrack Conference Table"/>
    <n v="254.52600000000001"/>
    <n v="1"/>
    <n v="0.4"/>
    <n v="-93.3262"/>
  </r>
  <r>
    <n v="1950"/>
    <x v="959"/>
    <x v="3"/>
    <x v="264"/>
    <d v="2014-09-07T00:00:00"/>
    <s v="Standard Class"/>
    <s v="AC-10615"/>
    <s v="Ann Chong"/>
    <x v="1"/>
    <s v="United States"/>
    <s v="New York City"/>
    <x v="15"/>
    <n v="10009"/>
    <x v="3"/>
    <s v="OFF-AP-10000358"/>
    <x v="1"/>
    <x v="9"/>
    <s v="Fellowes Basic Home/Office Series Surge Protectors"/>
    <n v="12.98"/>
    <n v="1"/>
    <n v="0"/>
    <n v="3.7642000000000002"/>
  </r>
  <r>
    <n v="1951"/>
    <x v="959"/>
    <x v="3"/>
    <x v="264"/>
    <d v="2014-09-07T00:00:00"/>
    <s v="Standard Class"/>
    <s v="AC-10615"/>
    <s v="Ann Chong"/>
    <x v="1"/>
    <s v="United States"/>
    <s v="New York City"/>
    <x v="15"/>
    <n v="10009"/>
    <x v="3"/>
    <s v="OFF-BI-10004970"/>
    <x v="1"/>
    <x v="8"/>
    <s v="ACCOHIDE 3-Ring Binder, Blue, 1&quot;"/>
    <n v="26.431999999999999"/>
    <n v="8"/>
    <n v="0.2"/>
    <n v="8.9207999999999998"/>
  </r>
  <r>
    <n v="1952"/>
    <x v="959"/>
    <x v="3"/>
    <x v="264"/>
    <d v="2014-09-07T00:00:00"/>
    <s v="Standard Class"/>
    <s v="AC-10615"/>
    <s v="Ann Chong"/>
    <x v="1"/>
    <s v="United States"/>
    <s v="New York City"/>
    <x v="15"/>
    <n v="10009"/>
    <x v="3"/>
    <s v="TEC-PH-10003885"/>
    <x v="2"/>
    <x v="7"/>
    <s v="Cisco SPA508G"/>
    <n v="197.97"/>
    <n v="3"/>
    <n v="0"/>
    <n v="57.411299999999997"/>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4"/>
  </r>
  <r>
    <n v="1956"/>
    <x v="959"/>
    <x v="3"/>
    <x v="264"/>
    <d v="2014-09-07T00:00:00"/>
    <s v="Standard Class"/>
    <s v="AC-10615"/>
    <s v="Ann Chong"/>
    <x v="1"/>
    <s v="United States"/>
    <s v="New York City"/>
    <x v="15"/>
    <n v="10009"/>
    <x v="3"/>
    <s v="TEC-AC-10002842"/>
    <x v="2"/>
    <x v="11"/>
    <s v="WD My Passport Ultra 2TB Portable External Hard Drive"/>
    <n v="238"/>
    <n v="2"/>
    <n v="0"/>
    <n v="38.08"/>
  </r>
  <r>
    <n v="1957"/>
    <x v="959"/>
    <x v="3"/>
    <x v="264"/>
    <d v="2014-09-07T00:00:00"/>
    <s v="Standard Class"/>
    <s v="AC-10615"/>
    <s v="Ann Chong"/>
    <x v="1"/>
    <s v="United States"/>
    <s v="New York City"/>
    <x v="15"/>
    <n v="10009"/>
    <x v="3"/>
    <s v="TEC-AC-10000109"/>
    <x v="2"/>
    <x v="11"/>
    <s v="Sony Micro Vault Click 16 GB USB 2.0 Flash Drive"/>
    <n v="167.97"/>
    <n v="3"/>
    <n v="0"/>
    <n v="40.312800000000003"/>
  </r>
  <r>
    <n v="1958"/>
    <x v="959"/>
    <x v="3"/>
    <x v="264"/>
    <d v="2014-09-07T00:00:00"/>
    <s v="Standard Class"/>
    <s v="AC-10615"/>
    <s v="Ann Chong"/>
    <x v="1"/>
    <s v="United States"/>
    <s v="New York City"/>
    <x v="15"/>
    <n v="10009"/>
    <x v="3"/>
    <s v="OFF-PA-10003893"/>
    <x v="1"/>
    <x v="10"/>
    <s v="Xerox 1962"/>
    <n v="17.12"/>
    <n v="4"/>
    <n v="0"/>
    <n v="7.7039999999999997"/>
  </r>
  <r>
    <n v="1959"/>
    <x v="960"/>
    <x v="3"/>
    <x v="18"/>
    <d v="2014-09-16T00:00:00"/>
    <s v="Second Class"/>
    <s v="RW-19690"/>
    <s v="Robert Waldorf"/>
    <x v="0"/>
    <s v="United States"/>
    <s v="Springfield"/>
    <x v="25"/>
    <n v="65807"/>
    <x v="2"/>
    <s v="OFF-BI-10003669"/>
    <x v="1"/>
    <x v="8"/>
    <s v="3M Organizer Strips"/>
    <n v="16.2"/>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
  </r>
  <r>
    <n v="1961"/>
    <x v="960"/>
    <x v="3"/>
    <x v="18"/>
    <d v="2014-09-16T00:00:00"/>
    <s v="Second Class"/>
    <s v="RW-19690"/>
    <s v="Robert Waldorf"/>
    <x v="0"/>
    <s v="United States"/>
    <s v="Springfield"/>
    <x v="25"/>
    <n v="65807"/>
    <x v="2"/>
    <s v="TEC-AC-10003023"/>
    <x v="2"/>
    <x v="11"/>
    <s v="Logitech G105 Gaming Keyboard"/>
    <n v="296.85000000000002"/>
    <n v="5"/>
    <n v="0"/>
    <n v="53.433"/>
  </r>
  <r>
    <n v="1962"/>
    <x v="960"/>
    <x v="3"/>
    <x v="18"/>
    <d v="2014-09-16T00:00:00"/>
    <s v="Second Class"/>
    <s v="RW-19690"/>
    <s v="Robert Waldorf"/>
    <x v="0"/>
    <s v="United States"/>
    <s v="Springfield"/>
    <x v="25"/>
    <n v="65807"/>
    <x v="2"/>
    <s v="TEC-AC-10002217"/>
    <x v="2"/>
    <x v="11"/>
    <s v="ImationÂ Clip USBÂ flash driveÂ - 8 GB"/>
    <n v="112.8"/>
    <n v="6"/>
    <n v="0"/>
    <n v="6.7679999999999998"/>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
    <n v="5"/>
    <n v="0"/>
    <n v="11.702999999999999"/>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r>
  <r>
    <n v="1966"/>
    <x v="960"/>
    <x v="3"/>
    <x v="18"/>
    <d v="2014-09-16T00:00:00"/>
    <s v="Second Class"/>
    <s v="RW-19690"/>
    <s v="Robert Waldorf"/>
    <x v="0"/>
    <s v="United States"/>
    <s v="Springfield"/>
    <x v="25"/>
    <n v="65807"/>
    <x v="2"/>
    <s v="OFF-AP-10003281"/>
    <x v="1"/>
    <x v="9"/>
    <s v="Acco 6 Outlet Guardian Standard Surge Suppressor"/>
    <n v="24.18"/>
    <n v="2"/>
    <n v="0"/>
    <n v="7.2539999999999996"/>
  </r>
  <r>
    <n v="1967"/>
    <x v="961"/>
    <x v="3"/>
    <x v="202"/>
    <d v="2014-12-29T00:00:00"/>
    <s v="Standard Class"/>
    <s v="DB-13210"/>
    <s v="Dean Braden"/>
    <x v="0"/>
    <s v="United States"/>
    <s v="Paterson"/>
    <x v="30"/>
    <n v="7501"/>
    <x v="3"/>
    <s v="TEC-PH-10002103"/>
    <x v="2"/>
    <x v="7"/>
    <s v="Jabra SPEAK 410"/>
    <n v="281.97000000000003"/>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Â Secure+ Hardware Encrypted USB 2.0Â Flash Drive; 16GB"/>
    <n v="291.95999999999998"/>
    <n v="4"/>
    <n v="0"/>
    <n v="102.18600000000001"/>
  </r>
  <r>
    <n v="1971"/>
    <x v="963"/>
    <x v="3"/>
    <x v="636"/>
    <d v="2014-05-12T00:00:00"/>
    <s v="Standard Class"/>
    <s v="ML-17755"/>
    <s v="Max Ludwig"/>
    <x v="2"/>
    <s v="United States"/>
    <s v="Chicago"/>
    <x v="10"/>
    <n v="60623"/>
    <x v="2"/>
    <s v="OFF-AR-10004752"/>
    <x v="1"/>
    <x v="6"/>
    <s v="Blackstonian Pencils"/>
    <n v="6.4080000000000004"/>
    <n v="3"/>
    <n v="0.2"/>
    <n v="0.64080000000000004"/>
  </r>
  <r>
    <n v="1972"/>
    <x v="963"/>
    <x v="3"/>
    <x v="636"/>
    <d v="2014-05-12T00:00:00"/>
    <s v="Standard Class"/>
    <s v="ML-17755"/>
    <s v="Max Ludwig"/>
    <x v="2"/>
    <s v="United States"/>
    <s v="Chicago"/>
    <x v="10"/>
    <n v="60623"/>
    <x v="2"/>
    <s v="TEC-AC-10004659"/>
    <x v="2"/>
    <x v="11"/>
    <s v="ImationÂ Secure+ Hardware Encrypted USB 2.0Â Flash Drive; 16GB"/>
    <n v="408.74400000000003"/>
    <n v="7"/>
    <n v="0.2"/>
    <n v="76.639499999999998"/>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r>
  <r>
    <n v="1974"/>
    <x v="964"/>
    <x v="2"/>
    <x v="637"/>
    <d v="2011-12-19T00:00:00"/>
    <s v="Standard Class"/>
    <s v="JD-16015"/>
    <s v="Joy Daniels"/>
    <x v="0"/>
    <s v="United States"/>
    <s v="Chicago"/>
    <x v="10"/>
    <n v="60610"/>
    <x v="2"/>
    <s v="OFF-FA-10003059"/>
    <x v="1"/>
    <x v="13"/>
    <s v="Assorted Color Push Pins"/>
    <n v="2.8959999999999999"/>
    <n v="2"/>
    <n v="0.2"/>
    <n v="0.47060000000000002"/>
  </r>
  <r>
    <n v="1975"/>
    <x v="964"/>
    <x v="2"/>
    <x v="637"/>
    <d v="2011-12-19T00:00:00"/>
    <s v="Standard Class"/>
    <s v="JD-16015"/>
    <s v="Joy Daniels"/>
    <x v="0"/>
    <s v="United States"/>
    <s v="Chicago"/>
    <x v="10"/>
    <n v="60610"/>
    <x v="2"/>
    <s v="TEC-AC-10002718"/>
    <x v="2"/>
    <x v="11"/>
    <s v="Belkin Standard 104 key USB Keyboard"/>
    <n v="35.015999999999998"/>
    <n v="3"/>
    <n v="0.2"/>
    <n v="-2.1884999999999999"/>
  </r>
  <r>
    <n v="1976"/>
    <x v="965"/>
    <x v="2"/>
    <x v="638"/>
    <d v="2011-10-20T00:00:00"/>
    <s v="Second Class"/>
    <s v="AS-10225"/>
    <s v="Alan Schoenberger"/>
    <x v="1"/>
    <s v="United States"/>
    <s v="Montgomery"/>
    <x v="19"/>
    <n v="36116"/>
    <x v="0"/>
    <s v="OFF-ST-10001522"/>
    <x v="1"/>
    <x v="4"/>
    <s v="Gould Plastics 18-Pocket Panel Bin, 34w x 5-1/4d x 20-1/2h"/>
    <n v="275.97000000000003"/>
    <n v="3"/>
    <n v="0"/>
    <n v="11.0388"/>
  </r>
  <r>
    <n v="1977"/>
    <x v="965"/>
    <x v="2"/>
    <x v="638"/>
    <d v="2011-10-20T00:00:00"/>
    <s v="Second Class"/>
    <s v="AS-10225"/>
    <s v="Alan Schoenberger"/>
    <x v="1"/>
    <s v="United States"/>
    <s v="Montgomery"/>
    <x v="19"/>
    <n v="36116"/>
    <x v="0"/>
    <s v="TEC-PH-10002352"/>
    <x v="2"/>
    <x v="7"/>
    <s v="Avaya IP Phone 1140E VoIP phone"/>
    <n v="1394.95"/>
    <n v="5"/>
    <n v="0"/>
    <n v="362.68700000000001"/>
  </r>
  <r>
    <n v="1978"/>
    <x v="965"/>
    <x v="2"/>
    <x v="638"/>
    <d v="2011-10-20T00:00:00"/>
    <s v="Second Class"/>
    <s v="AS-10225"/>
    <s v="Alan Schoenberger"/>
    <x v="1"/>
    <s v="United States"/>
    <s v="Montgomery"/>
    <x v="19"/>
    <n v="36116"/>
    <x v="0"/>
    <s v="FUR-CH-10003774"/>
    <x v="0"/>
    <x v="1"/>
    <s v="Global Wood Trimmed Manager's Task Chair, Khaki"/>
    <n v="545.88"/>
    <n v="6"/>
    <n v="0"/>
    <n v="70.964399999999998"/>
  </r>
  <r>
    <n v="1979"/>
    <x v="966"/>
    <x v="1"/>
    <x v="412"/>
    <d v="2012-05-12T00:00:00"/>
    <s v="Standard Class"/>
    <s v="AA-10375"/>
    <s v="Allen Armold"/>
    <x v="0"/>
    <s v="United States"/>
    <s v="Salem"/>
    <x v="21"/>
    <n v="97301"/>
    <x v="1"/>
    <s v="OFF-AR-10000127"/>
    <x v="1"/>
    <x v="6"/>
    <s v="Newell 321"/>
    <n v="5.2480000000000002"/>
    <n v="2"/>
    <n v="0.2"/>
    <n v="0.59040000000000004"/>
  </r>
  <r>
    <n v="1980"/>
    <x v="967"/>
    <x v="0"/>
    <x v="167"/>
    <d v="2013-04-15T00:00:00"/>
    <s v="Same Day"/>
    <s v="KT-16465"/>
    <s v="Kean Takahito"/>
    <x v="0"/>
    <s v="United States"/>
    <s v="Glendale"/>
    <x v="16"/>
    <n v="85301"/>
    <x v="1"/>
    <s v="FUR-CH-10004086"/>
    <x v="0"/>
    <x v="1"/>
    <s v="Hon 4070 Series Pagoda Armless Upholstered Stacking Chairs"/>
    <n v="933.53599999999994"/>
    <n v="4"/>
    <n v="0.2"/>
    <n v="105.0228"/>
  </r>
  <r>
    <n v="1981"/>
    <x v="967"/>
    <x v="0"/>
    <x v="167"/>
    <d v="2013-04-15T00:00:00"/>
    <s v="Same Day"/>
    <s v="KT-16465"/>
    <s v="Kean Takahito"/>
    <x v="0"/>
    <s v="United States"/>
    <s v="Glendale"/>
    <x v="16"/>
    <n v="85301"/>
    <x v="1"/>
    <s v="OFF-ST-10001228"/>
    <x v="1"/>
    <x v="4"/>
    <s v="Fellowes Personal Hanging Folder Files, Navy"/>
    <n v="42.975999999999999"/>
    <n v="4"/>
    <n v="0.2"/>
    <n v="4.2976000000000001"/>
  </r>
  <r>
    <n v="1982"/>
    <x v="968"/>
    <x v="1"/>
    <x v="639"/>
    <d v="2012-12-16T00:00:00"/>
    <s v="Second Class"/>
    <s v="MM-18280"/>
    <s v="Muhammed MacIntyre"/>
    <x v="1"/>
    <s v="United States"/>
    <s v="Columbus"/>
    <x v="32"/>
    <n v="31907"/>
    <x v="0"/>
    <s v="OFF-BI-10004187"/>
    <x v="1"/>
    <x v="8"/>
    <s v="Staples"/>
    <n v="3.76"/>
    <n v="2"/>
    <n v="0"/>
    <n v="1.8048"/>
  </r>
  <r>
    <n v="1983"/>
    <x v="969"/>
    <x v="2"/>
    <x v="640"/>
    <d v="2011-12-09T00:00:00"/>
    <s v="Standard Class"/>
    <s v="NG-18430"/>
    <s v="Nathan Gelder"/>
    <x v="0"/>
    <s v="United States"/>
    <s v="Oklahoma City"/>
    <x v="26"/>
    <n v="73120"/>
    <x v="2"/>
    <s v="TEC-PH-10003811"/>
    <x v="2"/>
    <x v="7"/>
    <s v="Jabra Supreme Plus Driver EditionÂ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99"/>
  </r>
  <r>
    <n v="1985"/>
    <x v="970"/>
    <x v="2"/>
    <x v="641"/>
    <d v="2011-11-27T00:00:00"/>
    <s v="Second Class"/>
    <s v="LW-16825"/>
    <s v="Laurel Workman"/>
    <x v="1"/>
    <s v="United States"/>
    <s v="Brentwood"/>
    <x v="1"/>
    <n v="94513"/>
    <x v="1"/>
    <s v="FUR-FU-10001940"/>
    <x v="0"/>
    <x v="5"/>
    <s v="Staples"/>
    <n v="23.88"/>
    <n v="3"/>
    <n v="0"/>
    <n v="10.507199999999999"/>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60000000001"/>
    <n v="4"/>
    <n v="0.4"/>
    <n v="191.99680000000001"/>
  </r>
  <r>
    <n v="1988"/>
    <x v="972"/>
    <x v="1"/>
    <x v="529"/>
    <d v="2012-11-13T00:00:00"/>
    <s v="Standard Class"/>
    <s v="AS-10090"/>
    <s v="Adam Shillingsburg"/>
    <x v="0"/>
    <s v="United States"/>
    <s v="Springfield"/>
    <x v="25"/>
    <n v="65807"/>
    <x v="2"/>
    <s v="OFF-BI-10002393"/>
    <x v="1"/>
    <x v="8"/>
    <s v="Binder Posts"/>
    <n v="17.22"/>
    <n v="3"/>
    <n v="0"/>
    <n v="7.9211999999999998"/>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99"/>
  </r>
  <r>
    <n v="1993"/>
    <x v="974"/>
    <x v="3"/>
    <x v="643"/>
    <d v="2014-07-03T00:00:00"/>
    <s v="Standard Class"/>
    <s v="ML-17755"/>
    <s v="Max Ludwig"/>
    <x v="2"/>
    <s v="United States"/>
    <s v="Springfield"/>
    <x v="21"/>
    <n v="97477"/>
    <x v="1"/>
    <s v="OFF-LA-10003923"/>
    <x v="1"/>
    <x v="2"/>
    <s v="Alphabetical Labels for Top Tab Filing"/>
    <n v="71.040000000000006"/>
    <n v="6"/>
    <n v="0.2"/>
    <n v="26.64"/>
  </r>
  <r>
    <n v="1994"/>
    <x v="974"/>
    <x v="3"/>
    <x v="643"/>
    <d v="2014-07-03T00:00:00"/>
    <s v="Standard Class"/>
    <s v="ML-17755"/>
    <s v="Max Ludwig"/>
    <x v="2"/>
    <s v="United States"/>
    <s v="Springfield"/>
    <x v="21"/>
    <n v="97477"/>
    <x v="1"/>
    <s v="OFF-AR-10002257"/>
    <x v="1"/>
    <x v="6"/>
    <s v="Eldon Spacemaker Box, Quick-Snap Lid, Clear"/>
    <n v="5.3440000000000003"/>
    <n v="2"/>
    <n v="0.2"/>
    <n v="0.73480000000000001"/>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2"/>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98"/>
  </r>
  <r>
    <n v="1998"/>
    <x v="976"/>
    <x v="2"/>
    <x v="644"/>
    <d v="2011-02-10T00:00:00"/>
    <s v="First Class"/>
    <s v="ND-18460"/>
    <s v="Neil Ducich"/>
    <x v="1"/>
    <s v="United States"/>
    <s v="Chesapeake"/>
    <x v="17"/>
    <n v="23320"/>
    <x v="0"/>
    <s v="OFF-LA-10002787"/>
    <x v="1"/>
    <x v="2"/>
    <s v="Avery 480"/>
    <n v="15"/>
    <n v="4"/>
    <n v="0"/>
    <n v="7.2"/>
  </r>
  <r>
    <n v="1999"/>
    <x v="976"/>
    <x v="2"/>
    <x v="644"/>
    <d v="2011-02-10T00:00:00"/>
    <s v="First Class"/>
    <s v="ND-18460"/>
    <s v="Neil Ducich"/>
    <x v="1"/>
    <s v="United States"/>
    <s v="Chesapeake"/>
    <x v="17"/>
    <n v="23320"/>
    <x v="0"/>
    <s v="TEC-PH-10003645"/>
    <x v="2"/>
    <x v="7"/>
    <s v="Aastra 57i VoIP phone"/>
    <n v="161.61000000000001"/>
    <n v="1"/>
    <n v="0"/>
    <n v="42.018599999999999"/>
  </r>
  <r>
    <n v="2000"/>
    <x v="976"/>
    <x v="2"/>
    <x v="644"/>
    <d v="2011-02-10T00:00:00"/>
    <s v="First Class"/>
    <s v="ND-18460"/>
    <s v="Neil Ducich"/>
    <x v="1"/>
    <s v="United States"/>
    <s v="Chesapeake"/>
    <x v="17"/>
    <n v="23320"/>
    <x v="0"/>
    <s v="TEC-PH-10001615"/>
    <x v="2"/>
    <x v="7"/>
    <s v="AT&amp;T CL82213"/>
    <n v="144.94999999999999"/>
    <n v="5"/>
    <n v="0"/>
    <n v="42.035499999999999"/>
  </r>
  <r>
    <n v="2001"/>
    <x v="977"/>
    <x v="3"/>
    <x v="645"/>
    <d v="2014-04-19T00:00:00"/>
    <s v="Standard Class"/>
    <s v="LW-17215"/>
    <s v="Luke Weiss"/>
    <x v="0"/>
    <s v="United States"/>
    <s v="Pasadena"/>
    <x v="1"/>
    <n v="91104"/>
    <x v="1"/>
    <s v="TEC-AC-10001767"/>
    <x v="2"/>
    <x v="11"/>
    <s v="SanDisk Ultra 64 GB MicroSDHC Class 10 Memory Card"/>
    <n v="199.95"/>
    <n v="5"/>
    <n v="0"/>
    <n v="21.994499999999999"/>
  </r>
  <r>
    <n v="2002"/>
    <x v="977"/>
    <x v="3"/>
    <x v="645"/>
    <d v="2014-04-19T00:00:00"/>
    <s v="Standard Class"/>
    <s v="LW-17215"/>
    <s v="Luke Weiss"/>
    <x v="0"/>
    <s v="United States"/>
    <s v="Pasadena"/>
    <x v="1"/>
    <n v="91104"/>
    <x v="1"/>
    <s v="OFF-AR-10001221"/>
    <x v="1"/>
    <x v="6"/>
    <s v="Dixon Ticonderoga Erasable Colored Pencil Set, 12-Color"/>
    <n v="41.86"/>
    <n v="7"/>
    <n v="0"/>
    <n v="14.2324"/>
  </r>
  <r>
    <n v="2003"/>
    <x v="978"/>
    <x v="3"/>
    <x v="53"/>
    <d v="2014-12-29T00:00:00"/>
    <s v="Second Class"/>
    <s v="JW-15955"/>
    <s v="Joni Wasserman"/>
    <x v="0"/>
    <s v="United States"/>
    <s v="Louisville"/>
    <x v="0"/>
    <n v="40214"/>
    <x v="0"/>
    <s v="OFF-ST-10000563"/>
    <x v="1"/>
    <x v="4"/>
    <s v="Fellowes Bankers Box Stor/Drawer Steel Plus"/>
    <n v="95.94"/>
    <n v="3"/>
    <n v="0"/>
    <n v="9.5939999999999994"/>
  </r>
  <r>
    <n v="2004"/>
    <x v="978"/>
    <x v="3"/>
    <x v="53"/>
    <d v="2014-12-29T00:00:00"/>
    <s v="Second Class"/>
    <s v="JW-15955"/>
    <s v="Joni Wasserman"/>
    <x v="0"/>
    <s v="United States"/>
    <s v="Louisville"/>
    <x v="0"/>
    <n v="40214"/>
    <x v="0"/>
    <s v="FUR-CH-10001146"/>
    <x v="0"/>
    <x v="1"/>
    <s v="Global Value Mid-Back Manager's Chair, Gray"/>
    <n v="304.45"/>
    <n v="5"/>
    <n v="0"/>
    <n v="76.112499999999997"/>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200000000001"/>
  </r>
  <r>
    <n v="2007"/>
    <x v="980"/>
    <x v="2"/>
    <x v="520"/>
    <d v="2012-01-04T00:00:00"/>
    <s v="Standard Class"/>
    <s v="RW-19630"/>
    <s v="Rob Williams"/>
    <x v="1"/>
    <s v="United States"/>
    <s v="Columbia"/>
    <x v="25"/>
    <n v="65203"/>
    <x v="2"/>
    <s v="TEC-AC-10000290"/>
    <x v="2"/>
    <x v="11"/>
    <s v="Sabrent 4-Port USB 2.0 Hub"/>
    <n v="47.53"/>
    <n v="7"/>
    <n v="0"/>
    <n v="16.1602"/>
  </r>
  <r>
    <n v="2008"/>
    <x v="981"/>
    <x v="3"/>
    <x v="646"/>
    <d v="2014-08-05T00:00:00"/>
    <s v="First Class"/>
    <s v="CM-12190"/>
    <s v="Charlotte Melton"/>
    <x v="0"/>
    <s v="United States"/>
    <s v="Chicago"/>
    <x v="10"/>
    <n v="60623"/>
    <x v="2"/>
    <s v="FUR-BO-10003034"/>
    <x v="0"/>
    <x v="0"/>
    <s v="O'Sullivan Elevations Bookcase, Cherry Finish"/>
    <n v="183.37200000000001"/>
    <n v="2"/>
    <n v="0.3"/>
    <n v="-36.674399999999999"/>
  </r>
  <r>
    <n v="2009"/>
    <x v="982"/>
    <x v="2"/>
    <x v="647"/>
    <d v="2011-11-21T00:00:00"/>
    <s v="Standard Class"/>
    <s v="JF-15190"/>
    <s v="Jamie Frazer"/>
    <x v="0"/>
    <s v="United States"/>
    <s v="Johnson City"/>
    <x v="18"/>
    <n v="37604"/>
    <x v="0"/>
    <s v="OFF-AR-10001315"/>
    <x v="1"/>
    <x v="6"/>
    <s v="Newell 310"/>
    <n v="4.2240000000000002"/>
    <n v="3"/>
    <n v="0.2"/>
    <n v="0.4752000000000000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x v="982"/>
    <x v="2"/>
    <x v="647"/>
    <d v="2011-11-21T00:00:00"/>
    <s v="Standard Class"/>
    <s v="JF-15190"/>
    <s v="Jamie Frazer"/>
    <x v="0"/>
    <s v="United States"/>
    <s v="Johnson City"/>
    <x v="18"/>
    <n v="37604"/>
    <x v="0"/>
    <s v="OFF-PA-10002137"/>
    <x v="1"/>
    <x v="10"/>
    <s v="Southworth 100% RÃ©sumÃ© Paper, 24lb."/>
    <n v="24.896000000000001"/>
    <n v="4"/>
    <n v="0.2"/>
    <n v="7.78"/>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90000000000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13-09-22T00:00:00"/>
    <s v="First Class"/>
    <s v="RH-19510"/>
    <s v="Rick Huthwaite"/>
    <x v="2"/>
    <s v="United States"/>
    <s v="Providence"/>
    <x v="34"/>
    <n v="2908"/>
    <x v="3"/>
    <s v="OFF-BI-10004826"/>
    <x v="1"/>
    <x v="8"/>
    <s v="JM Magazine Binder"/>
    <n v="49.53"/>
    <n v="3"/>
    <n v="0"/>
    <n v="23.774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
    <n v="5"/>
    <n v="0.2"/>
    <n v="77.713999999999999"/>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19999999999995"/>
    <n v="2"/>
    <n v="0.2"/>
    <n v="3.2871999999999999"/>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7000000000003"/>
    <n v="3"/>
    <n v="0"/>
    <n v="51.2943"/>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4000000000004"/>
  </r>
  <r>
    <n v="2039"/>
    <x v="994"/>
    <x v="1"/>
    <x v="652"/>
    <d v="2012-06-23T00:00:00"/>
    <s v="Standard Class"/>
    <s v="SN-20560"/>
    <s v="Skye Norling"/>
    <x v="2"/>
    <s v="United States"/>
    <s v="Peoria"/>
    <x v="16"/>
    <n v="85345"/>
    <x v="1"/>
    <s v="OFF-PA-10001661"/>
    <x v="1"/>
    <x v="10"/>
    <s v="Xerox 1922"/>
    <n v="11.952"/>
    <n v="3"/>
    <n v="0.2"/>
    <n v="4.3326000000000002"/>
  </r>
  <r>
    <n v="2040"/>
    <x v="994"/>
    <x v="1"/>
    <x v="652"/>
    <d v="2012-06-23T00:00:00"/>
    <s v="Standard Class"/>
    <s v="SN-20560"/>
    <s v="Skye Norling"/>
    <x v="2"/>
    <s v="United States"/>
    <s v="Peoria"/>
    <x v="16"/>
    <n v="85345"/>
    <x v="1"/>
    <s v="OFF-BI-10004656"/>
    <x v="1"/>
    <x v="8"/>
    <s v="Peel &amp; Stick Add-On Corner Pockets"/>
    <n v="4.5359999999999996"/>
    <n v="7"/>
    <n v="0.7"/>
    <n v="-3.3264"/>
  </r>
  <r>
    <n v="2041"/>
    <x v="994"/>
    <x v="1"/>
    <x v="652"/>
    <d v="2012-06-23T00:00:00"/>
    <s v="Standard Class"/>
    <s v="SN-20560"/>
    <s v="Skye Norling"/>
    <x v="2"/>
    <s v="United States"/>
    <s v="Peoria"/>
    <x v="16"/>
    <n v="85345"/>
    <x v="1"/>
    <s v="OFF-BI-10003707"/>
    <x v="1"/>
    <x v="8"/>
    <s v="Aluminum Screw Posts"/>
    <n v="9.1560000000000006"/>
    <n v="2"/>
    <n v="0.7"/>
    <n v="-6.1040000000000001"/>
  </r>
  <r>
    <n v="2042"/>
    <x v="994"/>
    <x v="1"/>
    <x v="652"/>
    <d v="2012-06-23T00:00:00"/>
    <s v="Standard Class"/>
    <s v="SN-20560"/>
    <s v="Skye Norling"/>
    <x v="2"/>
    <s v="United States"/>
    <s v="Peoria"/>
    <x v="16"/>
    <n v="85345"/>
    <x v="1"/>
    <s v="FUR-FU-10004973"/>
    <x v="0"/>
    <x v="5"/>
    <s v="Flat Face Poster Frame"/>
    <n v="75.36"/>
    <n v="5"/>
    <n v="0.2"/>
    <n v="20.724"/>
  </r>
  <r>
    <n v="2043"/>
    <x v="995"/>
    <x v="1"/>
    <x v="653"/>
    <d v="2012-10-08T00:00:00"/>
    <s v="Standard Class"/>
    <s v="EB-13705"/>
    <s v="Ed Braxton"/>
    <x v="1"/>
    <s v="United States"/>
    <s v="San Diego"/>
    <x v="1"/>
    <n v="92105"/>
    <x v="1"/>
    <s v="OFF-BI-10004817"/>
    <x v="1"/>
    <x v="8"/>
    <s v="GBC Personal VeloBind Strips"/>
    <n v="57.503999999999998"/>
    <n v="6"/>
    <n v="0.2"/>
    <n v="20.1264"/>
  </r>
  <r>
    <n v="2044"/>
    <x v="996"/>
    <x v="3"/>
    <x v="551"/>
    <d v="2014-11-24T00:00:00"/>
    <s v="Standard Class"/>
    <s v="JW-15220"/>
    <s v="Jane Waco"/>
    <x v="1"/>
    <s v="United States"/>
    <s v="Lakewood"/>
    <x v="24"/>
    <n v="44107"/>
    <x v="3"/>
    <s v="OFF-AR-10001860"/>
    <x v="1"/>
    <x v="6"/>
    <s v="BIC Liqua Brite Liner"/>
    <n v="38.863999999999997"/>
    <n v="7"/>
    <n v="0.2"/>
    <n v="7.7728000000000002"/>
  </r>
  <r>
    <n v="2045"/>
    <x v="997"/>
    <x v="2"/>
    <x v="654"/>
    <d v="2011-08-23T00:00:00"/>
    <s v="Standard Class"/>
    <s v="KB-16585"/>
    <s v="Ken Black"/>
    <x v="1"/>
    <s v="United States"/>
    <s v="Houston"/>
    <x v="5"/>
    <n v="77095"/>
    <x v="2"/>
    <s v="OFF-PA-10001639"/>
    <x v="1"/>
    <x v="10"/>
    <s v="Xerox 203"/>
    <n v="15.552"/>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13-07-22T00:00:00"/>
    <s v="Standard Class"/>
    <s v="MC-17590"/>
    <s v="Matt Collister"/>
    <x v="1"/>
    <s v="United States"/>
    <s v="Perth Amboy"/>
    <x v="30"/>
    <n v="8861"/>
    <x v="3"/>
    <s v="TEC-PH-10001760"/>
    <x v="2"/>
    <x v="7"/>
    <s v="Bose SoundLink Bluetooth Speaker"/>
    <n v="597"/>
    <n v="3"/>
    <n v="0"/>
    <n v="280.58999999999997"/>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12-07-13T00:00:00"/>
    <s v="First Class"/>
    <s v="CK-12595"/>
    <s v="Clytie Kelty"/>
    <x v="0"/>
    <s v="United States"/>
    <s v="Philadelphia"/>
    <x v="9"/>
    <n v="19134"/>
    <x v="3"/>
    <s v="OFF-BI-10004022"/>
    <x v="1"/>
    <x v="8"/>
    <s v="Acco Suede Grain Vinyl Round Ring Binder"/>
    <n v="2.5019999999999998"/>
    <n v="3"/>
    <n v="0.7"/>
    <n v="-2.0015999999999998"/>
  </r>
  <r>
    <n v="2051"/>
    <x v="999"/>
    <x v="1"/>
    <x v="655"/>
    <d v="2012-07-13T00:00:00"/>
    <s v="First Class"/>
    <s v="CK-12595"/>
    <s v="Clytie Kelty"/>
    <x v="0"/>
    <s v="United States"/>
    <s v="Philadelphia"/>
    <x v="9"/>
    <n v="19134"/>
    <x v="3"/>
    <s v="OFF-BI-10003669"/>
    <x v="1"/>
    <x v="8"/>
    <s v="3M Organizer Strips"/>
    <n v="6.48"/>
    <n v="4"/>
    <n v="0.7"/>
    <n v="-4.7519999999999998"/>
  </r>
  <r>
    <n v="2052"/>
    <x v="999"/>
    <x v="1"/>
    <x v="655"/>
    <d v="2012-07-13T00:00:00"/>
    <s v="First Class"/>
    <s v="CK-12595"/>
    <s v="Clytie Kelty"/>
    <x v="0"/>
    <s v="United States"/>
    <s v="Philadelphia"/>
    <x v="9"/>
    <n v="19134"/>
    <x v="3"/>
    <s v="FUR-CH-10003833"/>
    <x v="0"/>
    <x v="1"/>
    <s v="Novimex Fabric Task Chair"/>
    <n v="341.488"/>
    <n v="8"/>
    <n v="0.3"/>
    <n v="-73.176000000000002"/>
  </r>
  <r>
    <n v="2053"/>
    <x v="999"/>
    <x v="1"/>
    <x v="655"/>
    <d v="2012-07-13T00:00:00"/>
    <s v="First Class"/>
    <s v="CK-12595"/>
    <s v="Clytie Kelty"/>
    <x v="0"/>
    <s v="United States"/>
    <s v="Philadelphia"/>
    <x v="9"/>
    <n v="19134"/>
    <x v="3"/>
    <s v="OFF-AR-10003732"/>
    <x v="1"/>
    <x v="6"/>
    <s v="Newell 333"/>
    <n v="11.12"/>
    <n v="5"/>
    <n v="0.2"/>
    <n v="0.83399999999999996"/>
  </r>
  <r>
    <n v="2054"/>
    <x v="999"/>
    <x v="1"/>
    <x v="655"/>
    <d v="2012-07-13T00:00:00"/>
    <s v="First Class"/>
    <s v="CK-12595"/>
    <s v="Clytie Kelty"/>
    <x v="0"/>
    <s v="United States"/>
    <s v="Philadelphia"/>
    <x v="9"/>
    <n v="19134"/>
    <x v="3"/>
    <s v="FUR-FU-10003142"/>
    <x v="0"/>
    <x v="5"/>
    <s v="Master Big Foot Doorstop, Beige"/>
    <n v="25.344000000000001"/>
    <n v="6"/>
    <n v="0.2"/>
    <n v="3.4847999999999999"/>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
    <n v="5"/>
    <n v="0"/>
    <n v="63.984000000000002"/>
  </r>
  <r>
    <n v="2057"/>
    <x v="1001"/>
    <x v="3"/>
    <x v="66"/>
    <d v="2014-12-26T00:00:00"/>
    <s v="First Class"/>
    <s v="TP-21130"/>
    <s v="Theone Pippenger"/>
    <x v="0"/>
    <s v="United States"/>
    <s v="Detroit"/>
    <x v="12"/>
    <n v="48227"/>
    <x v="2"/>
    <s v="FUR-CH-10002335"/>
    <x v="0"/>
    <x v="1"/>
    <s v="Hon GuestStacker Chair"/>
    <n v="1586.69"/>
    <n v="7"/>
    <n v="0"/>
    <n v="412.5394"/>
  </r>
  <r>
    <n v="2058"/>
    <x v="1001"/>
    <x v="3"/>
    <x v="66"/>
    <d v="2014-12-26T00:00:00"/>
    <s v="First Class"/>
    <s v="TP-21130"/>
    <s v="Theone Pippenger"/>
    <x v="0"/>
    <s v="United States"/>
    <s v="Detroit"/>
    <x v="12"/>
    <n v="48227"/>
    <x v="2"/>
    <s v="TEC-AC-10000844"/>
    <x v="2"/>
    <x v="11"/>
    <s v="LogitechÂ Gaming G510s - Keyboard"/>
    <n v="84.99"/>
    <n v="1"/>
    <n v="0"/>
    <n v="30.596399999999999"/>
  </r>
  <r>
    <n v="2059"/>
    <x v="1001"/>
    <x v="3"/>
    <x v="66"/>
    <d v="2014-12-26T00:00:00"/>
    <s v="First Class"/>
    <s v="TP-21130"/>
    <s v="Theone Pippenger"/>
    <x v="0"/>
    <s v="United States"/>
    <s v="Detroit"/>
    <x v="12"/>
    <n v="48227"/>
    <x v="2"/>
    <s v="FUR-TA-10004534"/>
    <x v="0"/>
    <x v="3"/>
    <s v="Bevis 44 x 96 Conference Tables"/>
    <n v="411.8"/>
    <n v="2"/>
    <n v="0"/>
    <n v="70.006"/>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8"/>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r>
  <r>
    <n v="2063"/>
    <x v="1002"/>
    <x v="2"/>
    <x v="656"/>
    <d v="2011-11-04T00:00:00"/>
    <s v="Standard Class"/>
    <s v="GG-14650"/>
    <s v="Greg Guthrie"/>
    <x v="1"/>
    <s v="United States"/>
    <s v="Los Angeles"/>
    <x v="1"/>
    <n v="90049"/>
    <x v="1"/>
    <s v="OFF-PA-10000477"/>
    <x v="1"/>
    <x v="10"/>
    <s v="Xerox 1952"/>
    <n v="64.739999999999995"/>
    <n v="13"/>
    <n v="0"/>
    <n v="30.427800000000001"/>
  </r>
  <r>
    <n v="2064"/>
    <x v="1002"/>
    <x v="2"/>
    <x v="656"/>
    <d v="2011-11-04T00:00:00"/>
    <s v="Standard Class"/>
    <s v="GG-14650"/>
    <s v="Greg Guthrie"/>
    <x v="1"/>
    <s v="United States"/>
    <s v="Los Angeles"/>
    <x v="1"/>
    <n v="90049"/>
    <x v="1"/>
    <s v="OFF-BI-10004209"/>
    <x v="1"/>
    <x v="8"/>
    <s v="Fellowes Twister Kit, Gray/Clear, 3/pkg"/>
    <n v="19.295999999999999"/>
    <n v="3"/>
    <n v="0.2"/>
    <n v="6.03"/>
  </r>
  <r>
    <n v="2065"/>
    <x v="1002"/>
    <x v="2"/>
    <x v="656"/>
    <d v="2011-11-04T00:00:00"/>
    <s v="Standard Class"/>
    <s v="GG-14650"/>
    <s v="Greg Guthrie"/>
    <x v="1"/>
    <s v="United States"/>
    <s v="Los Angeles"/>
    <x v="1"/>
    <n v="90049"/>
    <x v="1"/>
    <s v="OFF-ST-10001963"/>
    <x v="1"/>
    <x v="4"/>
    <s v="Tennsco Regal Shelving Units"/>
    <n v="405.64"/>
    <n v="4"/>
    <n v="0"/>
    <n v="12.1692"/>
  </r>
  <r>
    <n v="2066"/>
    <x v="1002"/>
    <x v="2"/>
    <x v="656"/>
    <d v="2011-11-04T00:00:00"/>
    <s v="Standard Class"/>
    <s v="GG-14650"/>
    <s v="Greg Guthrie"/>
    <x v="1"/>
    <s v="United States"/>
    <s v="Los Angeles"/>
    <x v="1"/>
    <n v="90049"/>
    <x v="1"/>
    <s v="FUR-CH-10003833"/>
    <x v="0"/>
    <x v="1"/>
    <s v="Novimex Fabric Task Chair"/>
    <n v="146.352"/>
    <n v="3"/>
    <n v="0.2"/>
    <n v="-9.1470000000000002"/>
  </r>
  <r>
    <n v="2067"/>
    <x v="1002"/>
    <x v="2"/>
    <x v="656"/>
    <d v="2011-11-04T00:00:00"/>
    <s v="Standard Class"/>
    <s v="GG-14650"/>
    <s v="Greg Guthrie"/>
    <x v="1"/>
    <s v="United States"/>
    <s v="Los Angeles"/>
    <x v="1"/>
    <n v="90049"/>
    <x v="1"/>
    <s v="TEC-AC-10004568"/>
    <x v="2"/>
    <x v="11"/>
    <s v="MaxellÂ LTO Ultrium - 800 GB"/>
    <n v="251.91"/>
    <n v="9"/>
    <n v="0"/>
    <n v="47.862900000000003"/>
  </r>
  <r>
    <n v="2068"/>
    <x v="1002"/>
    <x v="2"/>
    <x v="656"/>
    <d v="2011-11-04T00:00:00"/>
    <s v="Standard Class"/>
    <s v="GG-14650"/>
    <s v="Greg Guthrie"/>
    <x v="1"/>
    <s v="United States"/>
    <s v="Los Angeles"/>
    <x v="1"/>
    <n v="90049"/>
    <x v="1"/>
    <s v="OFF-AR-10001419"/>
    <x v="1"/>
    <x v="6"/>
    <s v="Newell 325"/>
    <n v="12.39"/>
    <n v="3"/>
    <n v="0"/>
    <n v="3.7170000000000001"/>
  </r>
  <r>
    <n v="2069"/>
    <x v="1003"/>
    <x v="1"/>
    <x v="657"/>
    <d v="2012-04-19T00:00:00"/>
    <s v="Standard Class"/>
    <s v="ZC-21910"/>
    <s v="Zuschuss Carroll"/>
    <x v="0"/>
    <s v="United States"/>
    <s v="Pomona"/>
    <x v="1"/>
    <n v="91767"/>
    <x v="1"/>
    <s v="TEC-AC-10002800"/>
    <x v="2"/>
    <x v="11"/>
    <s v="Plantronics Audio 478 Stereo USB Headset"/>
    <n v="199.96"/>
    <n v="4"/>
    <n v="0"/>
    <n v="69.986000000000004"/>
  </r>
  <r>
    <n v="2070"/>
    <x v="1003"/>
    <x v="1"/>
    <x v="657"/>
    <d v="2012-04-19T00:00:00"/>
    <s v="Standard Class"/>
    <s v="ZC-21910"/>
    <s v="Zuschuss Carroll"/>
    <x v="0"/>
    <s v="United States"/>
    <s v="Pomona"/>
    <x v="1"/>
    <n v="91767"/>
    <x v="1"/>
    <s v="FUR-TA-10003954"/>
    <x v="0"/>
    <x v="3"/>
    <s v="Hon 94000 Series Round Tables"/>
    <n v="710.83199999999999"/>
    <n v="3"/>
    <n v="0.2"/>
    <n v="-97.739400000000003"/>
  </r>
  <r>
    <n v="2071"/>
    <x v="1004"/>
    <x v="0"/>
    <x v="658"/>
    <d v="2013-07-24T00:00:00"/>
    <s v="Second Class"/>
    <s v="CC-12610"/>
    <s v="Corey Catlett"/>
    <x v="1"/>
    <s v="United States"/>
    <s v="Philadelphia"/>
    <x v="9"/>
    <n v="19134"/>
    <x v="3"/>
    <s v="OFF-BI-10000301"/>
    <x v="1"/>
    <x v="8"/>
    <s v="GBC Instant Report Kit"/>
    <n v="1.9410000000000001"/>
    <n v="1"/>
    <n v="0.7"/>
    <n v="-1.294"/>
  </r>
  <r>
    <n v="2072"/>
    <x v="1005"/>
    <x v="3"/>
    <x v="225"/>
    <d v="2014-11-26T00:00:00"/>
    <s v="Standard Class"/>
    <s v="KA-16525"/>
    <s v="Kelly Andreada"/>
    <x v="0"/>
    <s v="United States"/>
    <s v="Ontario"/>
    <x v="1"/>
    <n v="91761"/>
    <x v="1"/>
    <s v="FUR-CH-10003956"/>
    <x v="0"/>
    <x v="1"/>
    <s v="Novimex High-Tech Fabric Mesh Task Chair"/>
    <n v="283.92"/>
    <n v="5"/>
    <n v="0.2"/>
    <n v="-46.137"/>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14-11-13T00:00:00"/>
    <s v="Second Class"/>
    <s v="DB-13270"/>
    <s v="Deborah Brumfield"/>
    <x v="2"/>
    <s v="United States"/>
    <s v="Brentwood"/>
    <x v="1"/>
    <n v="94513"/>
    <x v="1"/>
    <s v="TEC-AC-10003289"/>
    <x v="2"/>
    <x v="11"/>
    <s v="Anker Ultra-Slim Mini Bluetooth 3.0 Wireless Keyboard"/>
    <n v="59.97"/>
    <n v="3"/>
    <n v="0"/>
    <n v="13.793100000000001"/>
  </r>
  <r>
    <n v="2075"/>
    <x v="1007"/>
    <x v="3"/>
    <x v="659"/>
    <d v="2014-11-13T00:00:00"/>
    <s v="Second Class"/>
    <s v="DB-13270"/>
    <s v="Deborah Brumfield"/>
    <x v="2"/>
    <s v="United States"/>
    <s v="Brentwood"/>
    <x v="1"/>
    <n v="94513"/>
    <x v="1"/>
    <s v="TEC-PH-10002468"/>
    <x v="2"/>
    <x v="7"/>
    <s v="Plantronics CS 50-USB -Â headsetÂ - Convertible, Monaural"/>
    <n v="761.54399999999998"/>
    <n v="7"/>
    <n v="0.2"/>
    <n v="66.635099999999994"/>
  </r>
  <r>
    <n v="2076"/>
    <x v="1008"/>
    <x v="2"/>
    <x v="588"/>
    <d v="2011-12-05T00:00:00"/>
    <s v="Standard Class"/>
    <s v="TR-21325"/>
    <s v="Toby Ritter"/>
    <x v="0"/>
    <s v="United States"/>
    <s v="San Francisco"/>
    <x v="1"/>
    <n v="94122"/>
    <x v="1"/>
    <s v="FUR-FU-10001861"/>
    <x v="0"/>
    <x v="5"/>
    <s v="Floodlight Indoor Halogen Bulbs, 1 Bulb per Pack, 60 Watts"/>
    <n v="58.2"/>
    <n v="3"/>
    <n v="0"/>
    <n v="28.51800000000000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14-09-16T00:00:00"/>
    <s v="First Class"/>
    <s v="BF-11080"/>
    <s v="Bart Folk"/>
    <x v="0"/>
    <s v="United States"/>
    <s v="Baltimore"/>
    <x v="39"/>
    <n v="21215"/>
    <x v="3"/>
    <s v="OFF-AP-10000358"/>
    <x v="1"/>
    <x v="9"/>
    <s v="Fellowes Basic Home/Office Series Surge Protectors"/>
    <n v="90.86"/>
    <n v="7"/>
    <n v="0"/>
    <n v="26.349399999999999"/>
  </r>
  <r>
    <n v="2079"/>
    <x v="1009"/>
    <x v="3"/>
    <x v="510"/>
    <d v="2014-09-16T00:00:00"/>
    <s v="First Class"/>
    <s v="BF-11080"/>
    <s v="Bart Folk"/>
    <x v="0"/>
    <s v="United States"/>
    <s v="Baltimore"/>
    <x v="39"/>
    <n v="21215"/>
    <x v="3"/>
    <s v="OFF-PA-10004243"/>
    <x v="1"/>
    <x v="10"/>
    <s v="Xerox 1939"/>
    <n v="94.85"/>
    <n v="5"/>
    <n v="0"/>
    <n v="45.527999999999999"/>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12-12-29T00:00:00"/>
    <s v="Standard Class"/>
    <s v="MS-17365"/>
    <s v="Maribeth Schnelling"/>
    <x v="0"/>
    <s v="United States"/>
    <s v="Phoenix"/>
    <x v="16"/>
    <n v="85023"/>
    <x v="1"/>
    <s v="FUR-FU-10002885"/>
    <x v="0"/>
    <x v="5"/>
    <s v="Magna Visual Magnetic Picture Hangers"/>
    <n v="7.7119999999999997"/>
    <n v="2"/>
    <n v="0.2"/>
    <n v="1.7352000000000001"/>
  </r>
  <r>
    <n v="2083"/>
    <x v="1011"/>
    <x v="3"/>
    <x v="660"/>
    <d v="2014-03-02T00:00:00"/>
    <s v="Standard Class"/>
    <s v="CK-12595"/>
    <s v="Clytie Kelty"/>
    <x v="0"/>
    <s v="United States"/>
    <s v="Los Angeles"/>
    <x v="1"/>
    <n v="90008"/>
    <x v="1"/>
    <s v="OFF-PA-10002870"/>
    <x v="1"/>
    <x v="10"/>
    <s v="Ampad Phone Message Book, Recycled, 400 Message Capacity, 5 Â¾â€ x 11â€"/>
    <n v="37.44"/>
    <n v="6"/>
    <n v="0"/>
    <n v="16.847999999999999"/>
  </r>
  <r>
    <n v="2084"/>
    <x v="1012"/>
    <x v="2"/>
    <x v="533"/>
    <d v="2011-11-29T00:00:00"/>
    <s v="Standard Class"/>
    <s v="ED-13885"/>
    <s v="Emily Ducich"/>
    <x v="2"/>
    <s v="United States"/>
    <s v="Houston"/>
    <x v="5"/>
    <n v="77036"/>
    <x v="2"/>
    <s v="OFF-LA-10003923"/>
    <x v="1"/>
    <x v="2"/>
    <s v="Alphabetical Labels for Top Tab Filing"/>
    <n v="23.68"/>
    <n v="2"/>
    <n v="0.2"/>
    <n v="8.8800000000000008"/>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2000000000001"/>
  </r>
  <r>
    <n v="2090"/>
    <x v="1014"/>
    <x v="1"/>
    <x v="662"/>
    <d v="2012-10-30T00:00:00"/>
    <s v="Standard Class"/>
    <s v="MY-17380"/>
    <s v="Maribeth Yedwab"/>
    <x v="1"/>
    <s v="United States"/>
    <s v="Rancho Cucamonga"/>
    <x v="1"/>
    <n v="91730"/>
    <x v="1"/>
    <s v="OFF-LA-10004008"/>
    <x v="1"/>
    <x v="2"/>
    <s v="Avery 507"/>
    <n v="5.76"/>
    <n v="2"/>
    <n v="0"/>
    <n v="2.6496"/>
  </r>
  <r>
    <n v="2091"/>
    <x v="1015"/>
    <x v="3"/>
    <x v="663"/>
    <d v="2014-07-20T00:00:00"/>
    <s v="Standard Class"/>
    <s v="MM-17260"/>
    <s v="Magdelene Morse"/>
    <x v="0"/>
    <s v="United States"/>
    <s v="Wilmington"/>
    <x v="13"/>
    <n v="19805"/>
    <x v="3"/>
    <s v="OFF-BI-10004094"/>
    <x v="1"/>
    <x v="8"/>
    <s v="GBC Standard Plastic Binding Systems Combs"/>
    <n v="26.55"/>
    <n v="3"/>
    <n v="0"/>
    <n v="13.009499999999999"/>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r>
  <r>
    <n v="2093"/>
    <x v="1016"/>
    <x v="2"/>
    <x v="664"/>
    <d v="2011-11-21T00:00:00"/>
    <s v="Standard Class"/>
    <s v="MP-17470"/>
    <s v="Mark Packer"/>
    <x v="2"/>
    <s v="United States"/>
    <s v="Moorhead"/>
    <x v="11"/>
    <n v="56560"/>
    <x v="2"/>
    <s v="FUR-CH-10004289"/>
    <x v="0"/>
    <x v="1"/>
    <s v="Global Super Steno Chair"/>
    <n v="479.9"/>
    <n v="5"/>
    <n v="0"/>
    <n v="81.582999999999998"/>
  </r>
  <r>
    <n v="2094"/>
    <x v="1017"/>
    <x v="1"/>
    <x v="657"/>
    <d v="2012-04-15T00:00:00"/>
    <s v="Second Class"/>
    <s v="AW-10840"/>
    <s v="Anthony Witt"/>
    <x v="0"/>
    <s v="United States"/>
    <s v="Farmington"/>
    <x v="27"/>
    <n v="87401"/>
    <x v="1"/>
    <s v="OFF-SU-10004498"/>
    <x v="1"/>
    <x v="14"/>
    <s v="Martin-Yale Premier Letter Opener"/>
    <n v="12.88"/>
    <n v="1"/>
    <n v="0"/>
    <n v="0.38640000000000002"/>
  </r>
  <r>
    <n v="2095"/>
    <x v="1018"/>
    <x v="1"/>
    <x v="665"/>
    <d v="2012-11-29T00:00:00"/>
    <s v="Standard Class"/>
    <s v="SF-20065"/>
    <s v="Sandra Flanagan"/>
    <x v="0"/>
    <s v="United States"/>
    <s v="Wilmington"/>
    <x v="3"/>
    <n v="28403"/>
    <x v="0"/>
    <s v="OFF-AR-10001177"/>
    <x v="1"/>
    <x v="6"/>
    <s v="Newell 349"/>
    <n v="13.12"/>
    <n v="5"/>
    <n v="0.2"/>
    <n v="1.476"/>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799999999999"/>
  </r>
  <r>
    <n v="2098"/>
    <x v="1019"/>
    <x v="0"/>
    <x v="666"/>
    <d v="2013-05-21T00:00:00"/>
    <s v="Standard Class"/>
    <s v="SN-20710"/>
    <s v="Steve Nguyen"/>
    <x v="2"/>
    <s v="United States"/>
    <s v="Jackson"/>
    <x v="35"/>
    <n v="39212"/>
    <x v="0"/>
    <s v="OFF-AR-10003856"/>
    <x v="1"/>
    <x v="6"/>
    <s v="Newell 344"/>
    <n v="8.34"/>
    <n v="3"/>
    <n v="0"/>
    <n v="2.1684000000000001"/>
  </r>
  <r>
    <n v="2099"/>
    <x v="1020"/>
    <x v="3"/>
    <x v="210"/>
    <d v="2014-09-13T00:00:00"/>
    <s v="Standard Class"/>
    <s v="RD-19900"/>
    <s v="Ruben Dartt"/>
    <x v="0"/>
    <s v="United States"/>
    <s v="Portland"/>
    <x v="21"/>
    <n v="97206"/>
    <x v="1"/>
    <s v="OFF-ST-10000649"/>
    <x v="1"/>
    <x v="4"/>
    <s v="Hanging Personal Folder File"/>
    <n v="37.68"/>
    <n v="3"/>
    <n v="0.2"/>
    <n v="2.355"/>
  </r>
  <r>
    <n v="2100"/>
    <x v="1020"/>
    <x v="3"/>
    <x v="210"/>
    <d v="2014-09-13T00:00:00"/>
    <s v="Standard Class"/>
    <s v="RD-19900"/>
    <s v="Ruben Dartt"/>
    <x v="0"/>
    <s v="United States"/>
    <s v="Portland"/>
    <x v="21"/>
    <n v="97206"/>
    <x v="1"/>
    <s v="TEC-AC-10002926"/>
    <x v="2"/>
    <x v="11"/>
    <s v="Logitech Wireless Marathon Mouse M705"/>
    <n v="279.94400000000002"/>
    <n v="7"/>
    <n v="0.2"/>
    <n v="80.483900000000006"/>
  </r>
  <r>
    <n v="2101"/>
    <x v="1021"/>
    <x v="2"/>
    <x v="418"/>
    <d v="2011-03-17T00:00:00"/>
    <s v="Standard Class"/>
    <s v="KT-16480"/>
    <s v="Kean Thornton"/>
    <x v="0"/>
    <s v="United States"/>
    <s v="Denver"/>
    <x v="22"/>
    <n v="80219"/>
    <x v="1"/>
    <s v="OFF-ST-10000078"/>
    <x v="1"/>
    <x v="4"/>
    <s v="Tennsco 6- and 18-Compartment Lockers"/>
    <n v="636.40800000000002"/>
    <n v="3"/>
    <n v="0.2"/>
    <n v="-15.9102"/>
  </r>
  <r>
    <n v="2102"/>
    <x v="1021"/>
    <x v="2"/>
    <x v="418"/>
    <d v="2011-03-17T00:00:00"/>
    <s v="Standard Class"/>
    <s v="KT-16480"/>
    <s v="Kean Thornton"/>
    <x v="0"/>
    <s v="United States"/>
    <s v="Denver"/>
    <x v="22"/>
    <n v="80219"/>
    <x v="1"/>
    <s v="OFF-AR-10001044"/>
    <x v="1"/>
    <x v="6"/>
    <s v="BOSTON Ranger #55 Pencil Sharpener, Black"/>
    <n v="83.168000000000006"/>
    <n v="4"/>
    <n v="0.2"/>
    <n v="9.3564000000000007"/>
  </r>
  <r>
    <n v="2103"/>
    <x v="1022"/>
    <x v="2"/>
    <x v="667"/>
    <d v="2011-07-18T00:00:00"/>
    <s v="Same Day"/>
    <s v="AH-10120"/>
    <s v="Adrian Hane"/>
    <x v="2"/>
    <s v="United States"/>
    <s v="Tucson"/>
    <x v="16"/>
    <n v="85705"/>
    <x v="1"/>
    <s v="FUR-CH-10002372"/>
    <x v="0"/>
    <x v="1"/>
    <s v="Office Star - Ergonomically Designed Knee Chair"/>
    <n v="259.13600000000002"/>
    <n v="4"/>
    <n v="0.2"/>
    <n v="-25.913599999999999"/>
  </r>
  <r>
    <n v="2104"/>
    <x v="1023"/>
    <x v="3"/>
    <x v="668"/>
    <d v="2014-03-29T00:00:00"/>
    <s v="Second Class"/>
    <s v="BM-11650"/>
    <s v="Brian Moss"/>
    <x v="1"/>
    <s v="United States"/>
    <s v="New York City"/>
    <x v="15"/>
    <n v="10009"/>
    <x v="3"/>
    <s v="OFF-PA-10000357"/>
    <x v="1"/>
    <x v="10"/>
    <s v="Xerox 1888"/>
    <n v="221.92"/>
    <n v="4"/>
    <n v="0"/>
    <n v="106.52160000000001"/>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
    <n v="3"/>
    <n v="0.2"/>
    <n v="5.4432"/>
  </r>
  <r>
    <n v="2107"/>
    <x v="1025"/>
    <x v="2"/>
    <x v="467"/>
    <d v="2011-09-26T00:00:00"/>
    <s v="Same Day"/>
    <s v="HG-14965"/>
    <s v="Henry Goldwyn"/>
    <x v="1"/>
    <s v="United States"/>
    <s v="Mesquite"/>
    <x v="5"/>
    <n v="75150"/>
    <x v="2"/>
    <s v="OFF-BI-10003460"/>
    <x v="1"/>
    <x v="8"/>
    <s v="Acco 3-Hole Punch"/>
    <n v="0.876"/>
    <n v="1"/>
    <n v="0.8"/>
    <n v="-1.4016"/>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5"/>
  </r>
  <r>
    <n v="2110"/>
    <x v="1026"/>
    <x v="1"/>
    <x v="89"/>
    <d v="2012-10-31T00:00:00"/>
    <s v="Same Day"/>
    <s v="SG-20080"/>
    <s v="Sandra Glassco"/>
    <x v="0"/>
    <s v="United States"/>
    <s v="Redlands"/>
    <x v="1"/>
    <n v="92374"/>
    <x v="1"/>
    <s v="OFF-AR-10004272"/>
    <x v="1"/>
    <x v="6"/>
    <s v="Newell 308"/>
    <n v="5.04"/>
    <n v="3"/>
    <n v="0"/>
    <n v="1.26"/>
  </r>
  <r>
    <n v="2111"/>
    <x v="1026"/>
    <x v="1"/>
    <x v="89"/>
    <d v="2012-10-31T00:00:00"/>
    <s v="Same Day"/>
    <s v="SG-20080"/>
    <s v="Sandra Glassco"/>
    <x v="0"/>
    <s v="United States"/>
    <s v="Redlands"/>
    <x v="1"/>
    <n v="92374"/>
    <x v="1"/>
    <s v="OFF-FA-10000585"/>
    <x v="1"/>
    <x v="13"/>
    <s v="OIC Bulk Pack Metal Binder Clips"/>
    <n v="17.45"/>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02"/>
  </r>
  <r>
    <n v="2113"/>
    <x v="1026"/>
    <x v="1"/>
    <x v="89"/>
    <d v="2012-10-31T00:00:00"/>
    <s v="Same Day"/>
    <s v="SG-20080"/>
    <s v="Sandra Glassco"/>
    <x v="0"/>
    <s v="United States"/>
    <s v="Redlands"/>
    <x v="1"/>
    <n v="92374"/>
    <x v="1"/>
    <s v="OFF-SU-10004231"/>
    <x v="1"/>
    <x v="14"/>
    <s v="Acme Tagit Stainless Steel Antibacterial Scissors"/>
    <n v="29.7"/>
    <n v="3"/>
    <n v="0"/>
    <n v="8.0190000000000001"/>
  </r>
  <r>
    <n v="2114"/>
    <x v="1026"/>
    <x v="1"/>
    <x v="89"/>
    <d v="2012-10-31T00:00:00"/>
    <s v="Same Day"/>
    <s v="SG-20080"/>
    <s v="Sandra Glassco"/>
    <x v="0"/>
    <s v="United States"/>
    <s v="Redlands"/>
    <x v="1"/>
    <n v="92374"/>
    <x v="1"/>
    <s v="TEC-PH-10001578"/>
    <x v="2"/>
    <x v="7"/>
    <s v="Polycom SoundStation2 EX ConferenceÂ phone"/>
    <n v="1295.8399999999999"/>
    <n v="4"/>
    <n v="0.2"/>
    <n v="145.78200000000001"/>
  </r>
  <r>
    <n v="2115"/>
    <x v="1026"/>
    <x v="1"/>
    <x v="89"/>
    <d v="2012-10-31T00:00:00"/>
    <s v="Same Day"/>
    <s v="SG-20080"/>
    <s v="Sandra Glassco"/>
    <x v="0"/>
    <s v="United States"/>
    <s v="Redlands"/>
    <x v="1"/>
    <n v="92374"/>
    <x v="1"/>
    <s v="OFF-ST-10003638"/>
    <x v="1"/>
    <x v="4"/>
    <s v="Mobile Personal File Cube"/>
    <n v="46.84"/>
    <n v="2"/>
    <n v="0"/>
    <n v="12.646800000000001"/>
  </r>
  <r>
    <n v="2116"/>
    <x v="1026"/>
    <x v="1"/>
    <x v="89"/>
    <d v="2012-10-31T00:00:00"/>
    <s v="Same Day"/>
    <s v="SG-20080"/>
    <s v="Sandra Glassco"/>
    <x v="0"/>
    <s v="United States"/>
    <s v="Redlands"/>
    <x v="1"/>
    <n v="92374"/>
    <x v="1"/>
    <s v="FUR-BO-10002213"/>
    <x v="0"/>
    <x v="0"/>
    <s v="DMI Eclipse Executive Suite Bookcases"/>
    <n v="425.83300000000003"/>
    <n v="1"/>
    <n v="0.15"/>
    <n v="20.03920000000000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9"/>
  </r>
  <r>
    <n v="2121"/>
    <x v="1030"/>
    <x v="3"/>
    <x v="363"/>
    <d v="2014-01-14T00:00:00"/>
    <s v="Standard Class"/>
    <s v="TS-21085"/>
    <s v="Thais Sissman"/>
    <x v="0"/>
    <s v="United States"/>
    <s v="Ormond Beach"/>
    <x v="2"/>
    <n v="32174"/>
    <x v="0"/>
    <s v="OFF-BI-10000145"/>
    <x v="1"/>
    <x v="8"/>
    <s v="Zipper Ring Binder Pockets"/>
    <n v="2.8079999999999998"/>
    <n v="3"/>
    <n v="0.7"/>
    <n v="-1.9656"/>
  </r>
  <r>
    <n v="2122"/>
    <x v="1031"/>
    <x v="3"/>
    <x v="45"/>
    <d v="2014-11-12T00:00:00"/>
    <s v="First Class"/>
    <s v="JB-15400"/>
    <s v="Jennifer Braxton"/>
    <x v="1"/>
    <s v="United States"/>
    <s v="Sunnyvale"/>
    <x v="1"/>
    <n v="94086"/>
    <x v="1"/>
    <s v="FUR-CH-10003061"/>
    <x v="0"/>
    <x v="1"/>
    <s v="Global Leather Task Chair, Black"/>
    <n v="215.976"/>
    <n v="3"/>
    <n v="0.2"/>
    <n v="-2.6997"/>
  </r>
  <r>
    <n v="2123"/>
    <x v="1032"/>
    <x v="3"/>
    <x v="585"/>
    <d v="2014-09-25T00:00:00"/>
    <s v="Second Class"/>
    <s v="EH-14005"/>
    <s v="Erica Hernandez"/>
    <x v="2"/>
    <s v="United States"/>
    <s v="Lansing"/>
    <x v="12"/>
    <n v="48911"/>
    <x v="2"/>
    <s v="FUR-BO-10001972"/>
    <x v="0"/>
    <x v="0"/>
    <s v="O'Sullivan 4-Shelf Bookcase in Odessa Pine"/>
    <n v="241.96"/>
    <n v="2"/>
    <n v="0"/>
    <n v="41.133200000000002"/>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
    <n v="5"/>
    <n v="0.2"/>
    <n v="35.329500000000003"/>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r>
  <r>
    <n v="2129"/>
    <x v="1035"/>
    <x v="1"/>
    <x v="242"/>
    <d v="2012-10-09T00:00:00"/>
    <s v="Standard Class"/>
    <s v="JK-16120"/>
    <s v="Julie Kriz"/>
    <x v="2"/>
    <s v="United States"/>
    <s v="Philadelphia"/>
    <x v="9"/>
    <n v="19134"/>
    <x v="3"/>
    <s v="OFF-PA-10001293"/>
    <x v="1"/>
    <x v="10"/>
    <s v="Xerox 1946"/>
    <n v="20.736000000000001"/>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0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r>
  <r>
    <n v="2135"/>
    <x v="1038"/>
    <x v="1"/>
    <x v="672"/>
    <d v="2012-12-04T00:00:00"/>
    <s v="Standard Class"/>
    <s v="WB-21850"/>
    <s v="William Brown"/>
    <x v="0"/>
    <s v="United States"/>
    <s v="Philadelphia"/>
    <x v="9"/>
    <n v="19134"/>
    <x v="3"/>
    <s v="OFF-FA-10000053"/>
    <x v="1"/>
    <x v="13"/>
    <s v="Revere Boxed Rubber Bands by Revere"/>
    <n v="10.584"/>
    <n v="7"/>
    <n v="0.2"/>
    <n v="-2.3814000000000002"/>
  </r>
  <r>
    <n v="2136"/>
    <x v="1038"/>
    <x v="1"/>
    <x v="672"/>
    <d v="2012-12-04T00:00:00"/>
    <s v="Standard Class"/>
    <s v="WB-21850"/>
    <s v="William Brown"/>
    <x v="0"/>
    <s v="United States"/>
    <s v="Philadelphia"/>
    <x v="9"/>
    <n v="19134"/>
    <x v="3"/>
    <s v="TEC-PH-10002807"/>
    <x v="2"/>
    <x v="7"/>
    <s v="Motorla HX550 Universal Bluetooth Headset"/>
    <n v="94.92"/>
    <n v="4"/>
    <n v="0.4"/>
    <n v="15.82"/>
  </r>
  <r>
    <n v="2137"/>
    <x v="1039"/>
    <x v="1"/>
    <x v="620"/>
    <d v="2013-01-05T00:00:00"/>
    <s v="Standard Class"/>
    <s v="TB-21625"/>
    <s v="Trudy Brown"/>
    <x v="0"/>
    <s v="United States"/>
    <s v="Grand Prairie"/>
    <x v="5"/>
    <n v="75051"/>
    <x v="2"/>
    <s v="FUR-FU-10002364"/>
    <x v="0"/>
    <x v="5"/>
    <s v="Eldon Expressions Wood Desk Accessories, Oak"/>
    <n v="14.76"/>
    <n v="5"/>
    <n v="0.6"/>
    <n v="-11.439"/>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400000000001"/>
    <n v="9"/>
    <n v="0.2"/>
    <n v="50.471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9-06T00:00:00"/>
    <s v="Standard Class"/>
    <s v="DK-13225"/>
    <s v="Dean Katz"/>
    <x v="1"/>
    <s v="United States"/>
    <s v="Philadelphia"/>
    <x v="9"/>
    <n v="19140"/>
    <x v="3"/>
    <s v="OFF-FA-10002780"/>
    <x v="1"/>
    <x v="13"/>
    <s v="Staples"/>
    <n v="16.687999999999999"/>
    <n v="7"/>
    <n v="0.2"/>
    <n v="5.4236000000000004"/>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13-06-30T00:00:00"/>
    <s v="Standard Class"/>
    <s v="TS-21160"/>
    <s v="Theresa Swint"/>
    <x v="1"/>
    <s v="United States"/>
    <s v="York"/>
    <x v="9"/>
    <n v="17403"/>
    <x v="3"/>
    <s v="OFF-BI-10004781"/>
    <x v="1"/>
    <x v="8"/>
    <s v="GBC Wire Binding Strips"/>
    <n v="38.088000000000001"/>
    <n v="4"/>
    <n v="0.7"/>
    <n v="-27.9312"/>
  </r>
  <r>
    <n v="2148"/>
    <x v="1043"/>
    <x v="0"/>
    <x v="674"/>
    <d v="2013-06-30T00:00:00"/>
    <s v="Standard Class"/>
    <s v="TS-21160"/>
    <s v="Theresa Swint"/>
    <x v="1"/>
    <s v="United States"/>
    <s v="York"/>
    <x v="9"/>
    <n v="17403"/>
    <x v="3"/>
    <s v="OFF-ST-10001713"/>
    <x v="1"/>
    <x v="4"/>
    <s v="Gould Plastics 9-Pocket Panel Bin, 18-3/8w x 5-1/4d x 20-1/2h, Black"/>
    <n v="254.352"/>
    <n v="6"/>
    <n v="0.2"/>
    <n v="-50.870399999999997"/>
  </r>
  <r>
    <n v="2149"/>
    <x v="1044"/>
    <x v="2"/>
    <x v="432"/>
    <d v="2011-12-17T00:00:00"/>
    <s v="Standard Class"/>
    <s v="WB-21850"/>
    <s v="William Brown"/>
    <x v="0"/>
    <s v="United States"/>
    <s v="Concord"/>
    <x v="1"/>
    <n v="94521"/>
    <x v="1"/>
    <s v="FUR-FU-10003975"/>
    <x v="0"/>
    <x v="5"/>
    <s v="Eldon Advantage Chair Mats for Low to Medium Pile Carpets"/>
    <n v="43.31"/>
    <n v="1"/>
    <n v="0"/>
    <n v="4.3310000000000004"/>
  </r>
  <r>
    <n v="2150"/>
    <x v="1045"/>
    <x v="3"/>
    <x v="185"/>
    <d v="2014-04-06T00:00:00"/>
    <s v="Standard Class"/>
    <s v="DO-13435"/>
    <s v="Denny Ordway"/>
    <x v="0"/>
    <s v="United States"/>
    <s v="New York City"/>
    <x v="15"/>
    <n v="10035"/>
    <x v="3"/>
    <s v="TEC-PH-10001536"/>
    <x v="2"/>
    <x v="7"/>
    <s v="Spigen Samsung Galaxy S5 Case Wallet"/>
    <n v="84.95"/>
    <n v="5"/>
    <n v="0"/>
    <n v="22.087"/>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
    <n v="3"/>
    <n v="0"/>
    <n v="7.0217999999999998"/>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6"/>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11-06-24T00:00:00"/>
    <s v="First Class"/>
    <s v="DV-13465"/>
    <s v="Dianna Vittorini"/>
    <x v="0"/>
    <s v="United States"/>
    <s v="Minneapolis"/>
    <x v="11"/>
    <n v="55407"/>
    <x v="2"/>
    <s v="OFF-ST-10001469"/>
    <x v="1"/>
    <x v="4"/>
    <s v="Fellowes Bankers Box Recycled Super Stor/Drawer"/>
    <n v="161.94"/>
    <n v="3"/>
    <n v="0"/>
    <n v="9.7164000000000001"/>
  </r>
  <r>
    <n v="2159"/>
    <x v="1053"/>
    <x v="3"/>
    <x v="208"/>
    <d v="2014-10-27T00:00:00"/>
    <s v="Standard Class"/>
    <s v="NK-18490"/>
    <s v="Neil Knudson"/>
    <x v="2"/>
    <s v="United States"/>
    <s v="Deltona"/>
    <x v="2"/>
    <n v="32725"/>
    <x v="0"/>
    <s v="OFF-AR-10004956"/>
    <x v="1"/>
    <x v="6"/>
    <s v="Newell 33"/>
    <n v="17.856000000000002"/>
    <n v="4"/>
    <n v="0.2"/>
    <n v="2.0087999999999999"/>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2"/>
  </r>
  <r>
    <n v="2163"/>
    <x v="1057"/>
    <x v="3"/>
    <x v="677"/>
    <d v="2014-03-20T00:00:00"/>
    <s v="Standard Class"/>
    <s v="KF-16285"/>
    <s v="Karen Ferguson"/>
    <x v="2"/>
    <s v="United States"/>
    <s v="Manteca"/>
    <x v="1"/>
    <n v="95336"/>
    <x v="1"/>
    <s v="OFF-PA-10004359"/>
    <x v="1"/>
    <x v="10"/>
    <s v="Multicolor Computer Printout Paper"/>
    <n v="314.55"/>
    <n v="3"/>
    <n v="0"/>
    <n v="150.98400000000001"/>
  </r>
  <r>
    <n v="2164"/>
    <x v="1058"/>
    <x v="0"/>
    <x v="63"/>
    <d v="2013-10-20T00:00:00"/>
    <s v="Standard Class"/>
    <s v="HA-14920"/>
    <s v="Helen Andreada"/>
    <x v="0"/>
    <s v="United States"/>
    <s v="Laredo"/>
    <x v="5"/>
    <n v="78041"/>
    <x v="2"/>
    <s v="TEC-AC-10002402"/>
    <x v="2"/>
    <x v="11"/>
    <s v="Razer Kraken PRO Over Ear PC and Music Headset"/>
    <n v="191.976"/>
    <n v="3"/>
    <n v="0.2"/>
    <n v="23.997"/>
  </r>
  <r>
    <n v="2165"/>
    <x v="1058"/>
    <x v="0"/>
    <x v="63"/>
    <d v="2013-10-20T00:00:00"/>
    <s v="Standard Class"/>
    <s v="HA-14920"/>
    <s v="Helen Andreada"/>
    <x v="0"/>
    <s v="United States"/>
    <s v="Laredo"/>
    <x v="5"/>
    <n v="78041"/>
    <x v="2"/>
    <s v="OFF-PA-10000551"/>
    <x v="1"/>
    <x v="10"/>
    <s v="Array Memo Cubes"/>
    <n v="8.2880000000000003"/>
    <n v="2"/>
    <n v="0.2"/>
    <n v="3.0044"/>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3999999999999"/>
  </r>
  <r>
    <n v="2168"/>
    <x v="1058"/>
    <x v="0"/>
    <x v="63"/>
    <d v="2013-10-20T00:00:00"/>
    <s v="Standard Class"/>
    <s v="HA-14920"/>
    <s v="Helen Andreada"/>
    <x v="0"/>
    <s v="United States"/>
    <s v="Laredo"/>
    <x v="5"/>
    <n v="78041"/>
    <x v="2"/>
    <s v="OFF-BI-10004140"/>
    <x v="1"/>
    <x v="8"/>
    <s v="Avery Non-Stick Binders"/>
    <n v="6.2859999999999996"/>
    <n v="7"/>
    <n v="0.8"/>
    <n v="-11.000500000000001"/>
  </r>
  <r>
    <n v="2169"/>
    <x v="1059"/>
    <x v="3"/>
    <x v="678"/>
    <d v="2014-01-31T00:00:00"/>
    <s v="Second Class"/>
    <s v="JH-15820"/>
    <s v="John Huston"/>
    <x v="0"/>
    <s v="United States"/>
    <s v="Kent"/>
    <x v="24"/>
    <n v="44240"/>
    <x v="3"/>
    <s v="OFF-AR-10004078"/>
    <x v="1"/>
    <x v="6"/>
    <s v="Newell 312"/>
    <n v="14.016"/>
    <n v="3"/>
    <n v="0.2"/>
    <n v="1.752"/>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69999999999999"/>
  </r>
  <r>
    <n v="2171"/>
    <x v="1059"/>
    <x v="3"/>
    <x v="678"/>
    <d v="2014-01-31T00:00:00"/>
    <s v="Second Class"/>
    <s v="JH-15820"/>
    <s v="John Huston"/>
    <x v="0"/>
    <s v="United States"/>
    <s v="Kent"/>
    <x v="24"/>
    <n v="44240"/>
    <x v="3"/>
    <s v="TEC-PH-10003931"/>
    <x v="2"/>
    <x v="7"/>
    <s v="JBL Micro Wireless Portable Bluetooth Speaker"/>
    <n v="107.982"/>
    <n v="3"/>
    <n v="0.4"/>
    <n v="-26.9955"/>
  </r>
  <r>
    <n v="2172"/>
    <x v="1060"/>
    <x v="3"/>
    <x v="123"/>
    <d v="2014-11-26T00:00:00"/>
    <s v="Standard Class"/>
    <s v="LC-16930"/>
    <s v="Linda Cazamias"/>
    <x v="1"/>
    <s v="United States"/>
    <s v="San Angelo"/>
    <x v="5"/>
    <n v="76903"/>
    <x v="2"/>
    <s v="FUR-CH-10004675"/>
    <x v="0"/>
    <x v="1"/>
    <s v="Lifetime Advantage Folding Chairs, 4/Carton"/>
    <n v="305.31200000000001"/>
    <n v="2"/>
    <n v="0.3"/>
    <n v="-8.7232000000000003"/>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8-05T00:00:00"/>
    <s v="Standard Class"/>
    <s v="LS-16975"/>
    <s v="Lindsay Shagiari"/>
    <x v="2"/>
    <s v="United States"/>
    <s v="Houston"/>
    <x v="5"/>
    <n v="77070"/>
    <x v="2"/>
    <s v="OFF-BI-10002353"/>
    <x v="1"/>
    <x v="8"/>
    <s v="GBC VeloBind Cover Sets"/>
    <n v="9.2639999999999993"/>
    <n v="3"/>
    <n v="0.8"/>
    <n v="-13.89600000000000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60000000000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05-12T00:00:00"/>
    <s v="Standard Class"/>
    <s v="CJ-12010"/>
    <s v="Caroline Jumper"/>
    <x v="0"/>
    <s v="United States"/>
    <s v="New York City"/>
    <x v="15"/>
    <n v="10009"/>
    <x v="3"/>
    <s v="OFF-LA-10003923"/>
    <x v="1"/>
    <x v="2"/>
    <s v="Alphabetical Labels for Top Tab Filing"/>
    <n v="44.4"/>
    <n v="3"/>
    <n v="0"/>
    <n v="22.2"/>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5"/>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r>
  <r>
    <n v="2185"/>
    <x v="1065"/>
    <x v="0"/>
    <x v="681"/>
    <d v="2013-05-12T00:00:00"/>
    <s v="Standard Class"/>
    <s v="CJ-12010"/>
    <s v="Caroline Jumper"/>
    <x v="0"/>
    <s v="United States"/>
    <s v="New York City"/>
    <x v="15"/>
    <n v="10009"/>
    <x v="3"/>
    <s v="FUR-FU-10001940"/>
    <x v="0"/>
    <x v="5"/>
    <s v="Staples"/>
    <n v="63.68"/>
    <n v="8"/>
    <n v="0"/>
    <n v="28.019200000000001"/>
  </r>
  <r>
    <n v="2186"/>
    <x v="1066"/>
    <x v="3"/>
    <x v="378"/>
    <d v="2014-08-05T00:00:00"/>
    <s v="Second Class"/>
    <s v="HK-14890"/>
    <s v="Heather Kirkland"/>
    <x v="1"/>
    <s v="United States"/>
    <s v="Salinas"/>
    <x v="1"/>
    <n v="93905"/>
    <x v="1"/>
    <s v="OFF-BI-10002735"/>
    <x v="1"/>
    <x v="8"/>
    <s v="GBC Prestige Therm-A-Bind Covers"/>
    <n v="54.896000000000001"/>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
    <n v="9"/>
    <n v="0"/>
    <n v="378.16739999999999"/>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4000000000003"/>
  </r>
  <r>
    <n v="2195"/>
    <x v="1070"/>
    <x v="0"/>
    <x v="107"/>
    <d v="2013-12-18T00:00:00"/>
    <s v="Standard Class"/>
    <s v="AP-10915"/>
    <s v="Arthur Prichep"/>
    <x v="0"/>
    <s v="United States"/>
    <s v="Seattle"/>
    <x v="4"/>
    <n v="98105"/>
    <x v="1"/>
    <s v="OFF-AP-10000252"/>
    <x v="1"/>
    <x v="9"/>
    <s v="Harmony HEPA Quiet Air Purifiers"/>
    <n v="35.1"/>
    <n v="3"/>
    <n v="0"/>
    <n v="12.285"/>
  </r>
  <r>
    <n v="2196"/>
    <x v="1070"/>
    <x v="0"/>
    <x v="107"/>
    <d v="2013-12-18T00:00:00"/>
    <s v="Standard Class"/>
    <s v="AP-10915"/>
    <s v="Arthur Prichep"/>
    <x v="0"/>
    <s v="United States"/>
    <s v="Seattle"/>
    <x v="4"/>
    <n v="98105"/>
    <x v="1"/>
    <s v="TEC-AC-10003038"/>
    <x v="2"/>
    <x v="11"/>
    <s v="Kingston Digital DataTraveler 16GB USB 2.0"/>
    <n v="44.75"/>
    <n v="5"/>
    <n v="0"/>
    <n v="8.5024999999999995"/>
  </r>
  <r>
    <n v="2197"/>
    <x v="1071"/>
    <x v="0"/>
    <x v="49"/>
    <d v="2013-12-07T00:00:00"/>
    <s v="Standard Class"/>
    <s v="AG-10390"/>
    <s v="Allen Goldenen"/>
    <x v="0"/>
    <s v="United States"/>
    <s v="Knoxville"/>
    <x v="18"/>
    <n v="37918"/>
    <x v="0"/>
    <s v="OFF-AR-10000940"/>
    <x v="1"/>
    <x v="6"/>
    <s v="Newell 343"/>
    <n v="4.7039999999999997"/>
    <n v="2"/>
    <n v="0.2"/>
    <n v="0.41160000000000002"/>
  </r>
  <r>
    <n v="2198"/>
    <x v="1072"/>
    <x v="2"/>
    <x v="683"/>
    <d v="2011-12-04T00:00:00"/>
    <s v="Standard Class"/>
    <s v="BF-11080"/>
    <s v="Bart Folk"/>
    <x v="0"/>
    <s v="United States"/>
    <s v="Montgomery"/>
    <x v="19"/>
    <n v="36116"/>
    <x v="0"/>
    <s v="OFF-AR-10001954"/>
    <x v="1"/>
    <x v="6"/>
    <s v="Newell 331"/>
    <n v="14.67"/>
    <n v="3"/>
    <n v="0"/>
    <n v="3.9609000000000001"/>
  </r>
  <r>
    <n v="2199"/>
    <x v="1073"/>
    <x v="1"/>
    <x v="262"/>
    <d v="2012-04-02T00:00:00"/>
    <s v="Standard Class"/>
    <s v="CK-12205"/>
    <s v="Chloris Kastensmidt"/>
    <x v="0"/>
    <s v="United States"/>
    <s v="Philadelphia"/>
    <x v="9"/>
    <n v="19120"/>
    <x v="3"/>
    <s v="OFF-PA-10003177"/>
    <x v="1"/>
    <x v="10"/>
    <s v="Xerox 1999"/>
    <n v="15.552"/>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50000000000003"/>
  </r>
  <r>
    <n v="2207"/>
    <x v="1078"/>
    <x v="2"/>
    <x v="686"/>
    <d v="2011-07-20T00:00:00"/>
    <s v="Standard Class"/>
    <s v="AW-10930"/>
    <s v="Arthur Wiediger"/>
    <x v="2"/>
    <s v="United States"/>
    <s v="Aurora"/>
    <x v="10"/>
    <n v="60505"/>
    <x v="2"/>
    <s v="OFF-BI-10001098"/>
    <x v="1"/>
    <x v="8"/>
    <s v="Acco D-Ring Binder w/DublLock"/>
    <n v="29.931999999999999"/>
    <n v="7"/>
    <n v="0.8"/>
    <n v="-46.394599999999997"/>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40000000001"/>
  </r>
  <r>
    <n v="2211"/>
    <x v="1080"/>
    <x v="2"/>
    <x v="687"/>
    <d v="2011-11-16T00:00:00"/>
    <s v="Second Class"/>
    <s v="ML-17410"/>
    <s v="Maris LaWare"/>
    <x v="0"/>
    <s v="United States"/>
    <s v="Fairfield"/>
    <x v="29"/>
    <n v="6824"/>
    <x v="3"/>
    <s v="OFF-BI-10003460"/>
    <x v="1"/>
    <x v="8"/>
    <s v="Acco 3-Hole Punch"/>
    <n v="43.8"/>
    <n v="10"/>
    <n v="0"/>
    <n v="21.024000000000001"/>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
    <n v="1"/>
    <n v="0.2"/>
    <n v="0.504"/>
  </r>
  <r>
    <n v="2215"/>
    <x v="1083"/>
    <x v="3"/>
    <x v="172"/>
    <d v="2014-10-03T00:00:00"/>
    <s v="First Class"/>
    <s v="NS-18505"/>
    <s v="Neola Schneider"/>
    <x v="0"/>
    <s v="United States"/>
    <s v="San Jose"/>
    <x v="1"/>
    <n v="95123"/>
    <x v="1"/>
    <s v="OFF-BI-10001922"/>
    <x v="1"/>
    <x v="8"/>
    <s v="Storex Dura Pro Binders"/>
    <n v="61.776000000000003"/>
    <n v="13"/>
    <n v="0.2"/>
    <n v="20.849399999999999"/>
  </r>
  <r>
    <n v="2216"/>
    <x v="1083"/>
    <x v="3"/>
    <x v="172"/>
    <d v="2014-10-03T00:00:00"/>
    <s v="First Class"/>
    <s v="NS-18505"/>
    <s v="Neola Schneider"/>
    <x v="0"/>
    <s v="United States"/>
    <s v="San Jose"/>
    <x v="1"/>
    <n v="95123"/>
    <x v="1"/>
    <s v="OFF-AP-10000576"/>
    <x v="1"/>
    <x v="9"/>
    <s v="Belkin 325VA UPS Surge Protector, 6'"/>
    <n v="241.96"/>
    <n v="2"/>
    <n v="0"/>
    <n v="60.49"/>
  </r>
  <r>
    <n v="2217"/>
    <x v="1083"/>
    <x v="3"/>
    <x v="172"/>
    <d v="2014-10-03T00:00:00"/>
    <s v="First Class"/>
    <s v="NS-18505"/>
    <s v="Neola Schneider"/>
    <x v="0"/>
    <s v="United States"/>
    <s v="San Jose"/>
    <x v="1"/>
    <n v="95123"/>
    <x v="1"/>
    <s v="FUR-CH-10000553"/>
    <x v="0"/>
    <x v="1"/>
    <s v="Metal Folding Chairs, Beige, 4/Carton"/>
    <n v="108.608"/>
    <n v="4"/>
    <n v="0.2"/>
    <n v="9.5031999999999996"/>
  </r>
  <r>
    <n v="2218"/>
    <x v="1084"/>
    <x v="2"/>
    <x v="59"/>
    <d v="2011-09-25T00:00:00"/>
    <s v="Standard Class"/>
    <s v="DB-13555"/>
    <s v="Dorothy Badders"/>
    <x v="1"/>
    <s v="United States"/>
    <s v="Jacksonville"/>
    <x v="2"/>
    <n v="32216"/>
    <x v="0"/>
    <s v="OFF-AR-10003469"/>
    <x v="1"/>
    <x v="6"/>
    <s v="Nontoxic Chalk"/>
    <n v="2.8159999999999998"/>
    <n v="2"/>
    <n v="0.2"/>
    <n v="0.98560000000000003"/>
  </r>
  <r>
    <n v="2219"/>
    <x v="1085"/>
    <x v="3"/>
    <x v="688"/>
    <d v="2014-08-02T00:00:00"/>
    <s v="Standard Class"/>
    <s v="MH-17620"/>
    <s v="Matt Hagelstein"/>
    <x v="1"/>
    <s v="United States"/>
    <s v="San Francisco"/>
    <x v="1"/>
    <n v="94110"/>
    <x v="1"/>
    <s v="OFF-BI-10000145"/>
    <x v="1"/>
    <x v="8"/>
    <s v="Zipper Ring Binder Pockets"/>
    <n v="9.984"/>
    <n v="4"/>
    <n v="0.2"/>
    <n v="3.6192000000000002"/>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5999999999999"/>
    <n v="4"/>
    <n v="0.2"/>
    <n v="100.24"/>
  </r>
  <r>
    <n v="2222"/>
    <x v="1086"/>
    <x v="1"/>
    <x v="401"/>
    <d v="2012-12-06T00:00:00"/>
    <s v="Same Day"/>
    <s v="DK-13375"/>
    <s v="Dennis Kane"/>
    <x v="0"/>
    <s v="United States"/>
    <s v="Marion"/>
    <x v="24"/>
    <n v="43302"/>
    <x v="3"/>
    <s v="TEC-PH-10001578"/>
    <x v="2"/>
    <x v="7"/>
    <s v="Polycom SoundStation2 EX ConferenceÂ phone"/>
    <n v="485.94"/>
    <n v="2"/>
    <n v="0.4"/>
    <n v="-89.088999999999999"/>
  </r>
  <r>
    <n v="2223"/>
    <x v="1086"/>
    <x v="1"/>
    <x v="401"/>
    <d v="2012-12-06T00:00:00"/>
    <s v="Same Day"/>
    <s v="DK-13375"/>
    <s v="Dennis Kane"/>
    <x v="0"/>
    <s v="United States"/>
    <s v="Marion"/>
    <x v="24"/>
    <n v="43302"/>
    <x v="3"/>
    <s v="OFF-AR-10004078"/>
    <x v="1"/>
    <x v="6"/>
    <s v="Newell 312"/>
    <n v="37.375999999999998"/>
    <n v="8"/>
    <n v="0.2"/>
    <n v="4.6719999999999997"/>
  </r>
  <r>
    <n v="2224"/>
    <x v="1086"/>
    <x v="1"/>
    <x v="401"/>
    <d v="2012-12-06T00:00:00"/>
    <s v="Same Day"/>
    <s v="DK-13375"/>
    <s v="Dennis Kane"/>
    <x v="0"/>
    <s v="United States"/>
    <s v="Marion"/>
    <x v="24"/>
    <n v="43302"/>
    <x v="3"/>
    <s v="FUR-CH-10004860"/>
    <x v="0"/>
    <x v="1"/>
    <s v="Global Low Back Tilter Chair"/>
    <n v="70.686000000000007"/>
    <n v="1"/>
    <n v="0.3"/>
    <n v="-24.235199999999999"/>
  </r>
  <r>
    <n v="2225"/>
    <x v="1087"/>
    <x v="3"/>
    <x v="689"/>
    <d v="2014-08-06T00:00:00"/>
    <s v="Standard Class"/>
    <s v="EA-14035"/>
    <s v="Erin Ashbrook"/>
    <x v="1"/>
    <s v="United States"/>
    <s v="Philadelphia"/>
    <x v="9"/>
    <n v="19134"/>
    <x v="3"/>
    <s v="OFF-PA-10003790"/>
    <x v="1"/>
    <x v="10"/>
    <s v="Xerox 1991"/>
    <n v="54.816000000000003"/>
    <n v="3"/>
    <n v="0.2"/>
    <n v="17.815200000000001"/>
  </r>
  <r>
    <n v="2226"/>
    <x v="1088"/>
    <x v="0"/>
    <x v="690"/>
    <d v="2013-03-22T00:00:00"/>
    <s v="Second Class"/>
    <s v="BT-11440"/>
    <s v="Bobby Trafton"/>
    <x v="0"/>
    <s v="United States"/>
    <s v="Littleton"/>
    <x v="22"/>
    <n v="80122"/>
    <x v="1"/>
    <s v="FUR-BO-10002202"/>
    <x v="0"/>
    <x v="0"/>
    <s v="Atlantic Metals Mobile 2-Shelf Bookcases, Custom Colors"/>
    <n v="72.293999999999997"/>
    <n v="1"/>
    <n v="0.7"/>
    <n v="-98.8018"/>
  </r>
  <r>
    <n v="2227"/>
    <x v="1089"/>
    <x v="3"/>
    <x v="570"/>
    <d v="2014-08-04T00:00:00"/>
    <s v="Standard Class"/>
    <s v="LA-16780"/>
    <s v="Laura Armstrong"/>
    <x v="1"/>
    <s v="United States"/>
    <s v="Austin"/>
    <x v="5"/>
    <n v="78745"/>
    <x v="2"/>
    <s v="OFF-FA-10003059"/>
    <x v="1"/>
    <x v="13"/>
    <s v="Assorted Color Push Pins"/>
    <n v="2.8959999999999999"/>
    <n v="2"/>
    <n v="0.2"/>
    <n v="0.47060000000000002"/>
  </r>
  <r>
    <n v="2228"/>
    <x v="1089"/>
    <x v="3"/>
    <x v="570"/>
    <d v="2014-08-04T00:00:00"/>
    <s v="Standard Class"/>
    <s v="LA-16780"/>
    <s v="Laura Armstrong"/>
    <x v="1"/>
    <s v="United States"/>
    <s v="Austin"/>
    <x v="5"/>
    <n v="78745"/>
    <x v="2"/>
    <s v="TEC-PH-10002496"/>
    <x v="2"/>
    <x v="7"/>
    <s v="Cisco SPA301"/>
    <n v="124.792"/>
    <n v="1"/>
    <n v="0.2"/>
    <n v="15.599"/>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4-05T00:00:00"/>
    <s v="Standard Class"/>
    <s v="AA-10315"/>
    <s v="Alex Avila"/>
    <x v="0"/>
    <s v="United States"/>
    <s v="San Francisco"/>
    <x v="1"/>
    <n v="94122"/>
    <x v="1"/>
    <s v="OFF-BI-10004390"/>
    <x v="1"/>
    <x v="8"/>
    <s v="GBC DocuBind 200 Manual Binding Machine"/>
    <n v="673.56799999999998"/>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r>
  <r>
    <n v="2233"/>
    <x v="1093"/>
    <x v="3"/>
    <x v="362"/>
    <d v="2014-07-15T00:00:00"/>
    <s v="Standard Class"/>
    <s v="JH-15820"/>
    <s v="John Huston"/>
    <x v="0"/>
    <s v="United States"/>
    <s v="Chicago"/>
    <x v="10"/>
    <n v="60610"/>
    <x v="2"/>
    <s v="OFF-ST-10003692"/>
    <x v="1"/>
    <x v="4"/>
    <s v="Recycled Steel Personal File for Hanging File Folders"/>
    <n v="228.92"/>
    <n v="5"/>
    <n v="0.2"/>
    <n v="14.307499999999999"/>
  </r>
  <r>
    <n v="2234"/>
    <x v="1094"/>
    <x v="1"/>
    <x v="639"/>
    <d v="2012-12-16T00:00:00"/>
    <s v="Second Class"/>
    <s v="DJ-13630"/>
    <s v="Doug Jacobs"/>
    <x v="0"/>
    <s v="United States"/>
    <s v="Portland"/>
    <x v="21"/>
    <n v="97206"/>
    <x v="1"/>
    <s v="TEC-PH-10001051"/>
    <x v="2"/>
    <x v="7"/>
    <s v="HTC One"/>
    <n v="319.96800000000002"/>
    <n v="4"/>
    <n v="0.2"/>
    <n v="35.996400000000001"/>
  </r>
  <r>
    <n v="2235"/>
    <x v="1095"/>
    <x v="3"/>
    <x v="256"/>
    <d v="2014-12-11T00:00:00"/>
    <s v="Standard Class"/>
    <s v="QJ-19255"/>
    <s v="Quincy Jones"/>
    <x v="1"/>
    <s v="United States"/>
    <s v="Burlington"/>
    <x v="42"/>
    <n v="5408"/>
    <x v="3"/>
    <s v="TEC-AC-10001013"/>
    <x v="2"/>
    <x v="11"/>
    <s v="Logitech ClearChat Comfort/USB Headset H390"/>
    <n v="205.03"/>
    <n v="7"/>
    <n v="0"/>
    <n v="67.659899999999993"/>
  </r>
  <r>
    <n v="2236"/>
    <x v="1096"/>
    <x v="1"/>
    <x v="426"/>
    <d v="2012-09-17T00:00:00"/>
    <s v="Second Class"/>
    <s v="CT-11995"/>
    <s v="Carol Triggs"/>
    <x v="0"/>
    <s v="United States"/>
    <s v="Indianapolis"/>
    <x v="14"/>
    <n v="46203"/>
    <x v="2"/>
    <s v="OFF-ST-10000025"/>
    <x v="1"/>
    <x v="4"/>
    <s v="Fellowes Stor/Drawer Steel Plus Storage Drawers"/>
    <n v="190.86"/>
    <n v="2"/>
    <n v="0"/>
    <n v="11.451599999999999"/>
  </r>
  <r>
    <n v="2237"/>
    <x v="1096"/>
    <x v="1"/>
    <x v="426"/>
    <d v="2012-09-17T00:00:00"/>
    <s v="Second Class"/>
    <s v="CT-11995"/>
    <s v="Carol Triggs"/>
    <x v="0"/>
    <s v="United States"/>
    <s v="Indianapolis"/>
    <x v="14"/>
    <n v="46203"/>
    <x v="2"/>
    <s v="OFF-AR-10000817"/>
    <x v="1"/>
    <x v="6"/>
    <s v="Manco Dry-Lighter Erasable Highlighter"/>
    <n v="24.32"/>
    <n v="8"/>
    <n v="0"/>
    <n v="8.2688000000000006"/>
  </r>
  <r>
    <n v="2238"/>
    <x v="1097"/>
    <x v="0"/>
    <x v="692"/>
    <d v="2013-07-22T00:00:00"/>
    <s v="Standard Class"/>
    <s v="RH-19510"/>
    <s v="Rick Huthwaite"/>
    <x v="2"/>
    <s v="United States"/>
    <s v="Provo"/>
    <x v="7"/>
    <n v="84604"/>
    <x v="1"/>
    <s v="OFF-SU-10000952"/>
    <x v="1"/>
    <x v="14"/>
    <s v="Fiskars Home &amp; Office Scissors"/>
    <n v="44.4"/>
    <n v="5"/>
    <n v="0"/>
    <n v="12.432"/>
  </r>
  <r>
    <n v="2239"/>
    <x v="1098"/>
    <x v="3"/>
    <x v="693"/>
    <d v="2014-04-27T00:00:00"/>
    <s v="Standard Class"/>
    <s v="SJ-20125"/>
    <s v="Sanjit Jacobs"/>
    <x v="2"/>
    <s v="United States"/>
    <s v="Chicago"/>
    <x v="10"/>
    <n v="60610"/>
    <x v="2"/>
    <s v="FUR-FU-10004597"/>
    <x v="0"/>
    <x v="5"/>
    <s v="Eldon Cleatmat Chair Mats for Medium Pile Carpets"/>
    <n v="44.4"/>
    <n v="2"/>
    <n v="0.6"/>
    <n v="-52.1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6"/>
  </r>
  <r>
    <n v="2242"/>
    <x v="1100"/>
    <x v="0"/>
    <x v="491"/>
    <d v="2013-12-02T00:00:00"/>
    <s v="Standard Class"/>
    <s v="CT-11995"/>
    <s v="Carol Triggs"/>
    <x v="0"/>
    <s v="United States"/>
    <s v="Philadelphia"/>
    <x v="9"/>
    <n v="19134"/>
    <x v="3"/>
    <s v="TEC-PH-10004165"/>
    <x v="2"/>
    <x v="7"/>
    <s v="Mitel MiVoice 5330e IP Phone"/>
    <n v="494.98200000000003"/>
    <n v="3"/>
    <n v="0.4"/>
    <n v="-115.4958"/>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6"/>
  </r>
  <r>
    <n v="2245"/>
    <x v="1101"/>
    <x v="3"/>
    <x v="610"/>
    <d v="2014-11-26T00:00:00"/>
    <s v="Standard Class"/>
    <s v="BF-11005"/>
    <s v="Barry Franz"/>
    <x v="2"/>
    <s v="United States"/>
    <s v="Pasadena"/>
    <x v="1"/>
    <n v="91104"/>
    <x v="1"/>
    <s v="OFF-FA-10004248"/>
    <x v="1"/>
    <x v="13"/>
    <s v="Advantus T-Pin Paper Clips"/>
    <n v="9.02"/>
    <n v="2"/>
    <n v="0"/>
    <n v="3.5177999999999998"/>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
    <n v="3"/>
    <n v="0.2"/>
    <n v="49.498199999999997"/>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8"/>
  </r>
  <r>
    <n v="2255"/>
    <x v="1104"/>
    <x v="1"/>
    <x v="694"/>
    <d v="2012-10-01T00:00:00"/>
    <s v="First Class"/>
    <s v="HG-14965"/>
    <s v="Henry Goldwyn"/>
    <x v="1"/>
    <s v="United States"/>
    <s v="San Francisco"/>
    <x v="1"/>
    <n v="94110"/>
    <x v="1"/>
    <s v="OFF-AP-10002082"/>
    <x v="1"/>
    <x v="9"/>
    <s v="Holmes HEPA Air Purifier"/>
    <n v="43.56"/>
    <n v="2"/>
    <n v="0"/>
    <n v="15.246"/>
  </r>
  <r>
    <n v="2256"/>
    <x v="1105"/>
    <x v="0"/>
    <x v="42"/>
    <d v="2013-09-23T00:00:00"/>
    <s v="Standard Class"/>
    <s v="LA-16780"/>
    <s v="Laura Armstrong"/>
    <x v="1"/>
    <s v="United States"/>
    <s v="Bangor"/>
    <x v="43"/>
    <n v="4401"/>
    <x v="3"/>
    <s v="TEC-PH-10001944"/>
    <x v="2"/>
    <x v="7"/>
    <s v="Wi-Ex zBoost YX540 Cellular Phone Signal Booster"/>
    <n v="437.85"/>
    <n v="3"/>
    <n v="0"/>
    <n v="131.35499999999999"/>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94"/>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7"/>
    <n v="3"/>
    <n v="0"/>
    <n v="66.954599999999999"/>
  </r>
  <r>
    <n v="2262"/>
    <x v="1108"/>
    <x v="1"/>
    <x v="217"/>
    <d v="2012-12-18T00:00:00"/>
    <s v="Same Day"/>
    <s v="MW-18220"/>
    <s v="Mitch Webber"/>
    <x v="0"/>
    <s v="United States"/>
    <s v="New York City"/>
    <x v="15"/>
    <n v="10035"/>
    <x v="3"/>
    <s v="TEC-AC-10002253"/>
    <x v="2"/>
    <x v="11"/>
    <s v="Imation Bio 8GB USBÂ Flash Drive ImationÂ Corp"/>
    <n v="166.24"/>
    <n v="1"/>
    <n v="0"/>
    <n v="24.936"/>
  </r>
  <r>
    <n v="2263"/>
    <x v="1109"/>
    <x v="3"/>
    <x v="695"/>
    <d v="2014-02-10T00:00:00"/>
    <s v="First Class"/>
    <s v="MV-17485"/>
    <s v="Mark Van Huff"/>
    <x v="0"/>
    <s v="United States"/>
    <s v="Arlington"/>
    <x v="17"/>
    <n v="22204"/>
    <x v="0"/>
    <s v="FUR-BO-10004015"/>
    <x v="0"/>
    <x v="0"/>
    <s v="Bush Andora Bookcase, Maple/Graphite Gray Finish"/>
    <n v="359.97"/>
    <n v="3"/>
    <n v="0"/>
    <n v="79.193399999999997"/>
  </r>
  <r>
    <n v="2264"/>
    <x v="1110"/>
    <x v="0"/>
    <x v="696"/>
    <d v="2013-11-17T00:00:00"/>
    <s v="Second Class"/>
    <s v="AA-10375"/>
    <s v="Allen Armold"/>
    <x v="0"/>
    <s v="United States"/>
    <s v="Atlanta"/>
    <x v="32"/>
    <n v="30318"/>
    <x v="0"/>
    <s v="TEC-AC-10004145"/>
    <x v="2"/>
    <x v="11"/>
    <s v="Logitech diNovo Edge Keyboard"/>
    <n v="499.98"/>
    <n v="2"/>
    <n v="0"/>
    <n v="114.9954"/>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
    <n v="2"/>
    <n v="0.2"/>
    <n v="2.6892"/>
  </r>
  <r>
    <n v="2268"/>
    <x v="1112"/>
    <x v="3"/>
    <x v="697"/>
    <d v="2014-09-18T00:00:00"/>
    <s v="Same Day"/>
    <s v="TP-21415"/>
    <s v="Tom Prescott"/>
    <x v="0"/>
    <s v="United States"/>
    <s v="Seattle"/>
    <x v="4"/>
    <n v="98115"/>
    <x v="1"/>
    <s v="OFF-PA-10002001"/>
    <x v="1"/>
    <x v="10"/>
    <s v="Xerox 1984"/>
    <n v="12.96"/>
    <n v="2"/>
    <n v="0"/>
    <n v="6.3503999999999996"/>
  </r>
  <r>
    <n v="2269"/>
    <x v="1113"/>
    <x v="3"/>
    <x v="698"/>
    <d v="2014-12-27T00:00:00"/>
    <s v="Standard Class"/>
    <s v="DK-13225"/>
    <s v="Dean Katz"/>
    <x v="1"/>
    <s v="United States"/>
    <s v="Rochester"/>
    <x v="15"/>
    <n v="14609"/>
    <x v="3"/>
    <s v="OFF-PA-10002787"/>
    <x v="1"/>
    <x v="10"/>
    <s v="Xerox 227"/>
    <n v="6.48"/>
    <n v="1"/>
    <n v="0"/>
    <n v="3.1103999999999998"/>
  </r>
  <r>
    <n v="2270"/>
    <x v="1113"/>
    <x v="3"/>
    <x v="698"/>
    <d v="2014-12-27T00:00:00"/>
    <s v="Standard Class"/>
    <s v="DK-13225"/>
    <s v="Dean Katz"/>
    <x v="1"/>
    <s v="United States"/>
    <s v="Rochester"/>
    <x v="15"/>
    <n v="14609"/>
    <x v="3"/>
    <s v="OFF-BI-10003291"/>
    <x v="1"/>
    <x v="8"/>
    <s v="Wilson Jones Leather-Like Binders with DublLock Round Rings"/>
    <n v="6.984"/>
    <n v="1"/>
    <n v="0.2"/>
    <n v="2.3571"/>
  </r>
  <r>
    <n v="2271"/>
    <x v="1114"/>
    <x v="3"/>
    <x v="574"/>
    <d v="2014-12-08T00:00:00"/>
    <s v="Standard Class"/>
    <s v="MK-17905"/>
    <s v="Michael Kennedy"/>
    <x v="1"/>
    <s v="United States"/>
    <s v="Miami"/>
    <x v="2"/>
    <n v="33180"/>
    <x v="0"/>
    <s v="OFF-AR-10004344"/>
    <x v="1"/>
    <x v="6"/>
    <s v="Bulldog Vacuum Base Pencil Sharpener"/>
    <n v="47.96"/>
    <n v="5"/>
    <n v="0.2"/>
    <n v="4.1965000000000003"/>
  </r>
  <r>
    <n v="2272"/>
    <x v="1115"/>
    <x v="1"/>
    <x v="481"/>
    <d v="2012-09-27T00:00:00"/>
    <s v="Standard Class"/>
    <s v="CS-12130"/>
    <s v="Chad Sievert"/>
    <x v="0"/>
    <s v="United States"/>
    <s v="Seattle"/>
    <x v="4"/>
    <n v="98105"/>
    <x v="1"/>
    <s v="OFF-ST-10003123"/>
    <x v="1"/>
    <x v="4"/>
    <s v="Fellowes Bases and Tops For Staxonsteel/High-Stak Systems"/>
    <n v="199.74"/>
    <n v="6"/>
    <n v="0"/>
    <n v="47.937600000000003"/>
  </r>
  <r>
    <n v="2273"/>
    <x v="1116"/>
    <x v="1"/>
    <x v="699"/>
    <d v="2012-03-11T00:00:00"/>
    <s v="Standard Class"/>
    <s v="JL-15850"/>
    <s v="John Lucas"/>
    <x v="0"/>
    <s v="United States"/>
    <s v="San Francisco"/>
    <x v="1"/>
    <n v="94122"/>
    <x v="1"/>
    <s v="FUR-FU-10000308"/>
    <x v="0"/>
    <x v="5"/>
    <s v="Deflect-o Glass Clear Studded Chair Mats"/>
    <n v="435.26"/>
    <n v="7"/>
    <n v="0"/>
    <n v="95.757199999999997"/>
  </r>
  <r>
    <n v="2274"/>
    <x v="1116"/>
    <x v="1"/>
    <x v="699"/>
    <d v="2012-03-11T00:00:00"/>
    <s v="Standard Class"/>
    <s v="JL-15850"/>
    <s v="John Lucas"/>
    <x v="0"/>
    <s v="United States"/>
    <s v="San Francisco"/>
    <x v="1"/>
    <n v="94122"/>
    <x v="1"/>
    <s v="TEC-CO-10003763"/>
    <x v="2"/>
    <x v="16"/>
    <s v="Canon PC1060 Personal Laser Copier"/>
    <n v="1119.9839999999999"/>
    <n v="2"/>
    <n v="0.2"/>
    <n v="377.99459999999999"/>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11-10-08T00:00:00"/>
    <s v="Second Class"/>
    <s v="AR-10405"/>
    <s v="Allen Rosenblatt"/>
    <x v="1"/>
    <s v="United States"/>
    <s v="Los Angeles"/>
    <x v="1"/>
    <n v="90036"/>
    <x v="1"/>
    <s v="FUR-CH-10002774"/>
    <x v="0"/>
    <x v="1"/>
    <s v="Global Deluxe Stacking Chair, Gray"/>
    <n v="122.352"/>
    <n v="3"/>
    <n v="0.2"/>
    <n v="13.7646"/>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1"/>
  </r>
  <r>
    <n v="2279"/>
    <x v="1118"/>
    <x v="2"/>
    <x v="700"/>
    <d v="2011-07-01T00:00:00"/>
    <s v="Standard Class"/>
    <s v="LM-17065"/>
    <s v="Liz MacKendrick"/>
    <x v="0"/>
    <s v="United States"/>
    <s v="Southaven"/>
    <x v="35"/>
    <n v="38671"/>
    <x v="0"/>
    <s v="TEC-AC-10000109"/>
    <x v="2"/>
    <x v="11"/>
    <s v="Sony Micro Vault Click 16 GB USB 2.0 Flash Drive"/>
    <n v="223.96"/>
    <n v="4"/>
    <n v="0"/>
    <n v="53.750399999999999"/>
  </r>
  <r>
    <n v="2280"/>
    <x v="1119"/>
    <x v="3"/>
    <x v="505"/>
    <d v="2014-11-03T00:00:00"/>
    <s v="First Class"/>
    <s v="JK-15625"/>
    <s v="Jim Karlsson"/>
    <x v="0"/>
    <s v="United States"/>
    <s v="Seattle"/>
    <x v="4"/>
    <n v="98115"/>
    <x v="1"/>
    <s v="FUR-CH-10003833"/>
    <x v="0"/>
    <x v="1"/>
    <s v="Novimex Fabric Task Chair"/>
    <n v="97.567999999999998"/>
    <n v="2"/>
    <n v="0.2"/>
    <n v="-6.0979999999999999"/>
  </r>
  <r>
    <n v="2281"/>
    <x v="1119"/>
    <x v="3"/>
    <x v="505"/>
    <d v="2014-11-03T00:00:00"/>
    <s v="First Class"/>
    <s v="JK-15625"/>
    <s v="Jim Karlsson"/>
    <x v="0"/>
    <s v="United States"/>
    <s v="Seattle"/>
    <x v="4"/>
    <n v="98115"/>
    <x v="1"/>
    <s v="FUR-CH-10004289"/>
    <x v="0"/>
    <x v="1"/>
    <s v="Global Super Steno Chair"/>
    <n v="614.27200000000005"/>
    <n v="8"/>
    <n v="0.2"/>
    <n v="-23.0352"/>
  </r>
  <r>
    <n v="2282"/>
    <x v="1119"/>
    <x v="3"/>
    <x v="505"/>
    <d v="2014-11-03T00:00:00"/>
    <s v="First Class"/>
    <s v="JK-15625"/>
    <s v="Jim Karlsson"/>
    <x v="0"/>
    <s v="United States"/>
    <s v="Seattle"/>
    <x v="4"/>
    <n v="98115"/>
    <x v="1"/>
    <s v="FUR-BO-10004467"/>
    <x v="0"/>
    <x v="0"/>
    <s v="Bestar Classic Bookcase"/>
    <n v="199.98"/>
    <n v="2"/>
    <n v="0"/>
    <n v="37.996200000000002"/>
  </r>
  <r>
    <n v="2283"/>
    <x v="1120"/>
    <x v="0"/>
    <x v="323"/>
    <d v="2013-09-06T00:00:00"/>
    <s v="First Class"/>
    <s v="FM-14215"/>
    <s v="Filia McAdams"/>
    <x v="1"/>
    <s v="United States"/>
    <s v="Middletown"/>
    <x v="29"/>
    <n v="6457"/>
    <x v="3"/>
    <s v="OFF-PA-10002713"/>
    <x v="1"/>
    <x v="10"/>
    <s v="Adams Phone Message Book, 200 Message Capacity, 8 1/16â€ x 11â€"/>
    <n v="48.16"/>
    <n v="7"/>
    <n v="0"/>
    <n v="22.15360000000000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x v="14"/>
    <n v="47362"/>
    <x v="2"/>
    <s v="OFF-AP-10002222"/>
    <x v="1"/>
    <x v="9"/>
    <s v="Staples"/>
    <n v="60.69"/>
    <n v="7"/>
    <n v="0"/>
    <n v="16.386299999999999"/>
  </r>
  <r>
    <n v="2286"/>
    <x v="1122"/>
    <x v="0"/>
    <x v="465"/>
    <d v="2013-05-09T00:00:00"/>
    <s v="First Class"/>
    <s v="PJ-18835"/>
    <s v="Patrick Jones"/>
    <x v="1"/>
    <s v="United States"/>
    <s v="Murfreesboro"/>
    <x v="18"/>
    <n v="37130"/>
    <x v="0"/>
    <s v="OFF-PA-10003971"/>
    <x v="1"/>
    <x v="10"/>
    <s v="Xerox 1965"/>
    <n v="14.35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d v="2014-06-14T00:00:00"/>
    <s v="First Class"/>
    <s v="BW-11200"/>
    <s v="Ben Wallace"/>
    <x v="0"/>
    <s v="United States"/>
    <s v="Los Angeles"/>
    <x v="1"/>
    <n v="90032"/>
    <x v="1"/>
    <s v="OFF-AR-10002375"/>
    <x v="1"/>
    <x v="6"/>
    <s v="Newell 351"/>
    <n v="16.399999999999999"/>
    <n v="5"/>
    <n v="0"/>
    <n v="4.7560000000000002"/>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7000000000003"/>
    <n v="3"/>
    <n v="0"/>
    <n v="77.751900000000006"/>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7999999999997"/>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8"/>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5"/>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Â Office TelephoneÂ - Titanium"/>
    <n v="503.96"/>
    <n v="4"/>
    <n v="0"/>
    <n v="125.99"/>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8"/>
  </r>
  <r>
    <n v="2306"/>
    <x v="1134"/>
    <x v="0"/>
    <x v="443"/>
    <d v="2013-12-25T00:00:00"/>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1-10T00:00:00"/>
    <s v="Standard Class"/>
    <s v="SV-20935"/>
    <s v="Susan Vittorini"/>
    <x v="0"/>
    <s v="United States"/>
    <s v="New York City"/>
    <x v="15"/>
    <n v="10009"/>
    <x v="3"/>
    <s v="TEC-AC-10001432"/>
    <x v="2"/>
    <x v="11"/>
    <s v="Enermax Aurora Lite Keyboard"/>
    <n v="390.75"/>
    <n v="5"/>
    <n v="0"/>
    <n v="171.93"/>
  </r>
  <r>
    <n v="2309"/>
    <x v="1137"/>
    <x v="3"/>
    <x v="532"/>
    <d v="2014-06-13T00:00:00"/>
    <s v="First Class"/>
    <s v="BC-11125"/>
    <s v="Becky Castell"/>
    <x v="2"/>
    <s v="United States"/>
    <s v="Peoria"/>
    <x v="16"/>
    <n v="85345"/>
    <x v="1"/>
    <s v="FUR-CH-10001394"/>
    <x v="0"/>
    <x v="1"/>
    <s v="Global Leather Executive Chair"/>
    <n v="280.79199999999997"/>
    <n v="1"/>
    <n v="0.2"/>
    <n v="35.098999999999997"/>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14-06-13T00:00:00"/>
    <s v="First Class"/>
    <s v="BC-11125"/>
    <s v="Becky Castell"/>
    <x v="2"/>
    <s v="United States"/>
    <s v="Peoria"/>
    <x v="16"/>
    <n v="85345"/>
    <x v="1"/>
    <s v="OFF-AR-10002956"/>
    <x v="1"/>
    <x v="6"/>
    <s v="Boston 16801 Nautilus Battery Pencil Sharpener"/>
    <n v="88.04"/>
    <n v="5"/>
    <n v="0.2"/>
    <n v="6.6029999999999998"/>
  </r>
  <r>
    <n v="2312"/>
    <x v="1137"/>
    <x v="3"/>
    <x v="532"/>
    <d v="2014-06-13T00:00:00"/>
    <s v="First Class"/>
    <s v="BC-11125"/>
    <s v="Becky Castell"/>
    <x v="2"/>
    <s v="United States"/>
    <s v="Peoria"/>
    <x v="16"/>
    <n v="85345"/>
    <x v="1"/>
    <s v="OFF-AR-10001955"/>
    <x v="1"/>
    <x v="6"/>
    <s v="Newell 319"/>
    <n v="15.872"/>
    <n v="1"/>
    <n v="0.2"/>
    <n v="1.984"/>
  </r>
  <r>
    <n v="2313"/>
    <x v="1137"/>
    <x v="3"/>
    <x v="532"/>
    <d v="2014-06-13T00:00:00"/>
    <s v="First Class"/>
    <s v="BC-11125"/>
    <s v="Becky Castell"/>
    <x v="2"/>
    <s v="United States"/>
    <s v="Peoria"/>
    <x v="16"/>
    <n v="85345"/>
    <x v="1"/>
    <s v="OFF-ST-10001809"/>
    <x v="1"/>
    <x v="4"/>
    <s v="Fellowes Officeware Wire Shelving"/>
    <n v="215.59200000000001"/>
    <n v="3"/>
    <n v="0.2"/>
    <n v="-48.508200000000002"/>
  </r>
  <r>
    <n v="2314"/>
    <x v="1138"/>
    <x v="3"/>
    <x v="228"/>
    <d v="2014-07-26T00:00:00"/>
    <s v="Standard Class"/>
    <s v="EM-13825"/>
    <s v="Elizabeth Moffitt"/>
    <x v="1"/>
    <s v="United States"/>
    <s v="Sioux Falls"/>
    <x v="44"/>
    <n v="57103"/>
    <x v="2"/>
    <s v="OFF-LA-10004093"/>
    <x v="1"/>
    <x v="2"/>
    <s v="Avery 486"/>
    <n v="14.62"/>
    <n v="2"/>
    <n v="0"/>
    <n v="6.8714000000000004"/>
  </r>
  <r>
    <n v="2315"/>
    <x v="1138"/>
    <x v="3"/>
    <x v="228"/>
    <d v="2014-07-26T00:00:00"/>
    <s v="Standard Class"/>
    <s v="EM-13825"/>
    <s v="Elizabeth Moffitt"/>
    <x v="1"/>
    <s v="United States"/>
    <s v="Sioux Falls"/>
    <x v="44"/>
    <n v="57103"/>
    <x v="2"/>
    <s v="OFF-AP-10002118"/>
    <x v="1"/>
    <x v="9"/>
    <s v="1.7 Cubic Foot Compact &quot;Cube&quot; Office Refrigerators"/>
    <n v="416.32"/>
    <n v="2"/>
    <n v="0"/>
    <n v="112.4064"/>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9"/>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
  </r>
  <r>
    <n v="2320"/>
    <x v="1139"/>
    <x v="1"/>
    <x v="706"/>
    <d v="2012-12-26T00:00:00"/>
    <s v="First Class"/>
    <s v="BD-11500"/>
    <s v="Bradley Drucker"/>
    <x v="0"/>
    <s v="United States"/>
    <s v="Richmond"/>
    <x v="17"/>
    <n v="23223"/>
    <x v="0"/>
    <s v="OFF-AP-10001563"/>
    <x v="1"/>
    <x v="9"/>
    <s v="Belkin Premiere Surge Master II 8-outlet surge protector"/>
    <n v="194.32"/>
    <n v="4"/>
    <n v="0"/>
    <n v="56.352800000000002"/>
  </r>
  <r>
    <n v="2321"/>
    <x v="1140"/>
    <x v="3"/>
    <x v="177"/>
    <d v="2014-03-25T00:00:00"/>
    <s v="Standard Class"/>
    <s v="HW-14935"/>
    <s v="Helen Wasserman"/>
    <x v="1"/>
    <s v="United States"/>
    <s v="Seattle"/>
    <x v="4"/>
    <n v="98115"/>
    <x v="1"/>
    <s v="TEC-AC-10000358"/>
    <x v="2"/>
    <x v="11"/>
    <s v="ImationÂ SecureÂ DriveÂ + Hardware Encrypted USBÂ flash driveÂ - 16 GB"/>
    <n v="265.93"/>
    <n v="7"/>
    <n v="0"/>
    <n v="63.8232"/>
  </r>
  <r>
    <n v="2322"/>
    <x v="1141"/>
    <x v="1"/>
    <x v="620"/>
    <d v="2013-01-03T00:00:00"/>
    <s v="Second Class"/>
    <s v="KC-16255"/>
    <s v="Karen Carlisle"/>
    <x v="1"/>
    <s v="United States"/>
    <s v="Henderson"/>
    <x v="0"/>
    <n v="42420"/>
    <x v="0"/>
    <s v="OFF-BI-10004492"/>
    <x v="1"/>
    <x v="8"/>
    <s v="Tuf-Vin Binders"/>
    <n v="94.74"/>
    <n v="3"/>
    <n v="0"/>
    <n v="44.527799999999999"/>
  </r>
  <r>
    <n v="2323"/>
    <x v="1141"/>
    <x v="1"/>
    <x v="620"/>
    <d v="2013-01-03T00:00:00"/>
    <s v="Second Class"/>
    <s v="KC-16255"/>
    <s v="Karen Carlisle"/>
    <x v="1"/>
    <s v="United States"/>
    <s v="Henderson"/>
    <x v="0"/>
    <n v="42420"/>
    <x v="0"/>
    <s v="OFF-BI-10001072"/>
    <x v="1"/>
    <x v="8"/>
    <s v="GBC Clear Cover, 8-1/2 x 11, unpunched, 25 covers per pack"/>
    <n v="60.64"/>
    <n v="4"/>
    <n v="0"/>
    <n v="27.894400000000001"/>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8"/>
    <n v="12"/>
    <n v="0"/>
    <n v="167.80799999999999"/>
  </r>
  <r>
    <n v="2326"/>
    <x v="1142"/>
    <x v="1"/>
    <x v="426"/>
    <d v="2012-09-19T00:00:00"/>
    <s v="Second Class"/>
    <s v="BM-11575"/>
    <s v="Brendan Murry"/>
    <x v="1"/>
    <s v="United States"/>
    <s v="New York City"/>
    <x v="15"/>
    <n v="10035"/>
    <x v="3"/>
    <s v="OFF-BI-10002082"/>
    <x v="1"/>
    <x v="8"/>
    <s v="GBC Twin Loop Wire Binding Elements"/>
    <n v="79.872"/>
    <n v="3"/>
    <n v="0.2"/>
    <n v="29.952000000000002"/>
  </r>
  <r>
    <n v="2327"/>
    <x v="1142"/>
    <x v="1"/>
    <x v="426"/>
    <d v="2012-09-19T00:00:00"/>
    <s v="Second Class"/>
    <s v="BM-11575"/>
    <s v="Brendan Murry"/>
    <x v="1"/>
    <s v="United States"/>
    <s v="New York City"/>
    <x v="15"/>
    <n v="10035"/>
    <x v="3"/>
    <s v="FUR-BO-10004709"/>
    <x v="0"/>
    <x v="0"/>
    <s v="Bush Westfield Collection Bookcases, Medium Cherry Finish"/>
    <n v="46.384"/>
    <n v="1"/>
    <n v="0.2"/>
    <n v="1.1596"/>
  </r>
  <r>
    <n v="2328"/>
    <x v="1142"/>
    <x v="1"/>
    <x v="426"/>
    <d v="2012-09-19T00:00:00"/>
    <s v="Second Class"/>
    <s v="BM-11575"/>
    <s v="Brendan Murry"/>
    <x v="1"/>
    <s v="United States"/>
    <s v="New York City"/>
    <x v="15"/>
    <n v="10035"/>
    <x v="3"/>
    <s v="OFF-PA-10002365"/>
    <x v="1"/>
    <x v="10"/>
    <s v="Xerox 1967"/>
    <n v="12.96"/>
    <n v="2"/>
    <n v="0"/>
    <n v="6.2207999999999997"/>
  </r>
  <r>
    <n v="2329"/>
    <x v="1143"/>
    <x v="3"/>
    <x v="397"/>
    <d v="2014-09-27T00:00:00"/>
    <s v="First Class"/>
    <s v="KN-16705"/>
    <s v="Kristina Nunn"/>
    <x v="2"/>
    <s v="United States"/>
    <s v="Fort Collins"/>
    <x v="22"/>
    <n v="80525"/>
    <x v="1"/>
    <s v="OFF-EN-10004147"/>
    <x v="1"/>
    <x v="12"/>
    <s v="Wausau Papers Astrobrights Colored Envelopes"/>
    <n v="14.35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1999999999996"/>
  </r>
  <r>
    <n v="2331"/>
    <x v="1145"/>
    <x v="0"/>
    <x v="446"/>
    <d v="2013-09-27T00:00:00"/>
    <s v="Second Class"/>
    <s v="LA-16780"/>
    <s v="Laura Armstrong"/>
    <x v="1"/>
    <s v="United States"/>
    <s v="Los Angeles"/>
    <x v="1"/>
    <n v="90004"/>
    <x v="1"/>
    <s v="OFF-ST-10000642"/>
    <x v="1"/>
    <x v="4"/>
    <s v="Tennsco Lockers, Gray"/>
    <n v="41.96"/>
    <n v="2"/>
    <n v="0"/>
    <n v="2.9371999999999998"/>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1999999999998"/>
  </r>
  <r>
    <n v="2335"/>
    <x v="1147"/>
    <x v="2"/>
    <x v="587"/>
    <d v="2011-10-04T00:00:00"/>
    <s v="Standard Class"/>
    <s v="KW-16570"/>
    <s v="Kelly Williams"/>
    <x v="0"/>
    <s v="United States"/>
    <s v="Clarksville"/>
    <x v="18"/>
    <n v="37042"/>
    <x v="0"/>
    <s v="OFF-AP-10000696"/>
    <x v="1"/>
    <x v="9"/>
    <s v="Holmes Odor Grabber"/>
    <n v="69.215999999999994"/>
    <n v="6"/>
    <n v="0.2"/>
    <n v="11.2476"/>
  </r>
  <r>
    <n v="2336"/>
    <x v="1148"/>
    <x v="3"/>
    <x v="389"/>
    <d v="2014-12-11T00:00:00"/>
    <s v="Same Day"/>
    <s v="CC-12220"/>
    <s v="Chris Cortes"/>
    <x v="0"/>
    <s v="United States"/>
    <s v="Fairfield"/>
    <x v="29"/>
    <n v="6824"/>
    <x v="3"/>
    <s v="OFF-EN-10004030"/>
    <x v="1"/>
    <x v="12"/>
    <s v="Convenience Packs of Business Envelopes"/>
    <n v="10.86"/>
    <n v="3"/>
    <n v="0"/>
    <n v="5.1041999999999996"/>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11-08-23T00:00:00"/>
    <s v="Same Day"/>
    <s v="RH-19495"/>
    <s v="Rick Hansen"/>
    <x v="0"/>
    <s v="United States"/>
    <s v="New York City"/>
    <x v="15"/>
    <n v="10009"/>
    <x v="3"/>
    <s v="OFF-PA-10003936"/>
    <x v="1"/>
    <x v="10"/>
    <s v="Xerox 1994"/>
    <n v="25.92"/>
    <n v="4"/>
    <n v="0"/>
    <n v="12.441599999999999"/>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2"/>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Â SecureÂ DriveÂ + Hardware Encrypted USBÂ flash driveÂ - 16 GB"/>
    <n v="113.97"/>
    <n v="3"/>
    <n v="0"/>
    <n v="27.352799999999998"/>
  </r>
  <r>
    <n v="2344"/>
    <x v="1153"/>
    <x v="2"/>
    <x v="711"/>
    <d v="2011-07-30T00:00:00"/>
    <s v="Second Class"/>
    <s v="CL-11890"/>
    <s v="Carl Ludwig"/>
    <x v="0"/>
    <s v="United States"/>
    <s v="Chicago"/>
    <x v="10"/>
    <n v="60623"/>
    <x v="2"/>
    <s v="OFF-ST-10004804"/>
    <x v="1"/>
    <x v="4"/>
    <s v="Belkin 19&quot; Vented Equipment Shelf, Black"/>
    <n v="123.55200000000001"/>
    <n v="3"/>
    <n v="0.2"/>
    <n v="-29.343599999999999"/>
  </r>
  <r>
    <n v="2345"/>
    <x v="1154"/>
    <x v="0"/>
    <x v="712"/>
    <d v="2013-02-28T00:00:00"/>
    <s v="Standard Class"/>
    <s v="PV-18985"/>
    <s v="Paul Van Hugh"/>
    <x v="2"/>
    <s v="United States"/>
    <s v="Milwaukee"/>
    <x v="6"/>
    <n v="53209"/>
    <x v="2"/>
    <s v="OFF-AP-10001205"/>
    <x v="1"/>
    <x v="9"/>
    <s v="Belkin 5 Outlet SurgeMaster Power Centers"/>
    <n v="490.32"/>
    <n v="9"/>
    <n v="0"/>
    <n v="137.2896000000000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13-03-19T00:00:00"/>
    <s v="Standard Class"/>
    <s v="LT-17110"/>
    <s v="Liz Thompson"/>
    <x v="0"/>
    <s v="United States"/>
    <s v="San Antonio"/>
    <x v="5"/>
    <n v="78207"/>
    <x v="2"/>
    <s v="OFF-BI-10004141"/>
    <x v="1"/>
    <x v="8"/>
    <s v="Insertable Tab Indexes For Data Binders"/>
    <n v="1.272"/>
    <n v="2"/>
    <n v="0.8"/>
    <n v="-2.1623999999999999"/>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39999999999991"/>
    <n v="6"/>
    <n v="0.2"/>
    <n v="3.1583999999999999"/>
  </r>
  <r>
    <n v="2350"/>
    <x v="1156"/>
    <x v="3"/>
    <x v="574"/>
    <d v="2014-12-04T00:00:00"/>
    <s v="Same Day"/>
    <s v="AM-10360"/>
    <s v="Alice McCarthy"/>
    <x v="1"/>
    <s v="United States"/>
    <s v="Los Angeles"/>
    <x v="1"/>
    <n v="90032"/>
    <x v="1"/>
    <s v="OFF-BI-10000632"/>
    <x v="1"/>
    <x v="8"/>
    <s v="Satellite Sectional Post Binders"/>
    <n v="69.456000000000003"/>
    <n v="2"/>
    <n v="0.2"/>
    <n v="22.5732"/>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299999999999"/>
  </r>
  <r>
    <n v="2357"/>
    <x v="1157"/>
    <x v="1"/>
    <x v="284"/>
    <d v="2012-09-02T00:00:00"/>
    <s v="First Class"/>
    <s v="SC-20260"/>
    <s v="Scott Cohen"/>
    <x v="1"/>
    <s v="United States"/>
    <s v="San Francisco"/>
    <x v="1"/>
    <n v="94122"/>
    <x v="1"/>
    <s v="TEC-MA-10000597"/>
    <x v="2"/>
    <x v="15"/>
    <s v="Lexmark S315 Color Inkjet Printer"/>
    <n v="239.976"/>
    <n v="3"/>
    <n v="0.2"/>
    <n v="80.99190000000000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Ã¶sisch"/>
    <x v="0"/>
    <s v="United States"/>
    <s v="Columbus"/>
    <x v="24"/>
    <n v="43229"/>
    <x v="3"/>
    <s v="OFF-BI-10001553"/>
    <x v="1"/>
    <x v="8"/>
    <s v="SpineVue Locking Slant-D Ring Binders by Cardinal"/>
    <n v="13.71"/>
    <n v="5"/>
    <n v="0.7"/>
    <n v="-10.054"/>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2"/>
    <n v="1"/>
    <n v="0.2"/>
    <n v="-18.1068"/>
  </r>
  <r>
    <n v="2368"/>
    <x v="1162"/>
    <x v="3"/>
    <x v="516"/>
    <d v="2014-02-14T00:00:00"/>
    <s v="First Class"/>
    <s v="MN-17935"/>
    <s v="Michael Nguyen"/>
    <x v="0"/>
    <s v="United States"/>
    <s v="Clinton"/>
    <x v="39"/>
    <n v="20735"/>
    <x v="3"/>
    <s v="OFF-PA-10002464"/>
    <x v="1"/>
    <x v="10"/>
    <s v="HP Office Recycled Paper (20Lb. and 87 Bright)"/>
    <n v="23.12"/>
    <n v="4"/>
    <n v="0"/>
    <n v="11.328799999999999"/>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x v="24"/>
    <n v="45014"/>
    <x v="3"/>
    <s v="OFF-AR-10000315"/>
    <x v="1"/>
    <x v="6"/>
    <s v="Dixon Ticonderoga Maple Cedar Pencil, #2"/>
    <n v="4.9119999999999999"/>
    <n v="2"/>
    <n v="0.2"/>
    <n v="0.307"/>
  </r>
  <r>
    <n v="2371"/>
    <x v="1164"/>
    <x v="3"/>
    <x v="437"/>
    <d v="2014-07-10T00:00:00"/>
    <s v="Second Class"/>
    <s v="MP-17965"/>
    <s v="Michael Paige"/>
    <x v="1"/>
    <s v="United States"/>
    <s v="Warwick"/>
    <x v="34"/>
    <n v="2886"/>
    <x v="3"/>
    <s v="TEC-AC-10004353"/>
    <x v="2"/>
    <x v="11"/>
    <s v="Hypercom P1300 Pinpad"/>
    <n v="252"/>
    <n v="4"/>
    <n v="0"/>
    <n v="93.24"/>
  </r>
  <r>
    <n v="2372"/>
    <x v="1165"/>
    <x v="0"/>
    <x v="274"/>
    <d v="2013-07-12T00:00:00"/>
    <s v="Second Class"/>
    <s v="BF-11020"/>
    <s v="Barry FranzÃ¶sisch"/>
    <x v="1"/>
    <s v="United States"/>
    <s v="Aurora"/>
    <x v="10"/>
    <n v="60505"/>
    <x v="2"/>
    <s v="FUR-FU-10004973"/>
    <x v="0"/>
    <x v="5"/>
    <s v="Flat Face Poster Frame"/>
    <n v="60.287999999999997"/>
    <n v="8"/>
    <n v="0.6"/>
    <n v="-27.1296"/>
  </r>
  <r>
    <n v="2373"/>
    <x v="1165"/>
    <x v="0"/>
    <x v="274"/>
    <d v="2013-07-12T00:00:00"/>
    <s v="Second Class"/>
    <s v="BF-11020"/>
    <s v="Barry FranzÃ¶sisch"/>
    <x v="1"/>
    <s v="United States"/>
    <s v="Aurora"/>
    <x v="10"/>
    <n v="60505"/>
    <x v="2"/>
    <s v="OFF-FA-10000936"/>
    <x v="1"/>
    <x v="13"/>
    <s v="Acco Hot Clips Clips to Go"/>
    <n v="2.6320000000000001"/>
    <n v="1"/>
    <n v="0.2"/>
    <n v="0.82250000000000001"/>
  </r>
  <r>
    <n v="2374"/>
    <x v="1165"/>
    <x v="0"/>
    <x v="274"/>
    <d v="2013-07-12T00:00:00"/>
    <s v="Second Class"/>
    <s v="BF-11020"/>
    <s v="Barry FranzÃ¶sisch"/>
    <x v="1"/>
    <s v="United States"/>
    <s v="Aurora"/>
    <x v="10"/>
    <n v="60505"/>
    <x v="2"/>
    <s v="OFF-PA-10001609"/>
    <x v="1"/>
    <x v="10"/>
    <s v="Tops Wirebound Message Log Books"/>
    <n v="23.687999999999999"/>
    <n v="9"/>
    <n v="0.2"/>
    <n v="7.6985999999999999"/>
  </r>
  <r>
    <n v="2375"/>
    <x v="1165"/>
    <x v="0"/>
    <x v="274"/>
    <d v="2013-07-12T00:00:00"/>
    <s v="Second Class"/>
    <s v="BF-11020"/>
    <s v="Barry FranzÃ¶sisch"/>
    <x v="1"/>
    <s v="United States"/>
    <s v="Aurora"/>
    <x v="10"/>
    <n v="60505"/>
    <x v="2"/>
    <s v="FUR-CH-10000785"/>
    <x v="0"/>
    <x v="1"/>
    <s v="Global Ergonomic Managers Chair"/>
    <n v="253.37200000000001"/>
    <n v="2"/>
    <n v="0.3"/>
    <n v="-14.478400000000001"/>
  </r>
  <r>
    <n v="2376"/>
    <x v="1166"/>
    <x v="3"/>
    <x v="714"/>
    <d v="2014-01-31T00:00:00"/>
    <s v="Standard Class"/>
    <s v="TP-21130"/>
    <s v="Theone Pippenger"/>
    <x v="0"/>
    <s v="United States"/>
    <s v="Smyrna"/>
    <x v="32"/>
    <n v="30080"/>
    <x v="0"/>
    <s v="OFF-FA-10000053"/>
    <x v="1"/>
    <x v="13"/>
    <s v="Revere Boxed Rubber Bands by Revere"/>
    <n v="5.67"/>
    <n v="3"/>
    <n v="0"/>
    <n v="0.1134"/>
  </r>
  <r>
    <n v="2377"/>
    <x v="1167"/>
    <x v="2"/>
    <x v="710"/>
    <d v="2011-08-21T00:00:00"/>
    <s v="Second Class"/>
    <s v="MS-17770"/>
    <s v="Maxwell Schwartz"/>
    <x v="0"/>
    <s v="United States"/>
    <s v="Columbus"/>
    <x v="24"/>
    <n v="43229"/>
    <x v="3"/>
    <s v="OFF-BI-10001718"/>
    <x v="1"/>
    <x v="8"/>
    <s v="GBC DocuBind P50 Personal Binding Machine"/>
    <n v="76.775999999999996"/>
    <n v="4"/>
    <n v="0.7"/>
    <n v="-58.861600000000003"/>
  </r>
  <r>
    <n v="2378"/>
    <x v="1167"/>
    <x v="2"/>
    <x v="710"/>
    <d v="2011-08-21T00:00:00"/>
    <s v="Second Class"/>
    <s v="MS-17770"/>
    <s v="Maxwell Schwartz"/>
    <x v="0"/>
    <s v="United States"/>
    <s v="Columbus"/>
    <x v="24"/>
    <n v="43229"/>
    <x v="3"/>
    <s v="OFF-SU-10004768"/>
    <x v="1"/>
    <x v="14"/>
    <s v="Acme Kleencut Forged Steel Scissors"/>
    <n v="9.1839999999999993"/>
    <n v="2"/>
    <n v="0.2"/>
    <n v="1.1479999999999999"/>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
  </r>
  <r>
    <n v="2381"/>
    <x v="1169"/>
    <x v="0"/>
    <x v="715"/>
    <d v="2013-05-11T00:00:00"/>
    <s v="Standard Class"/>
    <s v="BE-11455"/>
    <s v="Brad Eason"/>
    <x v="2"/>
    <s v="United States"/>
    <s v="Lorain"/>
    <x v="24"/>
    <n v="44052"/>
    <x v="3"/>
    <s v="OFF-PA-10002581"/>
    <x v="1"/>
    <x v="10"/>
    <s v="Xerox 1951"/>
    <n v="49.567999999999998"/>
    <n v="2"/>
    <n v="0.2"/>
    <n v="15.49"/>
  </r>
  <r>
    <n v="2382"/>
    <x v="1169"/>
    <x v="0"/>
    <x v="715"/>
    <d v="2013-05-11T00:00:00"/>
    <s v="Standard Class"/>
    <s v="BE-11455"/>
    <s v="Brad Eason"/>
    <x v="2"/>
    <s v="United States"/>
    <s v="Lorain"/>
    <x v="24"/>
    <n v="44052"/>
    <x v="3"/>
    <s v="FUR-FU-10004848"/>
    <x v="0"/>
    <x v="5"/>
    <s v="DAX Solid Wood Frames"/>
    <n v="54.712000000000003"/>
    <n v="7"/>
    <n v="0.2"/>
    <n v="11.62630000000000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
    <n v="4"/>
    <n v="0.2"/>
    <n v="62.747999999999998"/>
  </r>
  <r>
    <n v="2386"/>
    <x v="1170"/>
    <x v="3"/>
    <x v="613"/>
    <d v="2014-03-27T00:00:00"/>
    <s v="First Class"/>
    <s v="CV-12295"/>
    <s v="Christina VanderZanden"/>
    <x v="0"/>
    <s v="United States"/>
    <s v="Fresno"/>
    <x v="1"/>
    <n v="93727"/>
    <x v="1"/>
    <s v="TEC-PH-10000141"/>
    <x v="2"/>
    <x v="7"/>
    <s v="Clearsounds A400"/>
    <n v="211.16800000000001"/>
    <n v="4"/>
    <n v="0.2"/>
    <n v="15.8376"/>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r>
  <r>
    <n v="2388"/>
    <x v="1171"/>
    <x v="1"/>
    <x v="295"/>
    <d v="2012-12-15T00:00:00"/>
    <s v="First Class"/>
    <s v="DK-13375"/>
    <s v="Dennis Kane"/>
    <x v="0"/>
    <s v="United States"/>
    <s v="San Diego"/>
    <x v="1"/>
    <n v="92105"/>
    <x v="1"/>
    <s v="OFF-FA-10001229"/>
    <x v="1"/>
    <x v="13"/>
    <s v="Staples"/>
    <n v="7.86"/>
    <n v="2"/>
    <n v="0"/>
    <n v="3.6156000000000001"/>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3999999999998"/>
  </r>
  <r>
    <n v="2391"/>
    <x v="1172"/>
    <x v="1"/>
    <x v="401"/>
    <d v="2012-12-10T00:00:00"/>
    <s v="Standard Class"/>
    <s v="SG-20605"/>
    <s v="Speros Goranitis"/>
    <x v="0"/>
    <s v="United States"/>
    <s v="New York City"/>
    <x v="15"/>
    <n v="10009"/>
    <x v="3"/>
    <s v="OFF-PA-10001184"/>
    <x v="1"/>
    <x v="10"/>
    <s v="Xerox 1903"/>
    <n v="41.86"/>
    <n v="7"/>
    <n v="0"/>
    <n v="20.511399999999998"/>
  </r>
  <r>
    <n v="2392"/>
    <x v="1172"/>
    <x v="1"/>
    <x v="401"/>
    <d v="2012-12-10T00:00:00"/>
    <s v="Standard Class"/>
    <s v="SG-20605"/>
    <s v="Speros Goranitis"/>
    <x v="0"/>
    <s v="United States"/>
    <s v="New York City"/>
    <x v="15"/>
    <n v="10009"/>
    <x v="3"/>
    <s v="TEC-AC-10002637"/>
    <x v="2"/>
    <x v="11"/>
    <s v="LogitechÂ VX Revolution Cordless Laser Mouse for Notebooks (Black)"/>
    <n v="1619.91"/>
    <n v="9"/>
    <n v="0"/>
    <n v="97.194599999999994"/>
  </r>
  <r>
    <n v="2393"/>
    <x v="1172"/>
    <x v="1"/>
    <x v="401"/>
    <d v="2012-12-10T00:00:00"/>
    <s v="Standard Class"/>
    <s v="SG-20605"/>
    <s v="Speros Goranitis"/>
    <x v="0"/>
    <s v="United States"/>
    <s v="New York City"/>
    <x v="15"/>
    <n v="10009"/>
    <x v="3"/>
    <s v="FUR-FU-10002878"/>
    <x v="0"/>
    <x v="5"/>
    <s v="Seth Thomas 14&quot; Day/Date Wall Clock"/>
    <n v="113.92"/>
    <n v="4"/>
    <n v="0"/>
    <n v="42.150399999999998"/>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Â Clip USBÂ flash driveÂ - 8 GB"/>
    <n v="37.6"/>
    <n v="2"/>
    <n v="0"/>
    <n v="2.2559999999999998"/>
  </r>
  <r>
    <n v="2396"/>
    <x v="1174"/>
    <x v="1"/>
    <x v="717"/>
    <d v="2012-11-19T00:00:00"/>
    <s v="Standard Class"/>
    <s v="PJ-18835"/>
    <s v="Patrick Jones"/>
    <x v="1"/>
    <s v="United States"/>
    <s v="New York City"/>
    <x v="15"/>
    <n v="10035"/>
    <x v="3"/>
    <s v="TEC-AC-10001267"/>
    <x v="2"/>
    <x v="11"/>
    <s v="ImationÂ 32GB Pocket Pro USB 3.0Â Flash DriveÂ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8000000000002"/>
  </r>
  <r>
    <n v="2400"/>
    <x v="1176"/>
    <x v="3"/>
    <x v="428"/>
    <d v="2014-09-16T00:00:00"/>
    <s v="Standard Class"/>
    <s v="SB-20290"/>
    <s v="Sean Braxton"/>
    <x v="1"/>
    <s v="United States"/>
    <s v="Florence"/>
    <x v="20"/>
    <n v="29501"/>
    <x v="0"/>
    <s v="OFF-ST-10001809"/>
    <x v="1"/>
    <x v="4"/>
    <s v="Fellowes Officeware Wire Shelving"/>
    <n v="628.80999999999995"/>
    <n v="7"/>
    <n v="0"/>
    <n v="12.5762"/>
  </r>
  <r>
    <n v="2401"/>
    <x v="1176"/>
    <x v="3"/>
    <x v="428"/>
    <d v="2014-09-16T00:00:00"/>
    <s v="Standard Class"/>
    <s v="SB-20290"/>
    <s v="Sean Braxton"/>
    <x v="1"/>
    <s v="United States"/>
    <s v="Florence"/>
    <x v="20"/>
    <n v="29501"/>
    <x v="0"/>
    <s v="OFF-ST-10002214"/>
    <x v="1"/>
    <x v="4"/>
    <s v="X-Rack File for Hanging Folders"/>
    <n v="56.45"/>
    <n v="5"/>
    <n v="0"/>
    <n v="14.677"/>
  </r>
  <r>
    <n v="2402"/>
    <x v="1177"/>
    <x v="3"/>
    <x v="719"/>
    <d v="2014-04-05T00:00:00"/>
    <s v="Second Class"/>
    <s v="AS-10090"/>
    <s v="Adam Shillingsburg"/>
    <x v="0"/>
    <s v="United States"/>
    <s v="Springfield"/>
    <x v="25"/>
    <n v="65807"/>
    <x v="2"/>
    <s v="OFF-ST-10000649"/>
    <x v="1"/>
    <x v="4"/>
    <s v="Hanging Personal Folder File"/>
    <n v="94.2"/>
    <n v="6"/>
    <n v="0"/>
    <n v="23.55"/>
  </r>
  <r>
    <n v="2403"/>
    <x v="1177"/>
    <x v="3"/>
    <x v="719"/>
    <d v="2014-04-05T00:00:00"/>
    <s v="Second Class"/>
    <s v="AS-10090"/>
    <s v="Adam Shillingsburg"/>
    <x v="0"/>
    <s v="United States"/>
    <s v="Springfield"/>
    <x v="25"/>
    <n v="65807"/>
    <x v="2"/>
    <s v="OFF-EN-10001990"/>
    <x v="1"/>
    <x v="12"/>
    <s v="Staples"/>
    <n v="28.4"/>
    <n v="5"/>
    <n v="0"/>
    <n v="13.348000000000001"/>
  </r>
  <r>
    <n v="2404"/>
    <x v="1178"/>
    <x v="0"/>
    <x v="720"/>
    <d v="2013-10-04T00:00:00"/>
    <s v="Standard Class"/>
    <s v="HM-14860"/>
    <s v="Harry Marie"/>
    <x v="1"/>
    <s v="United States"/>
    <s v="Huntsville"/>
    <x v="5"/>
    <n v="77340"/>
    <x v="2"/>
    <s v="FUR-BO-10000780"/>
    <x v="0"/>
    <x v="0"/>
    <s v="O'Sullivan Plantations 2-Door Library in Landvery Oak"/>
    <n v="956.66480000000001"/>
    <n v="7"/>
    <n v="0.32"/>
    <n v="-225.0976"/>
  </r>
  <r>
    <n v="2405"/>
    <x v="1179"/>
    <x v="3"/>
    <x v="566"/>
    <d v="2014-10-12T00:00:00"/>
    <s v="Standard Class"/>
    <s v="MG-18145"/>
    <s v="Mike Gockenbach"/>
    <x v="0"/>
    <s v="United States"/>
    <s v="Los Angeles"/>
    <x v="1"/>
    <n v="90045"/>
    <x v="1"/>
    <s v="TEC-AC-10002049"/>
    <x v="2"/>
    <x v="11"/>
    <s v="Logitech G19 Programmable Gaming Keyboard"/>
    <n v="1115.9100000000001"/>
    <n v="9"/>
    <n v="0"/>
    <n v="200.8638"/>
  </r>
  <r>
    <n v="2406"/>
    <x v="1179"/>
    <x v="3"/>
    <x v="566"/>
    <d v="2014-10-12T00:00:00"/>
    <s v="Standard Class"/>
    <s v="MG-18145"/>
    <s v="Mike Gockenbach"/>
    <x v="0"/>
    <s v="United States"/>
    <s v="Los Angeles"/>
    <x v="1"/>
    <n v="90045"/>
    <x v="1"/>
    <s v="TEC-PH-10003555"/>
    <x v="2"/>
    <x v="7"/>
    <s v="Motorola HK250 Universal Bluetooth Headset"/>
    <n v="128.744"/>
    <n v="7"/>
    <n v="0.2"/>
    <n v="-28.96740000000000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14-03-26T00:00:00"/>
    <s v="First Class"/>
    <s v="BE-11335"/>
    <s v="Bill Eplett"/>
    <x v="2"/>
    <s v="United States"/>
    <s v="San Francisco"/>
    <x v="1"/>
    <n v="94122"/>
    <x v="1"/>
    <s v="FUR-FU-10000758"/>
    <x v="0"/>
    <x v="5"/>
    <s v="DAX Natural Wood-Tone Poster Frame"/>
    <n v="211.84"/>
    <n v="8"/>
    <n v="0"/>
    <n v="76.2624"/>
  </r>
  <r>
    <n v="2411"/>
    <x v="1182"/>
    <x v="2"/>
    <x v="601"/>
    <d v="2011-08-06T00:00:00"/>
    <s v="Standard Class"/>
    <s v="AS-10630"/>
    <s v="Ann Steele"/>
    <x v="2"/>
    <s v="United States"/>
    <s v="Philadelphia"/>
    <x v="9"/>
    <n v="19120"/>
    <x v="3"/>
    <s v="OFF-FA-10000992"/>
    <x v="1"/>
    <x v="13"/>
    <s v="Acco Clips to Go Binder Clips, 24 Clips in Two Sizes"/>
    <n v="5.68"/>
    <n v="2"/>
    <n v="0.2"/>
    <n v="1.917"/>
  </r>
  <r>
    <n v="2412"/>
    <x v="1183"/>
    <x v="1"/>
    <x v="722"/>
    <d v="2012-06-09T00:00:00"/>
    <s v="Second Class"/>
    <s v="EM-13810"/>
    <s v="Eleni McCrary"/>
    <x v="1"/>
    <s v="United States"/>
    <s v="Los Angeles"/>
    <x v="1"/>
    <n v="90036"/>
    <x v="1"/>
    <s v="OFF-BI-10004187"/>
    <x v="1"/>
    <x v="8"/>
    <s v="Staples"/>
    <n v="7.52"/>
    <n v="5"/>
    <n v="0.2"/>
    <n v="2.6320000000000001"/>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399999999996"/>
    <n v="3"/>
    <n v="0.2"/>
    <n v="31.453199999999999"/>
  </r>
  <r>
    <n v="2415"/>
    <x v="1185"/>
    <x v="0"/>
    <x v="723"/>
    <d v="2014-01-03T00:00:00"/>
    <s v="Standard Class"/>
    <s v="TB-21595"/>
    <s v="Troy Blackwell"/>
    <x v="0"/>
    <s v="United States"/>
    <s v="Milwaukee"/>
    <x v="6"/>
    <n v="53209"/>
    <x v="2"/>
    <s v="FUR-CH-10001714"/>
    <x v="0"/>
    <x v="1"/>
    <s v="Global Leather &amp; Oak Executive Chair, Burgundy"/>
    <n v="754.45"/>
    <n v="5"/>
    <n v="0"/>
    <n v="60.356000000000002"/>
  </r>
  <r>
    <n v="2416"/>
    <x v="1186"/>
    <x v="1"/>
    <x v="380"/>
    <d v="2012-07-11T00:00:00"/>
    <s v="Standard Class"/>
    <s v="PP-18955"/>
    <s v="Paul Prost"/>
    <x v="2"/>
    <s v="United States"/>
    <s v="Holyoke"/>
    <x v="31"/>
    <n v="1040"/>
    <x v="3"/>
    <s v="FUR-BO-10002824"/>
    <x v="0"/>
    <x v="0"/>
    <s v="Bush Mission Pointe Library"/>
    <n v="301.95999999999998"/>
    <n v="2"/>
    <n v="0"/>
    <n v="60.392000000000003"/>
  </r>
  <r>
    <n v="2417"/>
    <x v="1187"/>
    <x v="3"/>
    <x v="386"/>
    <d v="2014-10-19T00:00:00"/>
    <s v="Standard Class"/>
    <s v="ML-18040"/>
    <s v="Michelle Lonsdale"/>
    <x v="1"/>
    <s v="United States"/>
    <s v="Albuquerque"/>
    <x v="27"/>
    <n v="87105"/>
    <x v="1"/>
    <s v="TEC-AC-10002842"/>
    <x v="2"/>
    <x v="11"/>
    <s v="WD My Passport Ultra 2TB Portable External Hard Drive"/>
    <n v="595"/>
    <n v="5"/>
    <n v="0"/>
    <n v="95.2"/>
  </r>
  <r>
    <n v="2418"/>
    <x v="1187"/>
    <x v="3"/>
    <x v="386"/>
    <d v="2014-10-19T00:00:00"/>
    <s v="Standard Class"/>
    <s v="ML-18040"/>
    <s v="Michelle Lonsdale"/>
    <x v="1"/>
    <s v="United States"/>
    <s v="Albuquerque"/>
    <x v="27"/>
    <n v="87105"/>
    <x v="1"/>
    <s v="OFF-BI-10002082"/>
    <x v="1"/>
    <x v="8"/>
    <s v="GBC Twin Loop Wire Binding Elements"/>
    <n v="79.872"/>
    <n v="3"/>
    <n v="0.2"/>
    <n v="29.952000000000002"/>
  </r>
  <r>
    <n v="2419"/>
    <x v="1188"/>
    <x v="0"/>
    <x v="206"/>
    <d v="2013-05-29T00:00:00"/>
    <s v="Standard Class"/>
    <s v="LC-16930"/>
    <s v="Linda Cazamias"/>
    <x v="1"/>
    <s v="United States"/>
    <s v="Sparks"/>
    <x v="33"/>
    <n v="89431"/>
    <x v="1"/>
    <s v="TEC-MA-10000112"/>
    <x v="2"/>
    <x v="15"/>
    <s v="Panasonic KX MB2061 Multifunction Printer"/>
    <n v="2396.4"/>
    <n v="10"/>
    <n v="0.2"/>
    <n v="179.7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â€ x 11â€"/>
    <n v="9.6639999999999997"/>
    <n v="2"/>
    <n v="0.2"/>
    <n v="3.2616000000000001"/>
  </r>
  <r>
    <n v="2424"/>
    <x v="1191"/>
    <x v="3"/>
    <x v="53"/>
    <d v="2014-12-31T00:00:00"/>
    <s v="Standard Class"/>
    <s v="SV-20935"/>
    <s v="Susan Vittorini"/>
    <x v="0"/>
    <s v="United States"/>
    <s v="Fairfield"/>
    <x v="24"/>
    <n v="45014"/>
    <x v="3"/>
    <s v="TEC-AC-10002473"/>
    <x v="2"/>
    <x v="11"/>
    <s v="Maxell 4.7GB DVD-R"/>
    <n v="158.928"/>
    <n v="7"/>
    <n v="0.2"/>
    <n v="41.718600000000002"/>
  </r>
  <r>
    <n v="2425"/>
    <x v="1191"/>
    <x v="3"/>
    <x v="53"/>
    <d v="2014-12-31T00:00:00"/>
    <s v="Standard Class"/>
    <s v="SV-20935"/>
    <s v="Susan Vittorini"/>
    <x v="0"/>
    <s v="United States"/>
    <s v="Fairfield"/>
    <x v="24"/>
    <n v="45014"/>
    <x v="3"/>
    <s v="OFF-BI-10000632"/>
    <x v="1"/>
    <x v="8"/>
    <s v="Satellite Sectional Post Binders"/>
    <n v="13.023"/>
    <n v="1"/>
    <n v="0.7"/>
    <n v="-10.4184"/>
  </r>
  <r>
    <n v="2426"/>
    <x v="1191"/>
    <x v="3"/>
    <x v="53"/>
    <d v="2014-12-31T00:00:00"/>
    <s v="Standard Class"/>
    <s v="SV-20935"/>
    <s v="Susan Vittorini"/>
    <x v="0"/>
    <s v="United States"/>
    <s v="Fairfield"/>
    <x v="24"/>
    <n v="45014"/>
    <x v="3"/>
    <s v="FUR-TA-10002645"/>
    <x v="0"/>
    <x v="3"/>
    <s v="Hon Rectangular Conference Tables"/>
    <n v="273.06"/>
    <n v="2"/>
    <n v="0.4"/>
    <n v="-104.673"/>
  </r>
  <r>
    <n v="2427"/>
    <x v="1191"/>
    <x v="3"/>
    <x v="53"/>
    <d v="2014-12-31T00:00:00"/>
    <s v="Standard Class"/>
    <s v="SV-20935"/>
    <s v="Susan Vittorini"/>
    <x v="0"/>
    <s v="United States"/>
    <s v="Fairfield"/>
    <x v="24"/>
    <n v="45014"/>
    <x v="3"/>
    <s v="OFF-FA-10002975"/>
    <x v="1"/>
    <x v="13"/>
    <s v="Staples"/>
    <n v="39.311999999999998"/>
    <n v="13"/>
    <n v="0.2"/>
    <n v="12.776400000000001"/>
  </r>
  <r>
    <n v="2428"/>
    <x v="1192"/>
    <x v="0"/>
    <x v="725"/>
    <d v="2013-06-18T00:00:00"/>
    <s v="Standard Class"/>
    <s v="MZ-17515"/>
    <s v="Mary Zewe"/>
    <x v="1"/>
    <s v="United States"/>
    <s v="Arlington"/>
    <x v="5"/>
    <n v="76017"/>
    <x v="2"/>
    <s v="OFF-BI-10003784"/>
    <x v="1"/>
    <x v="8"/>
    <s v="Computer Printout Index Tabs"/>
    <n v="1.3440000000000001"/>
    <n v="4"/>
    <n v="0.8"/>
    <n v="-2.1503999999999999"/>
  </r>
  <r>
    <n v="2429"/>
    <x v="1192"/>
    <x v="0"/>
    <x v="725"/>
    <d v="2013-06-18T00:00:00"/>
    <s v="Standard Class"/>
    <s v="MZ-17515"/>
    <s v="Mary Zewe"/>
    <x v="1"/>
    <s v="United States"/>
    <s v="Arlington"/>
    <x v="5"/>
    <n v="76017"/>
    <x v="2"/>
    <s v="OFF-BI-10001617"/>
    <x v="1"/>
    <x v="8"/>
    <s v="GBC Wire Binding Combs"/>
    <n v="8.2720000000000002"/>
    <n v="4"/>
    <n v="0.8"/>
    <n v="-13.6488"/>
  </r>
  <r>
    <n v="2430"/>
    <x v="1192"/>
    <x v="0"/>
    <x v="725"/>
    <d v="2013-06-18T00:00:00"/>
    <s v="Standard Class"/>
    <s v="MZ-17515"/>
    <s v="Mary Zewe"/>
    <x v="1"/>
    <s v="United States"/>
    <s v="Arlington"/>
    <x v="5"/>
    <n v="76017"/>
    <x v="2"/>
    <s v="FUR-FU-10004415"/>
    <x v="0"/>
    <x v="5"/>
    <s v="Stacking Tray, Side-Loading, Legal, Smoke"/>
    <n v="12.544"/>
    <n v="7"/>
    <n v="0.6"/>
    <n v="-9.0944000000000003"/>
  </r>
  <r>
    <n v="2431"/>
    <x v="1193"/>
    <x v="3"/>
    <x v="726"/>
    <d v="2014-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8000000000002"/>
    <n v="4"/>
    <n v="0.2"/>
    <n v="4.0776000000000003"/>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400000000004"/>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39999999999999"/>
    <n v="2"/>
    <n v="0.2"/>
    <n v="2.1736"/>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6"/>
    <n v="2"/>
    <n v="0.3"/>
    <n v="-19.918399999999998"/>
  </r>
  <r>
    <n v="2443"/>
    <x v="1201"/>
    <x v="0"/>
    <x v="730"/>
    <d v="2013-05-28T00:00:00"/>
    <s v="Standard Class"/>
    <s v="AF-10870"/>
    <s v="Art Ferguson"/>
    <x v="0"/>
    <s v="United States"/>
    <s v="Passaic"/>
    <x v="30"/>
    <n v="7055"/>
    <x v="3"/>
    <s v="OFF-AP-10003217"/>
    <x v="1"/>
    <x v="9"/>
    <s v="Eureka Sanitaire  Commercial Upright"/>
    <n v="662.84"/>
    <n v="4"/>
    <n v="0"/>
    <n v="172.33840000000001"/>
  </r>
  <r>
    <n v="2444"/>
    <x v="1201"/>
    <x v="0"/>
    <x v="730"/>
    <d v="2013-05-28T00:00:00"/>
    <s v="Standard Class"/>
    <s v="AF-10870"/>
    <s v="Art Ferguson"/>
    <x v="0"/>
    <s v="United States"/>
    <s v="Passaic"/>
    <x v="30"/>
    <n v="7055"/>
    <x v="3"/>
    <s v="TEC-AC-10002399"/>
    <x v="2"/>
    <x v="11"/>
    <s v="SanDisk Cruzer 32 GB USB Flash Drive"/>
    <n v="95.1"/>
    <n v="5"/>
    <n v="0"/>
    <n v="30.431999999999999"/>
  </r>
  <r>
    <n v="2445"/>
    <x v="1201"/>
    <x v="0"/>
    <x v="730"/>
    <d v="2013-05-28T00:00:00"/>
    <s v="Standard Class"/>
    <s v="AF-10870"/>
    <s v="Art Ferguson"/>
    <x v="0"/>
    <s v="United States"/>
    <s v="Passaic"/>
    <x v="30"/>
    <n v="7055"/>
    <x v="3"/>
    <s v="OFF-EN-10002973"/>
    <x v="1"/>
    <x v="12"/>
    <s v="Ampad #10 Peel &amp; Seel Holiday Envelopes"/>
    <n v="26.88"/>
    <n v="6"/>
    <n v="0"/>
    <n v="12.9024"/>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1"/>
  </r>
  <r>
    <n v="2449"/>
    <x v="1204"/>
    <x v="1"/>
    <x v="471"/>
    <d v="2012-09-17T00:00:00"/>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7"/>
    <n v="6"/>
    <n v="0"/>
    <n v="31.122"/>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r>
  <r>
    <n v="2456"/>
    <x v="1206"/>
    <x v="3"/>
    <x v="294"/>
    <d v="2014-03-23T00:00:00"/>
    <s v="Second Class"/>
    <s v="DB-13405"/>
    <s v="Denny Blanton"/>
    <x v="0"/>
    <s v="United States"/>
    <s v="New York City"/>
    <x v="15"/>
    <n v="10011"/>
    <x v="3"/>
    <s v="OFF-ST-10000344"/>
    <x v="1"/>
    <x v="4"/>
    <s v="Neat Ideas Personal Hanging Folder Files, Black"/>
    <n v="107.44"/>
    <n v="8"/>
    <n v="0"/>
    <n v="27.9344"/>
  </r>
  <r>
    <n v="2457"/>
    <x v="1206"/>
    <x v="3"/>
    <x v="294"/>
    <d v="2014-03-23T00:00:00"/>
    <s v="Second Class"/>
    <s v="DB-13405"/>
    <s v="Denny Blanton"/>
    <x v="0"/>
    <s v="United States"/>
    <s v="New York City"/>
    <x v="15"/>
    <n v="10011"/>
    <x v="3"/>
    <s v="OFF-LA-10004093"/>
    <x v="1"/>
    <x v="2"/>
    <s v="Avery 486"/>
    <n v="7.31"/>
    <n v="1"/>
    <n v="0"/>
    <n v="3.4357000000000002"/>
  </r>
  <r>
    <n v="2458"/>
    <x v="1206"/>
    <x v="3"/>
    <x v="294"/>
    <d v="2014-03-23T00:00:00"/>
    <s v="Second Class"/>
    <s v="DB-13405"/>
    <s v="Denny Blanton"/>
    <x v="0"/>
    <s v="United States"/>
    <s v="New York City"/>
    <x v="15"/>
    <n v="10011"/>
    <x v="3"/>
    <s v="OFF-AR-10001683"/>
    <x v="1"/>
    <x v="6"/>
    <s v="Lumber Crayons"/>
    <n v="59.1"/>
    <n v="6"/>
    <n v="0"/>
    <n v="22.457999999999998"/>
  </r>
  <r>
    <n v="2459"/>
    <x v="1206"/>
    <x v="3"/>
    <x v="294"/>
    <d v="2014-03-23T00:00:00"/>
    <s v="Second Class"/>
    <s v="DB-13405"/>
    <s v="Denny Blanton"/>
    <x v="0"/>
    <s v="United States"/>
    <s v="New York City"/>
    <x v="15"/>
    <n v="10011"/>
    <x v="3"/>
    <s v="OFF-ST-10003455"/>
    <x v="1"/>
    <x v="4"/>
    <s v="Tenex File Box, Personal Filing Tote with Lid, Black"/>
    <n v="46.53"/>
    <n v="3"/>
    <n v="0"/>
    <n v="12.097799999999999"/>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r>
  <r>
    <n v="2463"/>
    <x v="1209"/>
    <x v="3"/>
    <x v="734"/>
    <d v="2014-12-10T00:00:00"/>
    <s v="Standard Class"/>
    <s v="CS-12460"/>
    <s v="Chuck Sachs"/>
    <x v="0"/>
    <s v="United States"/>
    <s v="New York City"/>
    <x v="15"/>
    <n v="10009"/>
    <x v="3"/>
    <s v="OFF-BI-10001524"/>
    <x v="1"/>
    <x v="8"/>
    <s v="GBC Premium Transparent Covers with Diagonal Lined Pattern"/>
    <n v="83.92"/>
    <n v="5"/>
    <n v="0.2"/>
    <n v="29.372"/>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2-10T00:00:00"/>
    <s v="Standard Class"/>
    <s v="CS-12460"/>
    <s v="Chuck Sachs"/>
    <x v="0"/>
    <s v="United States"/>
    <s v="New York City"/>
    <x v="15"/>
    <n v="10009"/>
    <x v="3"/>
    <s v="TEC-PH-10000576"/>
    <x v="2"/>
    <x v="7"/>
    <s v="AT&amp;T 1080 Corded phone"/>
    <n v="136.99"/>
    <n v="1"/>
    <n v="0"/>
    <n v="36.987299999999998"/>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5-09T00:00:00"/>
    <s v="Standard Class"/>
    <s v="MK-18160"/>
    <s v="Mike Kennedy"/>
    <x v="0"/>
    <s v="United States"/>
    <s v="Newport News"/>
    <x v="17"/>
    <n v="23602"/>
    <x v="0"/>
    <s v="OFF-ST-10003306"/>
    <x v="1"/>
    <x v="4"/>
    <s v="Letter Size Cart"/>
    <n v="571.44000000000005"/>
    <n v="4"/>
    <n v="0"/>
    <n v="165.7176"/>
  </r>
  <r>
    <n v="2469"/>
    <x v="1210"/>
    <x v="3"/>
    <x v="464"/>
    <d v="2014-05-09T00:00:00"/>
    <s v="Standard Class"/>
    <s v="MK-18160"/>
    <s v="Mike Kennedy"/>
    <x v="0"/>
    <s v="United States"/>
    <s v="Newport News"/>
    <x v="17"/>
    <n v="23602"/>
    <x v="0"/>
    <s v="OFF-PA-10004983"/>
    <x v="1"/>
    <x v="10"/>
    <s v="Xerox 23"/>
    <n v="32.4"/>
    <n v="5"/>
    <n v="0"/>
    <n v="15.552"/>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0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r>
  <r>
    <n v="2474"/>
    <x v="1212"/>
    <x v="0"/>
    <x v="54"/>
    <d v="2013-11-07T00:00:00"/>
    <s v="First Class"/>
    <s v="PF-19225"/>
    <s v="Phillip Flathmann"/>
    <x v="0"/>
    <s v="United States"/>
    <s v="Los Angeles"/>
    <x v="1"/>
    <n v="90032"/>
    <x v="1"/>
    <s v="FUR-CH-10001190"/>
    <x v="0"/>
    <x v="1"/>
    <s v="Global Deluxe High-Back Office Chair in Storm"/>
    <n v="217.584"/>
    <n v="2"/>
    <n v="0.2"/>
    <n v="-29.9178"/>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70000000000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
  </r>
  <r>
    <n v="2480"/>
    <x v="1215"/>
    <x v="3"/>
    <x v="249"/>
    <d v="2014-06-26T00:00:00"/>
    <s v="Standard Class"/>
    <s v="FO-14305"/>
    <s v="Frank Olsen"/>
    <x v="0"/>
    <s v="United States"/>
    <s v="Dallas"/>
    <x v="5"/>
    <n v="75220"/>
    <x v="2"/>
    <s v="OFF-SU-10002557"/>
    <x v="1"/>
    <x v="14"/>
    <s v="Fiskars Spring-Action Scissors"/>
    <n v="11.183999999999999"/>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9-04T00:00:00"/>
    <s v="Standard Class"/>
    <s v="KN-16705"/>
    <s v="Kristina Nunn"/>
    <x v="2"/>
    <s v="United States"/>
    <s v="Seattle"/>
    <x v="4"/>
    <n v="98105"/>
    <x v="1"/>
    <s v="TEC-PH-10000912"/>
    <x v="2"/>
    <x v="7"/>
    <s v="Anker 24W Portable Micro USB Car Charger"/>
    <n v="35.167999999999999"/>
    <n v="4"/>
    <n v="0.2"/>
    <n v="11.42960000000000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9-04T00:00:00"/>
    <s v="Standard Class"/>
    <s v="KN-16705"/>
    <s v="Kristina Nunn"/>
    <x v="2"/>
    <s v="United States"/>
    <s v="Seattle"/>
    <x v="4"/>
    <n v="98105"/>
    <x v="1"/>
    <s v="OFF-BI-10001658"/>
    <x v="1"/>
    <x v="8"/>
    <s v="GBC Standard Therm-A-Bind Covers"/>
    <n v="99.68"/>
    <n v="5"/>
    <n v="0.2"/>
    <n v="32.396000000000001"/>
  </r>
  <r>
    <n v="2486"/>
    <x v="1217"/>
    <x v="3"/>
    <x v="735"/>
    <d v="2014-09-04T00:00:00"/>
    <s v="Standard Class"/>
    <s v="KN-16705"/>
    <s v="Kristina Nunn"/>
    <x v="2"/>
    <s v="United States"/>
    <s v="Seattle"/>
    <x v="4"/>
    <n v="98105"/>
    <x v="1"/>
    <s v="OFF-AR-10003856"/>
    <x v="1"/>
    <x v="6"/>
    <s v="Newell 344"/>
    <n v="5.56"/>
    <n v="2"/>
    <n v="0"/>
    <n v="1.4456"/>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1"/>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7"/>
  </r>
  <r>
    <n v="2493"/>
    <x v="1221"/>
    <x v="2"/>
    <x v="84"/>
    <d v="2011-11-23T00:00:00"/>
    <s v="Standard Class"/>
    <s v="JM-15865"/>
    <s v="John Murray"/>
    <x v="0"/>
    <s v="United States"/>
    <s v="Jamestown"/>
    <x v="15"/>
    <n v="14701"/>
    <x v="3"/>
    <s v="TEC-PH-10002885"/>
    <x v="2"/>
    <x v="7"/>
    <s v="Apple iPhone 5"/>
    <n v="4548.8100000000004"/>
    <n v="7"/>
    <n v="0"/>
    <n v="1228.1786999999999"/>
  </r>
  <r>
    <n v="2494"/>
    <x v="1222"/>
    <x v="0"/>
    <x v="545"/>
    <d v="2013-09-15T00:00:00"/>
    <s v="Second Class"/>
    <s v="KT-16480"/>
    <s v="Kean Thornton"/>
    <x v="0"/>
    <s v="United States"/>
    <s v="Houston"/>
    <x v="5"/>
    <n v="77095"/>
    <x v="2"/>
    <s v="FUR-TA-10004086"/>
    <x v="0"/>
    <x v="3"/>
    <s v="KI Adjustable-Height Table"/>
    <n v="300.93"/>
    <n v="5"/>
    <n v="0.3"/>
    <n v="-34.392000000000003"/>
  </r>
  <r>
    <n v="2495"/>
    <x v="1222"/>
    <x v="0"/>
    <x v="545"/>
    <d v="2013-09-15T00:00:00"/>
    <s v="Second Class"/>
    <s v="KT-16480"/>
    <s v="Kean Thornton"/>
    <x v="0"/>
    <s v="United States"/>
    <s v="Houston"/>
    <x v="5"/>
    <n v="77095"/>
    <x v="2"/>
    <s v="TEC-PH-10000895"/>
    <x v="2"/>
    <x v="7"/>
    <s v="Polycom VVX 310 VoIP phone"/>
    <n v="719.96"/>
    <n v="5"/>
    <n v="0.2"/>
    <n v="53.997"/>
  </r>
  <r>
    <n v="2496"/>
    <x v="1223"/>
    <x v="2"/>
    <x v="737"/>
    <d v="2011-06-22T00:00:00"/>
    <s v="Standard Class"/>
    <s v="SC-20575"/>
    <s v="Sonia Cooley"/>
    <x v="0"/>
    <s v="United States"/>
    <s v="Mishawaka"/>
    <x v="14"/>
    <n v="46544"/>
    <x v="2"/>
    <s v="FUR-CH-10000225"/>
    <x v="0"/>
    <x v="1"/>
    <s v="Global Geo Office Task Chair, Gray"/>
    <n v="647.84"/>
    <n v="8"/>
    <n v="0"/>
    <n v="32.392000000000003"/>
  </r>
  <r>
    <n v="2497"/>
    <x v="1224"/>
    <x v="1"/>
    <x v="120"/>
    <d v="2012-10-01T00:00:00"/>
    <s v="Standard Class"/>
    <s v="BS-11800"/>
    <s v="Bryan Spruell"/>
    <x v="2"/>
    <s v="United States"/>
    <s v="San Diego"/>
    <x v="1"/>
    <n v="92037"/>
    <x v="1"/>
    <s v="OFF-ST-10002370"/>
    <x v="1"/>
    <x v="4"/>
    <s v="Sortfiler Multipurpose Personal File Organizer, Black"/>
    <n v="64.17"/>
    <n v="3"/>
    <n v="0"/>
    <n v="18.609300000000001"/>
  </r>
  <r>
    <n v="2498"/>
    <x v="1224"/>
    <x v="1"/>
    <x v="120"/>
    <d v="2012-10-01T00:00:00"/>
    <s v="Standard Class"/>
    <s v="BS-11800"/>
    <s v="Bryan Spruell"/>
    <x v="2"/>
    <s v="United States"/>
    <s v="San Diego"/>
    <x v="1"/>
    <n v="92037"/>
    <x v="1"/>
    <s v="OFF-EN-10000056"/>
    <x v="1"/>
    <x v="12"/>
    <s v="Cameo Buff Policy Envelopes"/>
    <n v="124.46"/>
    <n v="2"/>
    <n v="0"/>
    <n v="58.496200000000002"/>
  </r>
  <r>
    <n v="2499"/>
    <x v="1225"/>
    <x v="0"/>
    <x v="288"/>
    <d v="2013-05-25T00:00:00"/>
    <s v="Standard Class"/>
    <s v="BT-11395"/>
    <s v="Bill Tyler"/>
    <x v="1"/>
    <s v="United States"/>
    <s v="San Francisco"/>
    <x v="1"/>
    <n v="94109"/>
    <x v="1"/>
    <s v="OFF-BI-10004817"/>
    <x v="1"/>
    <x v="8"/>
    <s v="GBC Personal VeloBind Strips"/>
    <n v="9.5839999999999996"/>
    <n v="1"/>
    <n v="0.2"/>
    <n v="3.3544"/>
  </r>
  <r>
    <n v="2500"/>
    <x v="1226"/>
    <x v="3"/>
    <x v="738"/>
    <d v="2014-06-24T00:00:00"/>
    <s v="First Class"/>
    <s v="DC-12850"/>
    <s v="Dan Campbell"/>
    <x v="0"/>
    <s v="United States"/>
    <s v="Miami"/>
    <x v="2"/>
    <n v="33178"/>
    <x v="0"/>
    <s v="OFF-EN-10004483"/>
    <x v="1"/>
    <x v="12"/>
    <s v="#10 White Business Envelopes,4 1/8 x 9 1/2"/>
    <n v="37.607999999999997"/>
    <n v="3"/>
    <n v="0.2"/>
    <n v="12.6927"/>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8"/>
    <n v="4"/>
    <n v="0.8"/>
    <n v="-3.5712000000000002"/>
  </r>
  <r>
    <n v="2503"/>
    <x v="1227"/>
    <x v="3"/>
    <x v="46"/>
    <d v="2014-06-21T00:00:00"/>
    <s v="First Class"/>
    <s v="LS-17200"/>
    <s v="Luke Schmidt"/>
    <x v="1"/>
    <s v="United States"/>
    <s v="Skokie"/>
    <x v="10"/>
    <n v="60076"/>
    <x v="2"/>
    <s v="OFF-BI-10001294"/>
    <x v="1"/>
    <x v="8"/>
    <s v="Fellowes Binding Cases"/>
    <n v="9.36"/>
    <n v="4"/>
    <n v="0.8"/>
    <n v="-16.38"/>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1"/>
  </r>
  <r>
    <n v="2506"/>
    <x v="1229"/>
    <x v="2"/>
    <x v="739"/>
    <d v="2011-07-27T00:00:00"/>
    <s v="Second Class"/>
    <s v="KL-16645"/>
    <s v="Ken Lonsdale"/>
    <x v="0"/>
    <s v="United States"/>
    <s v="San Francisco"/>
    <x v="1"/>
    <n v="94122"/>
    <x v="1"/>
    <s v="OFF-SU-10000151"/>
    <x v="1"/>
    <x v="14"/>
    <s v="High Speed Automatic Electric Letter Opener"/>
    <n v="8187.65"/>
    <n v="5"/>
    <n v="0"/>
    <n v="327.50599999999997"/>
  </r>
  <r>
    <n v="2507"/>
    <x v="1229"/>
    <x v="2"/>
    <x v="739"/>
    <d v="2011-07-27T00:00:00"/>
    <s v="Second Class"/>
    <s v="KL-16645"/>
    <s v="Ken Lonsdale"/>
    <x v="0"/>
    <s v="United States"/>
    <s v="San Francisco"/>
    <x v="1"/>
    <n v="94122"/>
    <x v="1"/>
    <s v="FUR-FU-10004351"/>
    <x v="0"/>
    <x v="5"/>
    <s v="Staples"/>
    <n v="77.92"/>
    <n v="8"/>
    <n v="0"/>
    <n v="34.284799999999997"/>
  </r>
  <r>
    <n v="2508"/>
    <x v="1230"/>
    <x v="1"/>
    <x v="740"/>
    <d v="2012-07-02T00:00:00"/>
    <s v="Same Day"/>
    <s v="RB-19435"/>
    <s v="Richard Bierner"/>
    <x v="0"/>
    <s v="United States"/>
    <s v="Houston"/>
    <x v="5"/>
    <n v="77070"/>
    <x v="2"/>
    <s v="OFF-AP-10001293"/>
    <x v="1"/>
    <x v="9"/>
    <s v="Belkin 8 Outlet Surge Protector"/>
    <n v="32.783999999999999"/>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2"/>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
    <n v="5"/>
    <n v="0.7"/>
    <n v="-33.484000000000002"/>
  </r>
  <r>
    <n v="2514"/>
    <x v="1235"/>
    <x v="0"/>
    <x v="583"/>
    <d v="2013-11-18T00:00:00"/>
    <s v="Standard Class"/>
    <s v="BB-11545"/>
    <s v="Brenda Bowman"/>
    <x v="1"/>
    <s v="United States"/>
    <s v="Chicago"/>
    <x v="10"/>
    <n v="60623"/>
    <x v="2"/>
    <s v="TEC-AC-10003280"/>
    <x v="2"/>
    <x v="11"/>
    <s v="Belkin F8E887 USB Wired Ergonomic Keyboard"/>
    <n v="95.968000000000004"/>
    <n v="4"/>
    <n v="0.2"/>
    <n v="1.1996"/>
  </r>
  <r>
    <n v="2515"/>
    <x v="1235"/>
    <x v="0"/>
    <x v="583"/>
    <d v="2013-11-18T00:00:00"/>
    <s v="Standard Class"/>
    <s v="BB-11545"/>
    <s v="Brenda Bowman"/>
    <x v="1"/>
    <s v="United States"/>
    <s v="Chicago"/>
    <x v="10"/>
    <n v="60623"/>
    <x v="2"/>
    <s v="FUR-CH-10004540"/>
    <x v="0"/>
    <x v="1"/>
    <s v="Global Chrome Stack Chair"/>
    <n v="47.991999999999997"/>
    <n v="2"/>
    <n v="0.3"/>
    <n v="-2.0568"/>
  </r>
  <r>
    <n v="2516"/>
    <x v="1236"/>
    <x v="2"/>
    <x v="742"/>
    <d v="2011-09-10T00:00:00"/>
    <s v="Standard Class"/>
    <s v="NP-18700"/>
    <s v="Nora Preis"/>
    <x v="0"/>
    <s v="United States"/>
    <s v="Bowling Green"/>
    <x v="24"/>
    <n v="43402"/>
    <x v="3"/>
    <s v="OFF-ST-10000585"/>
    <x v="1"/>
    <x v="4"/>
    <s v="Economy Rollaway Files"/>
    <n v="264.32"/>
    <n v="2"/>
    <n v="0.2"/>
    <n v="19.824000000000002"/>
  </r>
  <r>
    <n v="2517"/>
    <x v="1237"/>
    <x v="2"/>
    <x v="647"/>
    <d v="2011-11-22T00:00:00"/>
    <s v="Standard Class"/>
    <s v="PB-19105"/>
    <s v="Peter BÃ¼hler"/>
    <x v="0"/>
    <s v="United States"/>
    <s v="Houston"/>
    <x v="5"/>
    <n v="77095"/>
    <x v="2"/>
    <s v="OFF-EN-10003001"/>
    <x v="1"/>
    <x v="12"/>
    <s v="Ames Color-File Green Diamond Border X-ray Mailers"/>
    <n v="604.65599999999995"/>
    <n v="9"/>
    <n v="0.2"/>
    <n v="204.07140000000001"/>
  </r>
  <r>
    <n v="2518"/>
    <x v="1238"/>
    <x v="3"/>
    <x v="743"/>
    <d v="2014-05-08T00:00:00"/>
    <s v="Standard Class"/>
    <s v="DW-13585"/>
    <s v="Dorothy Wardle"/>
    <x v="1"/>
    <s v="United States"/>
    <s v="Westfield"/>
    <x v="30"/>
    <n v="7090"/>
    <x v="3"/>
    <s v="FUR-FU-10003975"/>
    <x v="0"/>
    <x v="5"/>
    <s v="Eldon Advantage Chair Mats for Low to Medium Pile Carpets"/>
    <n v="129.93"/>
    <n v="3"/>
    <n v="0"/>
    <n v="12.993"/>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9"/>
    <n v="3"/>
    <n v="0"/>
    <n v="251.89109999999999"/>
  </r>
  <r>
    <n v="2522"/>
    <x v="1239"/>
    <x v="0"/>
    <x v="680"/>
    <d v="2013-10-22T00:00:00"/>
    <s v="Standard Class"/>
    <s v="CD-12790"/>
    <s v="Cynthia Delaney"/>
    <x v="2"/>
    <s v="United States"/>
    <s v="Oklahoma City"/>
    <x v="26"/>
    <n v="73120"/>
    <x v="2"/>
    <s v="OFF-PA-10003177"/>
    <x v="1"/>
    <x v="10"/>
    <s v="Xerox 1999"/>
    <n v="12.96"/>
    <n v="2"/>
    <n v="0"/>
    <n v="6.2207999999999997"/>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6"/>
  </r>
  <r>
    <n v="2525"/>
    <x v="1240"/>
    <x v="1"/>
    <x v="744"/>
    <d v="2012-04-10T00:00:00"/>
    <s v="Standard Class"/>
    <s v="TT-21220"/>
    <s v="Thomas Thornton"/>
    <x v="0"/>
    <s v="United States"/>
    <s v="Houston"/>
    <x v="5"/>
    <n v="77041"/>
    <x v="2"/>
    <s v="OFF-AR-10004078"/>
    <x v="1"/>
    <x v="6"/>
    <s v="Newell 312"/>
    <n v="42.048000000000002"/>
    <n v="9"/>
    <n v="0.2"/>
    <n v="5.2560000000000002"/>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9"/>
    <n v="3"/>
    <n v="0.8"/>
    <n v="-12.074999999999999"/>
  </r>
  <r>
    <n v="2528"/>
    <x v="1240"/>
    <x v="1"/>
    <x v="744"/>
    <d v="2012-04-10T00:00:00"/>
    <s v="Standard Class"/>
    <s v="TT-21220"/>
    <s v="Thomas Thornton"/>
    <x v="0"/>
    <s v="United States"/>
    <s v="Houston"/>
    <x v="5"/>
    <n v="77041"/>
    <x v="2"/>
    <s v="OFF-BI-10004209"/>
    <x v="1"/>
    <x v="8"/>
    <s v="Fellowes Twister Kit, Gray/Clear, 3/pkg"/>
    <n v="9.6479999999999997"/>
    <n v="6"/>
    <n v="0.8"/>
    <n v="-16.884"/>
  </r>
  <r>
    <n v="2529"/>
    <x v="1240"/>
    <x v="1"/>
    <x v="744"/>
    <d v="2012-04-10T00:00:00"/>
    <s v="Standard Class"/>
    <s v="TT-21220"/>
    <s v="Thomas Thornton"/>
    <x v="0"/>
    <s v="United States"/>
    <s v="Houston"/>
    <x v="5"/>
    <n v="77041"/>
    <x v="2"/>
    <s v="OFF-PA-10001526"/>
    <x v="1"/>
    <x v="10"/>
    <s v="Xerox 1949"/>
    <n v="7.968"/>
    <n v="2"/>
    <n v="0.2"/>
    <n v="2.8883999999999999"/>
  </r>
  <r>
    <n v="2530"/>
    <x v="1241"/>
    <x v="2"/>
    <x v="745"/>
    <d v="2011-10-29T00:00:00"/>
    <s v="Standard Class"/>
    <s v="DB-12910"/>
    <s v="Daniel Byrd"/>
    <x v="2"/>
    <s v="United States"/>
    <s v="Fort Lauderdale"/>
    <x v="2"/>
    <n v="33311"/>
    <x v="0"/>
    <s v="OFF-PA-10000788"/>
    <x v="1"/>
    <x v="10"/>
    <s v="Xerox 210"/>
    <n v="10.368"/>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2000000000004"/>
  </r>
  <r>
    <n v="2534"/>
    <x v="1242"/>
    <x v="2"/>
    <x v="654"/>
    <d v="2011-08-21T00:00:00"/>
    <s v="Standard Class"/>
    <s v="DJ-13510"/>
    <s v="Don Jones"/>
    <x v="1"/>
    <s v="United States"/>
    <s v="Little Rock"/>
    <x v="36"/>
    <n v="72209"/>
    <x v="0"/>
    <s v="TEC-AC-10000844"/>
    <x v="2"/>
    <x v="11"/>
    <s v="LogitechÂ Gaming G510s - Keyboard"/>
    <n v="339.96"/>
    <n v="4"/>
    <n v="0"/>
    <n v="122.3856"/>
  </r>
  <r>
    <n v="2535"/>
    <x v="1243"/>
    <x v="3"/>
    <x v="733"/>
    <d v="2014-08-19T00:00:00"/>
    <s v="Second Class"/>
    <s v="DL-13495"/>
    <s v="Dionis Lloyd"/>
    <x v="1"/>
    <s v="United States"/>
    <s v="Philadelphia"/>
    <x v="9"/>
    <n v="19120"/>
    <x v="3"/>
    <s v="OFF-ST-10004459"/>
    <x v="1"/>
    <x v="4"/>
    <s v="Tennsco Single-Tier Lockers"/>
    <n v="1801.6320000000001"/>
    <n v="6"/>
    <n v="0.2"/>
    <n v="-337.80599999999998"/>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7"/>
    <n v="1"/>
    <n v="0.4"/>
    <n v="-36.253"/>
  </r>
  <r>
    <n v="2540"/>
    <x v="1246"/>
    <x v="1"/>
    <x v="747"/>
    <d v="2012-07-16T00:00:00"/>
    <s v="Same Day"/>
    <s v="EM-13810"/>
    <s v="Eleni McCrary"/>
    <x v="1"/>
    <s v="United States"/>
    <s v="San Francisco"/>
    <x v="1"/>
    <n v="94122"/>
    <x v="1"/>
    <s v="FUR-CH-10003312"/>
    <x v="0"/>
    <x v="1"/>
    <s v="Hon 2090 â€œPillow Softâ€ Series Mid Back Swivel/Tilt Chairs"/>
    <n v="1348.704"/>
    <n v="6"/>
    <n v="0.2"/>
    <n v="-219.1644"/>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01"/>
  </r>
  <r>
    <n v="2544"/>
    <x v="1249"/>
    <x v="0"/>
    <x v="162"/>
    <d v="2013-09-15T00:00:00"/>
    <s v="Standard Class"/>
    <s v="AP-10720"/>
    <s v="Anne Pryor"/>
    <x v="2"/>
    <s v="United States"/>
    <s v="Malden"/>
    <x v="31"/>
    <n v="2148"/>
    <x v="3"/>
    <s v="FUR-BO-10003450"/>
    <x v="0"/>
    <x v="0"/>
    <s v="Bush Westfield Collection Bookcases, Dark Cherry Finish"/>
    <n v="173.94"/>
    <n v="3"/>
    <n v="0"/>
    <n v="13.915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01"/>
  </r>
  <r>
    <n v="2547"/>
    <x v="1250"/>
    <x v="3"/>
    <x v="513"/>
    <d v="2014-04-21T00:00:00"/>
    <s v="Standard Class"/>
    <s v="JE-15745"/>
    <s v="Joel Eaton"/>
    <x v="0"/>
    <s v="United States"/>
    <s v="San Jose"/>
    <x v="1"/>
    <n v="95123"/>
    <x v="1"/>
    <s v="FUR-BO-10001337"/>
    <x v="0"/>
    <x v="0"/>
    <s v="O'Sullivan Living Dimensions 2-Shelf Bookcases"/>
    <n v="102.833"/>
    <n v="1"/>
    <n v="0.15"/>
    <n v="-6.0490000000000004"/>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99"/>
  </r>
  <r>
    <n v="2550"/>
    <x v="1251"/>
    <x v="1"/>
    <x v="748"/>
    <d v="2012-08-22T00:00:00"/>
    <s v="Standard Class"/>
    <s v="JM-15865"/>
    <s v="John Murray"/>
    <x v="0"/>
    <s v="United States"/>
    <s v="Phoenix"/>
    <x v="16"/>
    <n v="85023"/>
    <x v="1"/>
    <s v="OFF-PA-10001878"/>
    <x v="1"/>
    <x v="10"/>
    <s v="Xerox 1891"/>
    <n v="313.024"/>
    <n v="8"/>
    <n v="0.2"/>
    <n v="105.6456"/>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8"/>
    <n v="6"/>
    <n v="0"/>
    <n v="213.68879999999999"/>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599999999999"/>
  </r>
  <r>
    <n v="2555"/>
    <x v="1254"/>
    <x v="0"/>
    <x v="243"/>
    <d v="2013-08-21T00:00:00"/>
    <s v="Standard Class"/>
    <s v="JC-15775"/>
    <s v="John Castell"/>
    <x v="0"/>
    <s v="United States"/>
    <s v="Tallahassee"/>
    <x v="2"/>
    <n v="32303"/>
    <x v="0"/>
    <s v="TEC-PH-10000369"/>
    <x v="2"/>
    <x v="7"/>
    <s v="HTC One Mini"/>
    <n v="705.54399999999998"/>
    <n v="7"/>
    <n v="0.2"/>
    <n v="70.554400000000001"/>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600000000001"/>
  </r>
  <r>
    <n v="2560"/>
    <x v="1258"/>
    <x v="1"/>
    <x v="70"/>
    <d v="2012-06-04T00:00:00"/>
    <s v="Standard Class"/>
    <s v="TM-21010"/>
    <s v="Tamara Manning"/>
    <x v="0"/>
    <s v="United States"/>
    <s v="Orem"/>
    <x v="7"/>
    <n v="84057"/>
    <x v="1"/>
    <s v="OFF-LA-10003766"/>
    <x v="1"/>
    <x v="2"/>
    <s v="Self-Adhesive Removable Labels"/>
    <n v="15.75"/>
    <n v="5"/>
    <n v="0"/>
    <n v="7.56"/>
  </r>
  <r>
    <n v="2561"/>
    <x v="1258"/>
    <x v="1"/>
    <x v="70"/>
    <d v="2012-06-04T00:00:00"/>
    <s v="Standard Class"/>
    <s v="TM-21010"/>
    <s v="Tamara Manning"/>
    <x v="0"/>
    <s v="United States"/>
    <s v="Orem"/>
    <x v="7"/>
    <n v="84057"/>
    <x v="1"/>
    <s v="OFF-ST-10000046"/>
    <x v="1"/>
    <x v="4"/>
    <s v="Fellowes Super Stor/Drawer Files"/>
    <n v="323.10000000000002"/>
    <n v="2"/>
    <n v="0"/>
    <n v="61.389000000000003"/>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
    <n v="2"/>
    <n v="0.2"/>
    <n v="3.6288"/>
  </r>
  <r>
    <n v="2564"/>
    <x v="1260"/>
    <x v="1"/>
    <x v="751"/>
    <d v="2012-03-22T00:00:00"/>
    <s v="Second Class"/>
    <s v="HR-14830"/>
    <s v="Harold Ryan"/>
    <x v="1"/>
    <s v="United States"/>
    <s v="New York City"/>
    <x v="15"/>
    <n v="10009"/>
    <x v="3"/>
    <s v="TEC-AC-10000387"/>
    <x v="2"/>
    <x v="11"/>
    <s v="KeyTronicÂ KT800P2 -Â KeyboardÂ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9"/>
  </r>
  <r>
    <n v="2567"/>
    <x v="1262"/>
    <x v="3"/>
    <x v="752"/>
    <d v="2014-11-04T00:00:00"/>
    <s v="Second Class"/>
    <s v="SF-20200"/>
    <s v="Sarah Foster"/>
    <x v="0"/>
    <s v="United States"/>
    <s v="Bellingham"/>
    <x v="4"/>
    <n v="98226"/>
    <x v="1"/>
    <s v="OFF-BI-10001308"/>
    <x v="1"/>
    <x v="8"/>
    <s v="GBC Standard Plastic Binding Systems' Combs"/>
    <n v="25.12"/>
    <n v="5"/>
    <n v="0.2"/>
    <n v="7.85"/>
  </r>
  <r>
    <n v="2568"/>
    <x v="1262"/>
    <x v="3"/>
    <x v="752"/>
    <d v="2014-11-04T00:00:00"/>
    <s v="Second Class"/>
    <s v="SF-20200"/>
    <s v="Sarah Foster"/>
    <x v="0"/>
    <s v="United States"/>
    <s v="Bellingham"/>
    <x v="4"/>
    <n v="98226"/>
    <x v="1"/>
    <s v="FUR-TA-10003954"/>
    <x v="0"/>
    <x v="3"/>
    <s v="Hon 94000 Series Round Tables"/>
    <n v="2665.62"/>
    <n v="9"/>
    <n v="0"/>
    <n v="239.9058"/>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2000000000002"/>
  </r>
  <r>
    <n v="2572"/>
    <x v="1265"/>
    <x v="3"/>
    <x v="11"/>
    <d v="2014-07-22T00:00:00"/>
    <s v="Standard Class"/>
    <s v="VM-21685"/>
    <s v="Valerie Mitchum"/>
    <x v="2"/>
    <s v="United States"/>
    <s v="Woodstock"/>
    <x v="10"/>
    <n v="60098"/>
    <x v="2"/>
    <s v="OFF-AR-10003759"/>
    <x v="1"/>
    <x v="6"/>
    <s v="Crayola Anti Dust Chalk, 12/Pack"/>
    <n v="2.9119999999999999"/>
    <n v="2"/>
    <n v="0.2"/>
    <n v="0.91"/>
  </r>
  <r>
    <n v="2573"/>
    <x v="1266"/>
    <x v="0"/>
    <x v="399"/>
    <d v="2013-08-16T00:00:00"/>
    <s v="Second Class"/>
    <s v="CM-12235"/>
    <s v="Chris McAfee"/>
    <x v="0"/>
    <s v="United States"/>
    <s v="Carrollton"/>
    <x v="5"/>
    <n v="75007"/>
    <x v="2"/>
    <s v="TEC-AC-10004145"/>
    <x v="2"/>
    <x v="11"/>
    <s v="Logitech diNovo Edge Keyboard"/>
    <n v="1399.944"/>
    <n v="7"/>
    <n v="0.2"/>
    <n v="52.49790000000000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9"/>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2"/>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05-10T00:00:00"/>
    <s v="Standard Class"/>
    <s v="BF-11005"/>
    <s v="Barry Franz"/>
    <x v="2"/>
    <s v="United States"/>
    <s v="Los Angeles"/>
    <x v="1"/>
    <n v="90004"/>
    <x v="1"/>
    <s v="TEC-PH-10001433"/>
    <x v="2"/>
    <x v="7"/>
    <s v="Cisco Small Business SPA 502G VoIP phone"/>
    <n v="246.16800000000001"/>
    <n v="3"/>
    <n v="0.2"/>
    <n v="21.5397"/>
  </r>
  <r>
    <n v="2591"/>
    <x v="1273"/>
    <x v="0"/>
    <x v="162"/>
    <d v="2013-09-15T00:00:00"/>
    <s v="Standard Class"/>
    <s v="SE-20110"/>
    <s v="Sanjit Engle"/>
    <x v="0"/>
    <s v="United States"/>
    <s v="Wheeling"/>
    <x v="10"/>
    <n v="60090"/>
    <x v="2"/>
    <s v="FUR-FU-10004671"/>
    <x v="0"/>
    <x v="5"/>
    <s v="Executive Impressions 12&quot; Wall Clock"/>
    <n v="14.135999999999999"/>
    <n v="2"/>
    <n v="0.6"/>
    <n v="-7.77479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20000000001"/>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1"/>
  </r>
  <r>
    <n v="2598"/>
    <x v="1275"/>
    <x v="3"/>
    <x v="726"/>
    <d v="2014-05-18T00:00:00"/>
    <s v="Standard Class"/>
    <s v="BM-11650"/>
    <s v="Brian Moss"/>
    <x v="1"/>
    <s v="United States"/>
    <s v="Columbus"/>
    <x v="14"/>
    <n v="47201"/>
    <x v="2"/>
    <s v="OFF-ST-10000078"/>
    <x v="1"/>
    <x v="4"/>
    <s v="Tennsco 6- and 18-Compartment Lockers"/>
    <n v="530.34"/>
    <n v="2"/>
    <n v="0"/>
    <n v="95.461200000000005"/>
  </r>
  <r>
    <n v="2599"/>
    <x v="1275"/>
    <x v="3"/>
    <x v="726"/>
    <d v="2014-05-18T00:00:00"/>
    <s v="Standard Class"/>
    <s v="BM-11650"/>
    <s v="Brian Moss"/>
    <x v="1"/>
    <s v="United States"/>
    <s v="Columbus"/>
    <x v="14"/>
    <n v="47201"/>
    <x v="2"/>
    <s v="OFF-PA-10001752"/>
    <x v="1"/>
    <x v="10"/>
    <s v="Hammermill CopyPlus Copy Paper (20Lb. and 84 Bright)"/>
    <n v="14.94"/>
    <n v="3"/>
    <n v="0"/>
    <n v="7.3205999999999998"/>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r>
  <r>
    <n v="2601"/>
    <x v="1276"/>
    <x v="3"/>
    <x v="756"/>
    <d v="2014-04-30T00:00:00"/>
    <s v="Standard Class"/>
    <s v="SK-19990"/>
    <s v="Sally Knutson"/>
    <x v="0"/>
    <s v="United States"/>
    <s v="New York City"/>
    <x v="15"/>
    <n v="10024"/>
    <x v="3"/>
    <s v="OFF-SU-10002573"/>
    <x v="1"/>
    <x v="14"/>
    <s v="Acme 10&quot; Easy Grip Assistive Scissors"/>
    <n v="122.71"/>
    <n v="7"/>
    <n v="0"/>
    <n v="36.813000000000002"/>
  </r>
  <r>
    <n v="2602"/>
    <x v="1277"/>
    <x v="0"/>
    <x v="30"/>
    <d v="2013-06-05T00:00:00"/>
    <s v="Same Day"/>
    <s v="EN-13780"/>
    <s v="Edward Nazzal"/>
    <x v="0"/>
    <s v="United States"/>
    <s v="New York City"/>
    <x v="15"/>
    <n v="10035"/>
    <x v="3"/>
    <s v="OFF-PA-10000349"/>
    <x v="1"/>
    <x v="10"/>
    <s v="Staples"/>
    <n v="14.94"/>
    <n v="3"/>
    <n v="0"/>
    <n v="7.0217999999999998"/>
  </r>
  <r>
    <n v="2603"/>
    <x v="1277"/>
    <x v="0"/>
    <x v="30"/>
    <d v="2013-06-05T00:00:00"/>
    <s v="Same Day"/>
    <s v="EN-13780"/>
    <s v="Edward Nazzal"/>
    <x v="0"/>
    <s v="United States"/>
    <s v="New York City"/>
    <x v="15"/>
    <n v="10035"/>
    <x v="3"/>
    <s v="TEC-MA-10003356"/>
    <x v="2"/>
    <x v="15"/>
    <s v="Panasonic KX MC6040 Color Laser Multifunction Printer"/>
    <n v="1349.85"/>
    <n v="3"/>
    <n v="0"/>
    <n v="364.45949999999999"/>
  </r>
  <r>
    <n v="2604"/>
    <x v="1277"/>
    <x v="0"/>
    <x v="30"/>
    <d v="2013-06-05T00:00:00"/>
    <s v="Same Day"/>
    <s v="EN-13780"/>
    <s v="Edward Nazzal"/>
    <x v="0"/>
    <s v="United States"/>
    <s v="New York City"/>
    <x v="15"/>
    <n v="10035"/>
    <x v="3"/>
    <s v="FUR-BO-10000362"/>
    <x v="0"/>
    <x v="0"/>
    <s v="Sauder Inglewood Library Bookcases"/>
    <n v="136.78399999999999"/>
    <n v="1"/>
    <n v="0.2"/>
    <n v="5.12940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
    <n v="1"/>
    <n v="0.7"/>
    <n v="-0.85580000000000001"/>
  </r>
  <r>
    <n v="2607"/>
    <x v="1279"/>
    <x v="0"/>
    <x v="758"/>
    <d v="2013-03-11T00:00:00"/>
    <s v="Standard Class"/>
    <s v="MG-17890"/>
    <s v="Michael Granlund"/>
    <x v="2"/>
    <s v="United States"/>
    <s v="San Diego"/>
    <x v="1"/>
    <n v="92024"/>
    <x v="1"/>
    <s v="OFF-AR-10003727"/>
    <x v="1"/>
    <x v="6"/>
    <s v="Berol Giant Pencil Sharpener"/>
    <n v="16.989999999999998"/>
    <n v="1"/>
    <n v="0"/>
    <n v="4.9271000000000003"/>
  </r>
  <r>
    <n v="2608"/>
    <x v="1280"/>
    <x v="2"/>
    <x v="641"/>
    <d v="2011-11-30T00:00:00"/>
    <s v="Standard Class"/>
    <s v="MC-17590"/>
    <s v="Matt Collister"/>
    <x v="1"/>
    <s v="United States"/>
    <s v="Arlington"/>
    <x v="5"/>
    <n v="76017"/>
    <x v="2"/>
    <s v="TEC-AC-10001635"/>
    <x v="2"/>
    <x v="11"/>
    <s v="KeyTronicÂ KT400U2 -Â KeyboardÂ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
    <n v="3"/>
    <n v="0.2"/>
    <n v="5.1012000000000004"/>
  </r>
  <r>
    <n v="2613"/>
    <x v="1280"/>
    <x v="2"/>
    <x v="641"/>
    <d v="2011-11-30T00:00:00"/>
    <s v="Standard Class"/>
    <s v="MC-17590"/>
    <s v="Matt Collister"/>
    <x v="1"/>
    <s v="United States"/>
    <s v="Arlington"/>
    <x v="5"/>
    <n v="76017"/>
    <x v="2"/>
    <s v="FUR-FU-10000221"/>
    <x v="0"/>
    <x v="5"/>
    <s v="Master Caster Door Stop, Brown"/>
    <n v="6.0960000000000001"/>
    <n v="3"/>
    <n v="0.6"/>
    <n v="-3.9624000000000001"/>
  </r>
  <r>
    <n v="2614"/>
    <x v="1281"/>
    <x v="0"/>
    <x v="236"/>
    <d v="2013-05-06T00:00:00"/>
    <s v="Standard Class"/>
    <s v="BO-11350"/>
    <s v="Bill Overfelt"/>
    <x v="1"/>
    <s v="United States"/>
    <s v="Los Angeles"/>
    <x v="1"/>
    <n v="90045"/>
    <x v="1"/>
    <s v="FUR-CH-10002304"/>
    <x v="0"/>
    <x v="1"/>
    <s v="Global Stack Chair without Arms, Black"/>
    <n v="41.567999999999998"/>
    <n v="2"/>
    <n v="0.2"/>
    <n v="2.5979999999999999"/>
  </r>
  <r>
    <n v="2615"/>
    <x v="1282"/>
    <x v="2"/>
    <x v="759"/>
    <d v="2011-05-03T00:00:00"/>
    <s v="Standard Class"/>
    <s v="AG-10300"/>
    <s v="Aleksandra Gannaway"/>
    <x v="1"/>
    <s v="United States"/>
    <s v="Los Angeles"/>
    <x v="1"/>
    <n v="90049"/>
    <x v="1"/>
    <s v="FUR-CH-10004886"/>
    <x v="0"/>
    <x v="1"/>
    <s v="Bevis Steel Folding Chairs"/>
    <n v="230.28"/>
    <n v="3"/>
    <n v="0.2"/>
    <n v="23.027999999999999"/>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8"/>
    <n v="13"/>
    <n v="0.2"/>
    <n v="38.024999999999999"/>
  </r>
  <r>
    <n v="2619"/>
    <x v="1284"/>
    <x v="3"/>
    <x v="66"/>
    <d v="2014-12-27T00:00:00"/>
    <s v="Standard Class"/>
    <s v="JM-15655"/>
    <s v="Jim Mitchum"/>
    <x v="1"/>
    <s v="United States"/>
    <s v="Carlsbad"/>
    <x v="27"/>
    <n v="88220"/>
    <x v="1"/>
    <s v="OFF-AR-10000369"/>
    <x v="1"/>
    <x v="6"/>
    <s v="Design Ebony Sketching Pencil"/>
    <n v="4.17"/>
    <n v="3"/>
    <n v="0"/>
    <n v="1.084200000000000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599999999999"/>
  </r>
  <r>
    <n v="2624"/>
    <x v="1286"/>
    <x v="3"/>
    <x v="760"/>
    <d v="2014-10-25T00:00:00"/>
    <s v="First Class"/>
    <s v="TA-21385"/>
    <s v="Tom Ashbrook"/>
    <x v="2"/>
    <s v="United States"/>
    <s v="New York City"/>
    <x v="15"/>
    <n v="10024"/>
    <x v="3"/>
    <s v="TEC-CO-10004722"/>
    <x v="2"/>
    <x v="16"/>
    <s v="Canon imageCLASS 2200 Advanced Copier"/>
    <n v="11199.968000000001"/>
    <n v="4"/>
    <n v="0.2"/>
    <n v="3919.9888000000001"/>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9"/>
  </r>
  <r>
    <n v="2627"/>
    <x v="1286"/>
    <x v="3"/>
    <x v="760"/>
    <d v="2014-10-25T00:00:00"/>
    <s v="First Class"/>
    <s v="TA-21385"/>
    <s v="Tom Ashbrook"/>
    <x v="2"/>
    <s v="United States"/>
    <s v="New York City"/>
    <x v="15"/>
    <n v="10024"/>
    <x v="3"/>
    <s v="TEC-PH-10003800"/>
    <x v="2"/>
    <x v="7"/>
    <s v="i.Sound Portable Power - 8000 mAh"/>
    <n v="52.99"/>
    <n v="1"/>
    <n v="0"/>
    <n v="0.52990000000000004"/>
  </r>
  <r>
    <n v="2628"/>
    <x v="1287"/>
    <x v="3"/>
    <x v="38"/>
    <d v="2014-11-16T00:00:00"/>
    <s v="First Class"/>
    <s v="SB-20290"/>
    <s v="Sean Braxton"/>
    <x v="1"/>
    <s v="United States"/>
    <s v="Springfield"/>
    <x v="24"/>
    <n v="45503"/>
    <x v="3"/>
    <s v="TEC-AC-10002399"/>
    <x v="2"/>
    <x v="11"/>
    <s v="SanDisk Cruzer 32 GB USB Flash Drive"/>
    <n v="60.863999999999997"/>
    <n v="4"/>
    <n v="0.2"/>
    <n v="9.1295999999999999"/>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r>
  <r>
    <n v="2630"/>
    <x v="1287"/>
    <x v="3"/>
    <x v="38"/>
    <d v="2014-11-16T00:00:00"/>
    <s v="First Class"/>
    <s v="SB-20290"/>
    <s v="Sean Braxton"/>
    <x v="1"/>
    <s v="United States"/>
    <s v="Springfield"/>
    <x v="24"/>
    <n v="45503"/>
    <x v="3"/>
    <s v="OFF-BI-10003196"/>
    <x v="1"/>
    <x v="8"/>
    <s v="Accohide Poly Flexible Ring Binders"/>
    <n v="11.22"/>
    <n v="10"/>
    <n v="0.7"/>
    <n v="-7.48"/>
  </r>
  <r>
    <n v="2631"/>
    <x v="1288"/>
    <x v="1"/>
    <x v="229"/>
    <d v="2012-09-15T00:00:00"/>
    <s v="Standard Class"/>
    <s v="AB-10150"/>
    <s v="Aimee Bixby"/>
    <x v="0"/>
    <s v="United States"/>
    <s v="Tulsa"/>
    <x v="26"/>
    <n v="74133"/>
    <x v="2"/>
    <s v="OFF-PA-10000477"/>
    <x v="1"/>
    <x v="10"/>
    <s v="Xerox 1952"/>
    <n v="14.94"/>
    <n v="3"/>
    <n v="0"/>
    <n v="7.0217999999999998"/>
  </r>
  <r>
    <n v="2632"/>
    <x v="1289"/>
    <x v="3"/>
    <x v="356"/>
    <d v="2014-05-21T00:00:00"/>
    <s v="Standard Class"/>
    <s v="JF-15295"/>
    <s v="Jason Fortune-"/>
    <x v="0"/>
    <s v="United States"/>
    <s v="Seattle"/>
    <x v="4"/>
    <n v="98103"/>
    <x v="1"/>
    <s v="FUR-FU-10000076"/>
    <x v="0"/>
    <x v="5"/>
    <s v="24-Hour Round Wall Clock"/>
    <n v="39.96"/>
    <n v="2"/>
    <n v="0"/>
    <n v="17.1828"/>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14-05-21T00:00:00"/>
    <s v="Standard Class"/>
    <s v="JF-15295"/>
    <s v="Jason Fortune-"/>
    <x v="0"/>
    <s v="United States"/>
    <s v="Seattle"/>
    <x v="4"/>
    <n v="98103"/>
    <x v="1"/>
    <s v="FUR-CH-10004287"/>
    <x v="0"/>
    <x v="1"/>
    <s v="SAFCO Arco Folding Chair"/>
    <n v="220.96"/>
    <n v="1"/>
    <n v="0.2"/>
    <n v="24.858000000000001"/>
  </r>
  <r>
    <n v="2635"/>
    <x v="1290"/>
    <x v="1"/>
    <x v="761"/>
    <d v="2012-07-10T00:00:00"/>
    <s v="Second Class"/>
    <s v="BF-10975"/>
    <s v="Barbara Fisher"/>
    <x v="1"/>
    <s v="United States"/>
    <s v="Fayetteville"/>
    <x v="3"/>
    <n v="28314"/>
    <x v="0"/>
    <s v="FUR-FU-10003829"/>
    <x v="0"/>
    <x v="5"/>
    <s v="Stackable Trays"/>
    <n v="4.9279999999999999"/>
    <n v="2"/>
    <n v="0.2"/>
    <n v="0.73919999999999997"/>
  </r>
  <r>
    <n v="2636"/>
    <x v="1290"/>
    <x v="1"/>
    <x v="761"/>
    <d v="2012-07-10T00:00:00"/>
    <s v="Second Class"/>
    <s v="BF-10975"/>
    <s v="Barbara Fisher"/>
    <x v="1"/>
    <s v="United States"/>
    <s v="Fayetteville"/>
    <x v="3"/>
    <n v="28314"/>
    <x v="0"/>
    <s v="OFF-BI-10004728"/>
    <x v="1"/>
    <x v="8"/>
    <s v="Wilson Jones Turn Tabs Binder Tool for Ring Binders"/>
    <n v="7.23"/>
    <n v="5"/>
    <n v="0.7"/>
    <n v="-5.7839999999999998"/>
  </r>
  <r>
    <n v="2637"/>
    <x v="1291"/>
    <x v="1"/>
    <x v="762"/>
    <d v="2012-08-19T00:00:00"/>
    <s v="Standard Class"/>
    <s v="TT-21265"/>
    <s v="Tim Taslimi"/>
    <x v="1"/>
    <s v="United States"/>
    <s v="Los Angeles"/>
    <x v="1"/>
    <n v="90045"/>
    <x v="1"/>
    <s v="OFF-ST-10000046"/>
    <x v="1"/>
    <x v="4"/>
    <s v="Fellowes Super Stor/Drawer Files"/>
    <n v="323.10000000000002"/>
    <n v="2"/>
    <n v="0"/>
    <n v="61.389000000000003"/>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6000000000004"/>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4"/>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90000000000001"/>
  </r>
  <r>
    <n v="2643"/>
    <x v="1294"/>
    <x v="0"/>
    <x v="723"/>
    <d v="2013-12-31T00:00:00"/>
    <s v="First Class"/>
    <s v="KA-16525"/>
    <s v="Kelly Andreada"/>
    <x v="0"/>
    <s v="United States"/>
    <s v="Aurora"/>
    <x v="10"/>
    <n v="60505"/>
    <x v="2"/>
    <s v="OFF-PA-10001289"/>
    <x v="1"/>
    <x v="10"/>
    <s v="White Computer Printout Paper by Universal"/>
    <n v="186.048"/>
    <n v="6"/>
    <n v="0.2"/>
    <n v="67.442400000000006"/>
  </r>
  <r>
    <n v="2644"/>
    <x v="1295"/>
    <x v="0"/>
    <x v="764"/>
    <d v="2013-04-22T00:00:00"/>
    <s v="Second Class"/>
    <s v="BF-11170"/>
    <s v="Ben Ferrer"/>
    <x v="2"/>
    <s v="United States"/>
    <s v="Raleigh"/>
    <x v="3"/>
    <n v="27604"/>
    <x v="0"/>
    <s v="TEC-PH-10003092"/>
    <x v="2"/>
    <x v="7"/>
    <s v="Motorola L804"/>
    <n v="36.792000000000002"/>
    <n v="1"/>
    <n v="0.2"/>
    <n v="4.139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09-12T00:00:00"/>
    <s v="Second Class"/>
    <s v="TB-21400"/>
    <s v="Tom Boeckenhauer"/>
    <x v="0"/>
    <s v="United States"/>
    <s v="Tulsa"/>
    <x v="26"/>
    <n v="74133"/>
    <x v="2"/>
    <s v="FUR-FU-10004270"/>
    <x v="0"/>
    <x v="5"/>
    <s v="Executive Impressions 13&quot; Clairmont Wall Clock"/>
    <n v="57.69"/>
    <n v="3"/>
    <n v="0"/>
    <n v="23.652899999999999"/>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7999999999997"/>
  </r>
  <r>
    <n v="2649"/>
    <x v="1296"/>
    <x v="2"/>
    <x v="557"/>
    <d v="2011-09-12T00:00:00"/>
    <s v="Second Class"/>
    <s v="TB-21400"/>
    <s v="Tom Boeckenhauer"/>
    <x v="0"/>
    <s v="United States"/>
    <s v="Tulsa"/>
    <x v="26"/>
    <n v="74133"/>
    <x v="2"/>
    <s v="FUR-FU-10004665"/>
    <x v="0"/>
    <x v="5"/>
    <s v="3M Polarizing Task Lamp with Clamp Arm, Light Gray"/>
    <n v="821.88"/>
    <n v="6"/>
    <n v="0"/>
    <n v="213.68879999999999"/>
  </r>
  <r>
    <n v="2650"/>
    <x v="1296"/>
    <x v="2"/>
    <x v="557"/>
    <d v="2011-09-12T00:00:00"/>
    <s v="Second Class"/>
    <s v="TB-21400"/>
    <s v="Tom Boeckenhauer"/>
    <x v="0"/>
    <s v="United States"/>
    <s v="Tulsa"/>
    <x v="26"/>
    <n v="74133"/>
    <x v="2"/>
    <s v="TEC-PH-10000215"/>
    <x v="2"/>
    <x v="7"/>
    <s v="Plantronics CordlessÂ Phone HeadsetÂ with In-line Volume - M214C"/>
    <n v="104.85"/>
    <n v="3"/>
    <n v="0"/>
    <n v="28.3095"/>
  </r>
  <r>
    <n v="2651"/>
    <x v="1297"/>
    <x v="0"/>
    <x v="182"/>
    <d v="2013-10-02T00:00:00"/>
    <s v="Standard Class"/>
    <s v="SH-19975"/>
    <s v="Sally Hughsby"/>
    <x v="1"/>
    <s v="United States"/>
    <s v="Hesperia"/>
    <x v="1"/>
    <n v="92345"/>
    <x v="1"/>
    <s v="FUR-BO-10004467"/>
    <x v="0"/>
    <x v="0"/>
    <s v="Bestar Classic Bookcase"/>
    <n v="424.95749999999998"/>
    <n v="5"/>
    <n v="0.15"/>
    <n v="19.998000000000001"/>
  </r>
  <r>
    <n v="2652"/>
    <x v="1298"/>
    <x v="3"/>
    <x v="697"/>
    <d v="2014-09-22T00:00:00"/>
    <s v="Second Class"/>
    <s v="AS-10225"/>
    <s v="Alan Schoenberger"/>
    <x v="1"/>
    <s v="United States"/>
    <s v="Provo"/>
    <x v="7"/>
    <n v="84604"/>
    <x v="1"/>
    <s v="OFF-BI-10000829"/>
    <x v="1"/>
    <x v="8"/>
    <s v="Avery Non-Stick Binders"/>
    <n v="10.776"/>
    <n v="3"/>
    <n v="0.2"/>
    <n v="3.5022000000000002"/>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400000000007"/>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4"/>
    <n v="5"/>
    <n v="0"/>
    <n v="7.056"/>
  </r>
  <r>
    <n v="2659"/>
    <x v="1299"/>
    <x v="0"/>
    <x v="765"/>
    <d v="2013-08-21T00:00:00"/>
    <s v="Standard Class"/>
    <s v="PK-19075"/>
    <s v="Pete Kriz"/>
    <x v="0"/>
    <s v="United States"/>
    <s v="San Francisco"/>
    <x v="1"/>
    <n v="94110"/>
    <x v="1"/>
    <s v="OFF-EN-10004030"/>
    <x v="1"/>
    <x v="12"/>
    <s v="Convenience Packs of Business Envelopes"/>
    <n v="10.86"/>
    <n v="3"/>
    <n v="0"/>
    <n v="5.1041999999999996"/>
  </r>
  <r>
    <n v="2660"/>
    <x v="1300"/>
    <x v="1"/>
    <x v="100"/>
    <d v="2012-12-28T00:00:00"/>
    <s v="Standard Class"/>
    <s v="HR-14830"/>
    <s v="Harold Ryan"/>
    <x v="1"/>
    <s v="United States"/>
    <s v="Gilbert"/>
    <x v="16"/>
    <n v="85234"/>
    <x v="1"/>
    <s v="FUR-CH-10004287"/>
    <x v="0"/>
    <x v="1"/>
    <s v="SAFCO Arco Folding Chair"/>
    <n v="883.84"/>
    <n v="4"/>
    <n v="0.2"/>
    <n v="99.432000000000002"/>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10-02T00:00:00"/>
    <s v="Same Day"/>
    <s v="HG-15025"/>
    <s v="Hunter Glantz"/>
    <x v="0"/>
    <s v="United States"/>
    <s v="Amarillo"/>
    <x v="5"/>
    <n v="79109"/>
    <x v="2"/>
    <s v="TEC-AC-10003832"/>
    <x v="2"/>
    <x v="11"/>
    <s v="ImationÂ 16GB Mini TravelDrive USB 2.0Â Flash Drive"/>
    <n v="79.512"/>
    <n v="3"/>
    <n v="0.2"/>
    <n v="20.8719"/>
  </r>
  <r>
    <n v="2668"/>
    <x v="1304"/>
    <x v="0"/>
    <x v="393"/>
    <d v="2013-10-02T00:00:00"/>
    <s v="Same Day"/>
    <s v="HG-15025"/>
    <s v="Hunter Glantz"/>
    <x v="0"/>
    <s v="United States"/>
    <s v="Amarillo"/>
    <x v="5"/>
    <n v="79109"/>
    <x v="2"/>
    <s v="OFF-PA-10000474"/>
    <x v="1"/>
    <x v="10"/>
    <s v="Staples"/>
    <n v="28.352"/>
    <n v="1"/>
    <n v="0.2"/>
    <n v="9.5687999999999995"/>
  </r>
  <r>
    <n v="2669"/>
    <x v="1305"/>
    <x v="1"/>
    <x v="767"/>
    <d v="2012-08-30T00:00:00"/>
    <s v="Standard Class"/>
    <s v="NL-18310"/>
    <s v="Nancy Lomonaco"/>
    <x v="2"/>
    <s v="United States"/>
    <s v="Los Angeles"/>
    <x v="1"/>
    <n v="90045"/>
    <x v="1"/>
    <s v="FUR-CH-10002774"/>
    <x v="0"/>
    <x v="1"/>
    <s v="Global Deluxe Stacking Chair, Gray"/>
    <n v="40.783999999999999"/>
    <n v="1"/>
    <n v="0.2"/>
    <n v="4.5881999999999996"/>
  </r>
  <r>
    <n v="2670"/>
    <x v="1305"/>
    <x v="1"/>
    <x v="767"/>
    <d v="2012-08-30T00:00:00"/>
    <s v="Standard Class"/>
    <s v="NL-18310"/>
    <s v="Nancy Lomonaco"/>
    <x v="2"/>
    <s v="United States"/>
    <s v="Los Angeles"/>
    <x v="1"/>
    <n v="90045"/>
    <x v="1"/>
    <s v="OFF-AP-10002765"/>
    <x v="1"/>
    <x v="9"/>
    <s v="Fellowes Advanced Computer Series Surge Protectors"/>
    <n v="105.96"/>
    <n v="4"/>
    <n v="0"/>
    <n v="29.668800000000001"/>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8"/>
    <n v="6"/>
    <n v="0"/>
    <n v="212.1876"/>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
    <n v="5"/>
    <n v="0"/>
    <n v="238.65299999999999"/>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96"/>
  </r>
  <r>
    <n v="2677"/>
    <x v="1308"/>
    <x v="3"/>
    <x v="344"/>
    <d v="2014-12-03T00:00:00"/>
    <s v="Standard Class"/>
    <s v="DB-13615"/>
    <s v="Doug Bickford"/>
    <x v="0"/>
    <s v="United States"/>
    <s v="Asheville"/>
    <x v="3"/>
    <n v="28806"/>
    <x v="0"/>
    <s v="OFF-AP-10001205"/>
    <x v="1"/>
    <x v="9"/>
    <s v="Belkin 5 Outlet SurgeMaster Power Centers"/>
    <n v="43.584000000000003"/>
    <n v="1"/>
    <n v="0.2"/>
    <n v="4.3583999999999996"/>
  </r>
  <r>
    <n v="2678"/>
    <x v="1309"/>
    <x v="2"/>
    <x v="261"/>
    <d v="2011-06-21T00:00:00"/>
    <s v="Same Day"/>
    <s v="SV-20785"/>
    <s v="Stewart Visinsky"/>
    <x v="0"/>
    <s v="United States"/>
    <s v="Pueblo"/>
    <x v="22"/>
    <n v="81001"/>
    <x v="1"/>
    <s v="OFF-BI-10001116"/>
    <x v="1"/>
    <x v="8"/>
    <s v="Wilson Jones 1&quot; Hanging DublLock Ring Binders"/>
    <n v="11.087999999999999"/>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6"/>
  </r>
  <r>
    <n v="2680"/>
    <x v="1310"/>
    <x v="3"/>
    <x v="276"/>
    <d v="2014-01-28T00:00:00"/>
    <s v="Standard Class"/>
    <s v="MH-18115"/>
    <s v="Mick Hernandez"/>
    <x v="2"/>
    <s v="United States"/>
    <s v="Jackson"/>
    <x v="12"/>
    <n v="49201"/>
    <x v="2"/>
    <s v="OFF-BI-10000546"/>
    <x v="1"/>
    <x v="8"/>
    <s v="Avery Durable Binders"/>
    <n v="14.4"/>
    <n v="5"/>
    <n v="0"/>
    <n v="7.056"/>
  </r>
  <r>
    <n v="2681"/>
    <x v="1310"/>
    <x v="3"/>
    <x v="276"/>
    <d v="2014-01-28T00:00:00"/>
    <s v="Standard Class"/>
    <s v="MH-18115"/>
    <s v="Mick Hernandez"/>
    <x v="2"/>
    <s v="United States"/>
    <s v="Jackson"/>
    <x v="12"/>
    <n v="49201"/>
    <x v="2"/>
    <s v="TEC-AC-10002049"/>
    <x v="2"/>
    <x v="11"/>
    <s v="Logitech G19 Programmable Gaming Keyboard"/>
    <n v="619.95000000000005"/>
    <n v="5"/>
    <n v="0"/>
    <n v="111.59099999999999"/>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1"/>
    <n v="3"/>
    <n v="0.1"/>
    <n v="152.0883"/>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09-12T00:00:00"/>
    <s v="Standard Class"/>
    <s v="KB-16315"/>
    <s v="Karl Braun"/>
    <x v="0"/>
    <s v="United States"/>
    <s v="Thomasville"/>
    <x v="3"/>
    <n v="27360"/>
    <x v="0"/>
    <s v="OFF-BI-10001031"/>
    <x v="1"/>
    <x v="8"/>
    <s v="Pressboard Data Binders by Wilson Jones"/>
    <n v="3.2040000000000002"/>
    <n v="2"/>
    <n v="0.7"/>
    <n v="-2.4563999999999999"/>
  </r>
  <r>
    <n v="2688"/>
    <x v="1313"/>
    <x v="0"/>
    <x v="578"/>
    <d v="2013-08-06T00:00:00"/>
    <s v="First Class"/>
    <s v="RA-19285"/>
    <s v="Ralph Arnett"/>
    <x v="0"/>
    <s v="United States"/>
    <s v="Peoria"/>
    <x v="10"/>
    <n v="61604"/>
    <x v="2"/>
    <s v="OFF-BI-10002003"/>
    <x v="1"/>
    <x v="8"/>
    <s v="Ibico Presentation Index for Binding Systems"/>
    <n v="3.98"/>
    <n v="5"/>
    <n v="0.8"/>
    <n v="-6.5670000000000002"/>
  </r>
  <r>
    <n v="2689"/>
    <x v="1314"/>
    <x v="1"/>
    <x v="768"/>
    <d v="2012-11-14T00:00:00"/>
    <s v="First Class"/>
    <s v="YC-21895"/>
    <s v="Yoseph Carroll"/>
    <x v="1"/>
    <s v="United States"/>
    <s v="Los Angeles"/>
    <x v="1"/>
    <n v="90032"/>
    <x v="1"/>
    <s v="OFF-PA-10003016"/>
    <x v="1"/>
    <x v="10"/>
    <s v="Adams &quot;While You Were Out&quot; Message Pads"/>
    <n v="15.7"/>
    <n v="5"/>
    <n v="0"/>
    <n v="7.0650000000000004"/>
  </r>
  <r>
    <n v="2690"/>
    <x v="1315"/>
    <x v="2"/>
    <x v="479"/>
    <d v="2011-07-02T00:00:00"/>
    <s v="First Class"/>
    <s v="RA-19915"/>
    <s v="Russell Applegate"/>
    <x v="0"/>
    <s v="United States"/>
    <s v="Chicago"/>
    <x v="10"/>
    <n v="60653"/>
    <x v="2"/>
    <s v="OFF-AR-10004582"/>
    <x v="1"/>
    <x v="6"/>
    <s v="BIC Brite Liner Grip Highlighters"/>
    <n v="5.2480000000000002"/>
    <n v="4"/>
    <n v="0.2"/>
    <n v="1.64"/>
  </r>
  <r>
    <n v="2691"/>
    <x v="1316"/>
    <x v="3"/>
    <x v="769"/>
    <d v="2014-12-09T00:00:00"/>
    <s v="Standard Class"/>
    <s v="CM-12160"/>
    <s v="Charles McCrossin"/>
    <x v="0"/>
    <s v="United States"/>
    <s v="Philadelphia"/>
    <x v="9"/>
    <n v="19134"/>
    <x v="3"/>
    <s v="OFF-BI-10004364"/>
    <x v="1"/>
    <x v="8"/>
    <s v="Storex Dura Pro Binders"/>
    <n v="5.3460000000000001"/>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2999999999996"/>
  </r>
  <r>
    <n v="2696"/>
    <x v="1320"/>
    <x v="0"/>
    <x v="569"/>
    <d v="2013-02-09T00:00:00"/>
    <s v="First Class"/>
    <s v="BE-11410"/>
    <s v="Bobby Elias"/>
    <x v="0"/>
    <s v="United States"/>
    <s v="Lancaster"/>
    <x v="24"/>
    <n v="43130"/>
    <x v="3"/>
    <s v="OFF-PA-10003465"/>
    <x v="1"/>
    <x v="10"/>
    <s v="Xerox 1912"/>
    <n v="30.352"/>
    <n v="2"/>
    <n v="0.2"/>
    <n v="10.623200000000001"/>
  </r>
  <r>
    <n v="2697"/>
    <x v="1321"/>
    <x v="2"/>
    <x v="772"/>
    <d v="2011-03-23T00:00:00"/>
    <s v="Standard Class"/>
    <s v="SM-20320"/>
    <s v="Sean Miller"/>
    <x v="2"/>
    <s v="United States"/>
    <s v="Jacksonville"/>
    <x v="2"/>
    <n v="32216"/>
    <x v="0"/>
    <s v="TEC-MA-10003626"/>
    <x v="2"/>
    <x v="15"/>
    <s v="Hewlett-Packard Deskjet 6540 Color Inkjet Printer"/>
    <n v="821.3"/>
    <n v="4"/>
    <n v="0.5"/>
    <n v="-16.425999999999998"/>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r>
  <r>
    <n v="2699"/>
    <x v="1321"/>
    <x v="2"/>
    <x v="772"/>
    <d v="2011-03-23T00:00:00"/>
    <s v="Standard Class"/>
    <s v="SM-20320"/>
    <s v="Sean Miller"/>
    <x v="2"/>
    <s v="United States"/>
    <s v="Jacksonville"/>
    <x v="2"/>
    <n v="32216"/>
    <x v="0"/>
    <s v="OFF-PA-10001804"/>
    <x v="1"/>
    <x v="10"/>
    <s v="Xerox 195"/>
    <n v="21.376000000000001"/>
    <n v="4"/>
    <n v="0.2"/>
    <n v="7.4816000000000003"/>
  </r>
  <r>
    <n v="2700"/>
    <x v="1321"/>
    <x v="2"/>
    <x v="772"/>
    <d v="2011-03-23T00:00:00"/>
    <s v="Standard Class"/>
    <s v="SM-20320"/>
    <s v="Sean Miller"/>
    <x v="2"/>
    <s v="United States"/>
    <s v="Jacksonville"/>
    <x v="2"/>
    <n v="32216"/>
    <x v="0"/>
    <s v="OFF-AR-10003183"/>
    <x v="1"/>
    <x v="6"/>
    <s v="Avery Fluorescent Highlighter Four-Color Set"/>
    <n v="8.016"/>
    <n v="3"/>
    <n v="0.2"/>
    <n v="1.002"/>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r>
  <r>
    <n v="2702"/>
    <x v="1321"/>
    <x v="2"/>
    <x v="772"/>
    <d v="2011-03-23T00:00:00"/>
    <s v="Standard Class"/>
    <s v="SM-20320"/>
    <s v="Sean Miller"/>
    <x v="2"/>
    <s v="United States"/>
    <s v="Jacksonville"/>
    <x v="2"/>
    <n v="32216"/>
    <x v="0"/>
    <s v="OFF-FA-10003112"/>
    <x v="1"/>
    <x v="13"/>
    <s v="Staples"/>
    <n v="18.936"/>
    <n v="3"/>
    <n v="0.2"/>
    <n v="5.9175000000000004"/>
  </r>
  <r>
    <n v="2703"/>
    <x v="1321"/>
    <x v="2"/>
    <x v="772"/>
    <d v="2011-03-23T00:00:00"/>
    <s v="Standard Class"/>
    <s v="SM-20320"/>
    <s v="Sean Miller"/>
    <x v="2"/>
    <s v="United States"/>
    <s v="Jacksonville"/>
    <x v="2"/>
    <n v="32216"/>
    <x v="0"/>
    <s v="FUR-FU-10001986"/>
    <x v="0"/>
    <x v="5"/>
    <s v="Dana Fluorescent Magnifying Lamp, White, 36&quot;"/>
    <n v="122.352"/>
    <n v="3"/>
    <n v="0.2"/>
    <n v="15.294"/>
  </r>
  <r>
    <n v="2704"/>
    <x v="1322"/>
    <x v="2"/>
    <x v="773"/>
    <d v="2011-05-30T00:00:00"/>
    <s v="Standard Class"/>
    <s v="RP-19390"/>
    <s v="Resi PÃ¶lking"/>
    <x v="0"/>
    <s v="United States"/>
    <s v="Baltimore"/>
    <x v="39"/>
    <n v="21215"/>
    <x v="3"/>
    <s v="OFF-PA-10002319"/>
    <x v="1"/>
    <x v="10"/>
    <s v="Xerox 1944"/>
    <n v="116.28"/>
    <n v="3"/>
    <n v="0"/>
    <n v="56.977200000000003"/>
  </r>
  <r>
    <n v="2705"/>
    <x v="1323"/>
    <x v="3"/>
    <x v="497"/>
    <d v="2014-07-14T00:00:00"/>
    <s v="Second Class"/>
    <s v="JD-16015"/>
    <s v="Joy Daniels"/>
    <x v="0"/>
    <s v="United States"/>
    <s v="New York City"/>
    <x v="15"/>
    <n v="10009"/>
    <x v="3"/>
    <s v="TEC-AC-10002323"/>
    <x v="2"/>
    <x v="11"/>
    <s v="SanDisk Ultra 32 GB MicroSDHC Class 10 Memory Card"/>
    <n v="132.6"/>
    <n v="6"/>
    <n v="0"/>
    <n v="17.238"/>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800000000002"/>
  </r>
  <r>
    <n v="2709"/>
    <x v="1325"/>
    <x v="1"/>
    <x v="564"/>
    <d v="2012-02-06T00:00:00"/>
    <s v="Standard Class"/>
    <s v="CC-12145"/>
    <s v="Charles Crestani"/>
    <x v="0"/>
    <s v="United States"/>
    <s v="Los Angeles"/>
    <x v="1"/>
    <n v="90049"/>
    <x v="1"/>
    <s v="FUR-FU-10001876"/>
    <x v="0"/>
    <x v="5"/>
    <s v="Computer Room Manger, 14&quot;"/>
    <n v="227.36"/>
    <n v="7"/>
    <n v="0"/>
    <n v="81.849599999999995"/>
  </r>
  <r>
    <n v="2710"/>
    <x v="1325"/>
    <x v="1"/>
    <x v="564"/>
    <d v="2012-02-06T00:00:00"/>
    <s v="Standard Class"/>
    <s v="CC-12145"/>
    <s v="Charles Crestani"/>
    <x v="0"/>
    <s v="United States"/>
    <s v="Los Angeles"/>
    <x v="1"/>
    <n v="90049"/>
    <x v="1"/>
    <s v="TEC-MA-10000488"/>
    <x v="2"/>
    <x v="15"/>
    <s v="Bady BDG101FRU Card Printer"/>
    <n v="1919.9760000000001"/>
    <n v="3"/>
    <n v="0.2"/>
    <n v="215.9973"/>
  </r>
  <r>
    <n v="2711"/>
    <x v="1326"/>
    <x v="1"/>
    <x v="555"/>
    <d v="2012-12-15T00:00:00"/>
    <s v="Standard Class"/>
    <s v="GH-14425"/>
    <s v="Gary Hwang"/>
    <x v="0"/>
    <s v="United States"/>
    <s v="Jacksonville"/>
    <x v="2"/>
    <n v="32216"/>
    <x v="0"/>
    <s v="OFF-BI-10001098"/>
    <x v="1"/>
    <x v="8"/>
    <s v="Acco D-Ring Binder w/DublLock"/>
    <n v="12.827999999999999"/>
    <n v="2"/>
    <n v="0.7"/>
    <n v="-8.9795999999999996"/>
  </r>
  <r>
    <n v="2712"/>
    <x v="1327"/>
    <x v="3"/>
    <x v="449"/>
    <d v="2014-10-12T00:00:00"/>
    <s v="First Class"/>
    <s v="CP-12085"/>
    <s v="Cathy Prescott"/>
    <x v="1"/>
    <s v="United States"/>
    <s v="Lakewood"/>
    <x v="24"/>
    <n v="44107"/>
    <x v="3"/>
    <s v="FUR-FU-10003577"/>
    <x v="0"/>
    <x v="5"/>
    <s v="Nu-Dell Leatherette Frames"/>
    <n v="45.887999999999998"/>
    <n v="4"/>
    <n v="0.2"/>
    <n v="9.1776"/>
  </r>
  <r>
    <n v="2713"/>
    <x v="1328"/>
    <x v="3"/>
    <x v="570"/>
    <d v="2014-08-02T00:00:00"/>
    <s v="Second Class"/>
    <s v="GM-14440"/>
    <s v="Gary McGarr"/>
    <x v="0"/>
    <s v="United States"/>
    <s v="Troy"/>
    <x v="15"/>
    <n v="12180"/>
    <x v="3"/>
    <s v="OFF-AR-10002656"/>
    <x v="1"/>
    <x v="6"/>
    <s v="Sanford Liquid Accent Highlighters"/>
    <n v="60.12"/>
    <n v="9"/>
    <n v="0"/>
    <n v="22.244399999999999"/>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7"/>
    <n v="3"/>
    <n v="0"/>
    <n v="109.6113"/>
  </r>
  <r>
    <n v="2719"/>
    <x v="1334"/>
    <x v="3"/>
    <x v="202"/>
    <d v="2014-12-28T00:00:00"/>
    <s v="Standard Class"/>
    <s v="SE-20110"/>
    <s v="Sanjit Engle"/>
    <x v="0"/>
    <s v="United States"/>
    <s v="Costa Mesa"/>
    <x v="1"/>
    <n v="92627"/>
    <x v="1"/>
    <s v="OFF-ST-10004340"/>
    <x v="1"/>
    <x v="4"/>
    <s v="Fellowes Mobile File Cart, Black"/>
    <n v="124.36"/>
    <n v="2"/>
    <n v="0"/>
    <n v="33.577199999999998"/>
  </r>
  <r>
    <n v="2720"/>
    <x v="1335"/>
    <x v="2"/>
    <x v="776"/>
    <d v="2011-12-08T00:00:00"/>
    <s v="Second Class"/>
    <s v="LF-17185"/>
    <s v="Luke Foster"/>
    <x v="0"/>
    <s v="United States"/>
    <s v="Houston"/>
    <x v="5"/>
    <n v="77095"/>
    <x v="2"/>
    <s v="FUR-FU-10002759"/>
    <x v="0"/>
    <x v="5"/>
    <s v="12-1/2 Diameter Round Wall Clock"/>
    <n v="23.975999999999999"/>
    <n v="3"/>
    <n v="0.6"/>
    <n v="-14.3856"/>
  </r>
  <r>
    <n v="2721"/>
    <x v="1336"/>
    <x v="2"/>
    <x v="130"/>
    <d v="2011-11-08T00:00:00"/>
    <s v="Second Class"/>
    <s v="ON-18715"/>
    <s v="Odella Nelson"/>
    <x v="1"/>
    <s v="United States"/>
    <s v="Cary"/>
    <x v="3"/>
    <n v="27511"/>
    <x v="0"/>
    <s v="OFF-FA-10000585"/>
    <x v="1"/>
    <x v="13"/>
    <s v="OIC Bulk Pack Metal Binder Clips"/>
    <n v="8.3759999999999994"/>
    <n v="3"/>
    <n v="0.2"/>
    <n v="2.7222"/>
  </r>
  <r>
    <n v="2722"/>
    <x v="1336"/>
    <x v="2"/>
    <x v="130"/>
    <d v="2011-11-08T00:00:00"/>
    <s v="Second Class"/>
    <s v="ON-18715"/>
    <s v="Odella Nelson"/>
    <x v="1"/>
    <s v="United States"/>
    <s v="Cary"/>
    <x v="3"/>
    <n v="27511"/>
    <x v="0"/>
    <s v="OFF-AP-10004859"/>
    <x v="1"/>
    <x v="9"/>
    <s v="Acco 6 Outlet Guardian Premium Surge Suppressor"/>
    <n v="58.24"/>
    <n v="5"/>
    <n v="0.2"/>
    <n v="5.0960000000000001"/>
  </r>
  <r>
    <n v="2723"/>
    <x v="1337"/>
    <x v="0"/>
    <x v="167"/>
    <d v="2013-04-20T00:00:00"/>
    <s v="Second Class"/>
    <s v="TB-21400"/>
    <s v="Tom Boeckenhauer"/>
    <x v="0"/>
    <s v="United States"/>
    <s v="Alexandria"/>
    <x v="17"/>
    <n v="22304"/>
    <x v="0"/>
    <s v="OFF-ST-10001558"/>
    <x v="1"/>
    <x v="4"/>
    <s v="Acco Perma 4000 Stacking Storage Drawers"/>
    <n v="81.2"/>
    <n v="5"/>
    <n v="0"/>
    <n v="12.18"/>
  </r>
  <r>
    <n v="2724"/>
    <x v="1338"/>
    <x v="2"/>
    <x v="777"/>
    <d v="2011-10-08T00:00:00"/>
    <s v="Standard Class"/>
    <s v="DF-13135"/>
    <s v="David Flashing"/>
    <x v="0"/>
    <s v="United States"/>
    <s v="Vallejo"/>
    <x v="1"/>
    <n v="94591"/>
    <x v="1"/>
    <s v="OFF-LA-10004689"/>
    <x v="1"/>
    <x v="2"/>
    <s v="Avery 512"/>
    <n v="14.45"/>
    <n v="5"/>
    <n v="0"/>
    <n v="6.7915000000000001"/>
  </r>
  <r>
    <n v="2725"/>
    <x v="1338"/>
    <x v="2"/>
    <x v="777"/>
    <d v="2011-10-08T00:00:00"/>
    <s v="Standard Class"/>
    <s v="DF-13135"/>
    <s v="David Flashing"/>
    <x v="0"/>
    <s v="United States"/>
    <s v="Vallejo"/>
    <x v="1"/>
    <n v="94591"/>
    <x v="1"/>
    <s v="OFF-BI-10002867"/>
    <x v="1"/>
    <x v="8"/>
    <s v="GBC Recycled Regency Composition Covers"/>
    <n v="95.647999999999996"/>
    <n v="2"/>
    <n v="0.2"/>
    <n v="31.085599999999999"/>
  </r>
  <r>
    <n v="2726"/>
    <x v="1339"/>
    <x v="3"/>
    <x v="659"/>
    <d v="2014-11-14T00:00:00"/>
    <s v="Standard Class"/>
    <s v="EP-13915"/>
    <s v="Emily Phan"/>
    <x v="0"/>
    <s v="United States"/>
    <s v="Philadelphia"/>
    <x v="9"/>
    <n v="19120"/>
    <x v="3"/>
    <s v="TEC-PH-10003811"/>
    <x v="2"/>
    <x v="7"/>
    <s v="Jabra Supreme Plus Driver EditionÂ Headset"/>
    <n v="359.97"/>
    <n v="5"/>
    <n v="0.4"/>
    <n v="-71.994"/>
  </r>
  <r>
    <n v="2727"/>
    <x v="1339"/>
    <x v="3"/>
    <x v="659"/>
    <d v="2014-11-14T00:00:00"/>
    <s v="Standard Class"/>
    <s v="EP-13915"/>
    <s v="Emily Phan"/>
    <x v="0"/>
    <s v="United States"/>
    <s v="Philadelphia"/>
    <x v="9"/>
    <n v="19120"/>
    <x v="3"/>
    <s v="FUR-TA-10000849"/>
    <x v="0"/>
    <x v="3"/>
    <s v="Bevis Rectangular Conference Tables"/>
    <n v="350.35199999999998"/>
    <n v="4"/>
    <n v="0.4"/>
    <n v="-140.14080000000001"/>
  </r>
  <r>
    <n v="2728"/>
    <x v="1340"/>
    <x v="3"/>
    <x v="66"/>
    <d v="2014-12-25T00:00:00"/>
    <s v="First Class"/>
    <s v="SK-19990"/>
    <s v="Sally Knutson"/>
    <x v="0"/>
    <s v="United States"/>
    <s v="Toledo"/>
    <x v="24"/>
    <n v="43615"/>
    <x v="3"/>
    <s v="OFF-BI-10000848"/>
    <x v="1"/>
    <x v="8"/>
    <s v="Angle-D Ring Binders"/>
    <n v="1.641"/>
    <n v="1"/>
    <n v="0.7"/>
    <n v="-1.3128"/>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Â HeadsetÂ -Â headsetÂ - Full size, Binaural"/>
    <n v="73.98"/>
    <n v="2"/>
    <n v="0"/>
    <n v="19.974599999999999"/>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400000000001"/>
  </r>
  <r>
    <n v="2736"/>
    <x v="1344"/>
    <x v="1"/>
    <x v="50"/>
    <d v="2012-11-19T00:00:00"/>
    <s v="Standard Class"/>
    <s v="KL-16645"/>
    <s v="Ken Lonsdale"/>
    <x v="0"/>
    <s v="United States"/>
    <s v="Newark"/>
    <x v="13"/>
    <n v="19711"/>
    <x v="3"/>
    <s v="TEC-PH-10003691"/>
    <x v="2"/>
    <x v="7"/>
    <s v="BlackBerry Q10"/>
    <n v="377.97"/>
    <n v="3"/>
    <n v="0"/>
    <n v="94.492500000000007"/>
  </r>
  <r>
    <n v="2737"/>
    <x v="1344"/>
    <x v="1"/>
    <x v="50"/>
    <d v="2012-11-19T00:00:00"/>
    <s v="Standard Class"/>
    <s v="KL-16645"/>
    <s v="Ken Lonsdale"/>
    <x v="0"/>
    <s v="United States"/>
    <s v="Newark"/>
    <x v="13"/>
    <n v="19711"/>
    <x v="3"/>
    <s v="OFF-PA-10001560"/>
    <x v="1"/>
    <x v="10"/>
    <s v="Adams Telephone Message Books, 5 1/4â€ x 11â€"/>
    <n v="42.28"/>
    <n v="7"/>
    <n v="0"/>
    <n v="19.871600000000001"/>
  </r>
  <r>
    <n v="2738"/>
    <x v="1344"/>
    <x v="1"/>
    <x v="50"/>
    <d v="2012-11-19T00:00:00"/>
    <s v="Standard Class"/>
    <s v="KL-16645"/>
    <s v="Ken Lonsdale"/>
    <x v="0"/>
    <s v="United States"/>
    <s v="Newark"/>
    <x v="13"/>
    <n v="19711"/>
    <x v="3"/>
    <s v="FUR-BO-10004467"/>
    <x v="0"/>
    <x v="0"/>
    <s v="Bestar Classic Bookcase"/>
    <n v="299.97000000000003"/>
    <n v="3"/>
    <n v="0"/>
    <n v="56.994300000000003"/>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04"/>
  </r>
  <r>
    <n v="2741"/>
    <x v="1345"/>
    <x v="3"/>
    <x v="513"/>
    <d v="2014-04-19T00:00:00"/>
    <s v="First Class"/>
    <s v="EB-13750"/>
    <s v="Edward Becker"/>
    <x v="1"/>
    <s v="United States"/>
    <s v="Hoover"/>
    <x v="19"/>
    <n v="35244"/>
    <x v="0"/>
    <s v="TEC-AC-10004227"/>
    <x v="2"/>
    <x v="11"/>
    <s v="SanDisk Ultra 16 GB MicroSDHC Class 10 Memory Card"/>
    <n v="25.98"/>
    <n v="2"/>
    <n v="0"/>
    <n v="1.558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7999999999999"/>
    <n v="4"/>
    <n v="0.2"/>
    <n v="-1.3584000000000001"/>
  </r>
  <r>
    <n v="2749"/>
    <x v="1352"/>
    <x v="1"/>
    <x v="784"/>
    <d v="2012-12-08T00:00:00"/>
    <s v="Standard Class"/>
    <s v="RH-19555"/>
    <s v="Ritsa Hightower"/>
    <x v="0"/>
    <s v="United States"/>
    <s v="Tallahassee"/>
    <x v="2"/>
    <n v="32303"/>
    <x v="0"/>
    <s v="OFF-BI-10001553"/>
    <x v="1"/>
    <x v="8"/>
    <s v="SpineVue Locking Slant-D Ring Binders by Cardinal"/>
    <n v="8.2260000000000009"/>
    <n v="3"/>
    <n v="0.7"/>
    <n v="-6.0324"/>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08-11T00:00:00"/>
    <s v="Second Class"/>
    <s v="TM-21010"/>
    <s v="Tamara Manning"/>
    <x v="0"/>
    <s v="United States"/>
    <s v="Vacaville"/>
    <x v="1"/>
    <n v="95687"/>
    <x v="1"/>
    <s v="OFF-ST-10000532"/>
    <x v="1"/>
    <x v="4"/>
    <s v="Advantus Rolling Drawer Organizers"/>
    <n v="423.28"/>
    <n v="11"/>
    <n v="0"/>
    <n v="110.0528"/>
  </r>
  <r>
    <n v="2752"/>
    <x v="1355"/>
    <x v="2"/>
    <x v="542"/>
    <d v="2011-05-30T00:00:00"/>
    <s v="Standard Class"/>
    <s v="HF-14995"/>
    <s v="Herbert Flentye"/>
    <x v="0"/>
    <s v="United States"/>
    <s v="Los Angeles"/>
    <x v="1"/>
    <n v="90008"/>
    <x v="1"/>
    <s v="FUR-CH-10000988"/>
    <x v="0"/>
    <x v="1"/>
    <s v="Hon Olson Stacker Stools"/>
    <n v="225.29599999999999"/>
    <n v="2"/>
    <n v="0.2"/>
    <n v="22.529599999999999"/>
  </r>
  <r>
    <n v="2753"/>
    <x v="1356"/>
    <x v="1"/>
    <x v="786"/>
    <d v="2012-04-21T00:00:00"/>
    <s v="Standard Class"/>
    <s v="GA-14515"/>
    <s v="George Ashbrook"/>
    <x v="0"/>
    <s v="United States"/>
    <s v="San Francisco"/>
    <x v="1"/>
    <n v="94122"/>
    <x v="1"/>
    <s v="OFF-AR-10003251"/>
    <x v="1"/>
    <x v="6"/>
    <s v="Prang Drawing Pencil Set"/>
    <n v="5.56"/>
    <n v="2"/>
    <n v="0"/>
    <n v="2.2240000000000002"/>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x v="1356"/>
    <x v="1"/>
    <x v="786"/>
    <d v="2012-04-21T00:00:00"/>
    <s v="Standard Class"/>
    <s v="GA-14515"/>
    <s v="George Ashbrook"/>
    <x v="0"/>
    <s v="United States"/>
    <s v="San Francisco"/>
    <x v="1"/>
    <n v="94122"/>
    <x v="1"/>
    <s v="OFF-AP-10002651"/>
    <x v="1"/>
    <x v="9"/>
    <s v="Hoover Upright Vacuum With Dirt Cup"/>
    <n v="1447.65"/>
    <n v="5"/>
    <n v="0"/>
    <n v="419.81849999999997"/>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7"/>
    <n v="3"/>
    <n v="0"/>
    <n v="71.991"/>
  </r>
  <r>
    <n v="2759"/>
    <x v="1358"/>
    <x v="0"/>
    <x v="21"/>
    <d v="2013-03-16T00:00:00"/>
    <s v="Standard Class"/>
    <s v="JP-16135"/>
    <s v="Julie Prescott"/>
    <x v="2"/>
    <s v="United States"/>
    <s v="Columbus"/>
    <x v="32"/>
    <n v="31907"/>
    <x v="0"/>
    <s v="FUR-FU-10004270"/>
    <x v="0"/>
    <x v="5"/>
    <s v="Executive Impressions 13&quot; Clairmont Wall Clock"/>
    <n v="76.92"/>
    <n v="4"/>
    <n v="0"/>
    <n v="31.537199999999999"/>
  </r>
  <r>
    <n v="2760"/>
    <x v="1358"/>
    <x v="0"/>
    <x v="21"/>
    <d v="2013-03-16T00:00:00"/>
    <s v="Standard Class"/>
    <s v="JP-16135"/>
    <s v="Julie Prescott"/>
    <x v="2"/>
    <s v="United States"/>
    <s v="Columbus"/>
    <x v="32"/>
    <n v="31907"/>
    <x v="0"/>
    <s v="OFF-ST-10001526"/>
    <x v="1"/>
    <x v="4"/>
    <s v="Iceberg Mobile Mega Data/Printer Cart "/>
    <n v="481.32"/>
    <n v="4"/>
    <n v="0"/>
    <n v="125.14319999999999"/>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59999999999999"/>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1"/>
    <n v="3"/>
    <n v="0.7"/>
    <n v="-7.5768000000000004"/>
  </r>
  <r>
    <n v="2765"/>
    <x v="1361"/>
    <x v="3"/>
    <x v="738"/>
    <d v="2014-06-29T00:00:00"/>
    <s v="Standard Class"/>
    <s v="PL-18925"/>
    <s v="Paul Lucas"/>
    <x v="2"/>
    <s v="United States"/>
    <s v="Philadelphia"/>
    <x v="9"/>
    <n v="19140"/>
    <x v="3"/>
    <s v="OFF-BI-10003982"/>
    <x v="1"/>
    <x v="8"/>
    <s v="Wilson Jones Century Plastic Molded Ring Binders"/>
    <n v="31.155000000000001"/>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99"/>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8"/>
    <d v="2012-04-07T00:00:00"/>
    <s v="Standard Class"/>
    <s v="MO-17950"/>
    <s v="Michael Oakman"/>
    <x v="0"/>
    <s v="United States"/>
    <s v="Dallas"/>
    <x v="5"/>
    <n v="75220"/>
    <x v="2"/>
    <s v="OFF-AP-10001242"/>
    <x v="1"/>
    <x v="9"/>
    <s v="APC 7 Outlet Network SurgeArrest Surge Protector"/>
    <n v="32.192"/>
    <n v="2"/>
    <n v="0.8"/>
    <n v="-80.48"/>
  </r>
  <r>
    <n v="2770"/>
    <x v="1363"/>
    <x v="1"/>
    <x v="788"/>
    <d v="2012-04-07T00:00:00"/>
    <s v="Standard Class"/>
    <s v="MO-17950"/>
    <s v="Michael Oakman"/>
    <x v="0"/>
    <s v="United States"/>
    <s v="Dallas"/>
    <x v="5"/>
    <n v="75220"/>
    <x v="2"/>
    <s v="TEC-AC-10003038"/>
    <x v="2"/>
    <x v="11"/>
    <s v="Kingston Digital DataTraveler 16GB USB 2.0"/>
    <n v="50.12"/>
    <n v="7"/>
    <n v="0.2"/>
    <n v="-0.62649999999999995"/>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09-11T00:00:00"/>
    <s v="Standard Class"/>
    <s v="JJ-15445"/>
    <s v="Jennifer Jackson"/>
    <x v="0"/>
    <s v="United States"/>
    <s v="Waukesha"/>
    <x v="6"/>
    <n v="53186"/>
    <x v="2"/>
    <s v="OFF-ST-10000918"/>
    <x v="1"/>
    <x v="4"/>
    <s v="Crate-A-Files"/>
    <n v="54.5"/>
    <n v="5"/>
    <n v="0"/>
    <n v="14.17"/>
  </r>
  <r>
    <n v="2773"/>
    <x v="1365"/>
    <x v="3"/>
    <x v="389"/>
    <d v="2014-12-13T00:00:00"/>
    <s v="First Class"/>
    <s v="BT-11680"/>
    <s v="Brian Thompson"/>
    <x v="0"/>
    <s v="United States"/>
    <s v="Fort Lauderdale"/>
    <x v="2"/>
    <n v="33311"/>
    <x v="0"/>
    <s v="FUR-FU-10001940"/>
    <x v="0"/>
    <x v="5"/>
    <s v="Staples"/>
    <n v="19.103999999999999"/>
    <n v="3"/>
    <n v="0.2"/>
    <n v="5.7312000000000003"/>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
    <n v="2"/>
    <n v="0.2"/>
    <n v="3.6288"/>
  </r>
  <r>
    <n v="2776"/>
    <x v="1368"/>
    <x v="0"/>
    <x v="147"/>
    <d v="2013-10-26T00:00:00"/>
    <s v="Standard Class"/>
    <s v="JE-15745"/>
    <s v="Joel Eaton"/>
    <x v="0"/>
    <s v="United States"/>
    <s v="San Diego"/>
    <x v="1"/>
    <n v="92037"/>
    <x v="1"/>
    <s v="OFF-ST-10004804"/>
    <x v="1"/>
    <x v="4"/>
    <s v="Belkin 19&quot; Vented Equipment Shelf, Black"/>
    <n v="154.44"/>
    <n v="3"/>
    <n v="0"/>
    <n v="1.5444"/>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5-06T00:00:00"/>
    <s v="Standard Class"/>
    <s v="SS-20140"/>
    <s v="Saphhira Shifley"/>
    <x v="1"/>
    <s v="United States"/>
    <s v="Pompano Beach"/>
    <x v="2"/>
    <n v="33068"/>
    <x v="0"/>
    <s v="FUR-FU-10001935"/>
    <x v="0"/>
    <x v="5"/>
    <s v="3M Hangers With Command Adhesive"/>
    <n v="23.68"/>
    <n v="8"/>
    <n v="0.2"/>
    <n v="6.2160000000000002"/>
  </r>
  <r>
    <n v="2780"/>
    <x v="1371"/>
    <x v="3"/>
    <x v="504"/>
    <d v="2014-05-06T00:00:00"/>
    <s v="Standard Class"/>
    <s v="SS-20140"/>
    <s v="Saphhira Shifley"/>
    <x v="1"/>
    <s v="United States"/>
    <s v="Pompano Beach"/>
    <x v="2"/>
    <n v="33068"/>
    <x v="0"/>
    <s v="TEC-AC-10003433"/>
    <x v="2"/>
    <x v="11"/>
    <s v="Maxell 4.7GB DVD+R 5/Pack"/>
    <n v="2.3759999999999999"/>
    <n v="3"/>
    <n v="0.2"/>
    <n v="0.74250000000000005"/>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d v="2013-10-16T00:00:00"/>
    <s v="Standard Class"/>
    <s v="MP-17965"/>
    <s v="Michael Paige"/>
    <x v="1"/>
    <s v="United States"/>
    <s v="Troy"/>
    <x v="24"/>
    <n v="45373"/>
    <x v="3"/>
    <s v="TEC-PH-10004897"/>
    <x v="2"/>
    <x v="7"/>
    <s v="Mediabridge Sport Armband iPhone 5s"/>
    <n v="23.975999999999999"/>
    <n v="4"/>
    <n v="0.4"/>
    <n v="-15.5844"/>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8"/>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12-06T00:00:00"/>
    <s v="Standard Class"/>
    <s v="MD-17860"/>
    <s v="Michael Dominguez"/>
    <x v="1"/>
    <s v="United States"/>
    <s v="Corpus Christi"/>
    <x v="5"/>
    <n v="78415"/>
    <x v="2"/>
    <s v="OFF-AR-10000940"/>
    <x v="1"/>
    <x v="6"/>
    <s v="Newell 343"/>
    <n v="16.463999999999999"/>
    <n v="7"/>
    <n v="0.2"/>
    <n v="1.4406000000000001"/>
  </r>
  <r>
    <n v="2790"/>
    <x v="1378"/>
    <x v="2"/>
    <x v="266"/>
    <d v="2011-12-06T00:00:00"/>
    <s v="Standard Class"/>
    <s v="MD-17860"/>
    <s v="Michael Dominguez"/>
    <x v="1"/>
    <s v="United States"/>
    <s v="Corpus Christi"/>
    <x v="5"/>
    <n v="78415"/>
    <x v="2"/>
    <s v="FUR-FU-10002759"/>
    <x v="0"/>
    <x v="5"/>
    <s v="12-1/2 Diameter Round Wall Clock"/>
    <n v="39.96"/>
    <n v="5"/>
    <n v="0.6"/>
    <n v="-23.975999999999999"/>
  </r>
  <r>
    <n v="2791"/>
    <x v="1379"/>
    <x v="2"/>
    <x v="158"/>
    <d v="2011-09-22T00:00:00"/>
    <s v="First Class"/>
    <s v="BM-11650"/>
    <s v="Brian Moss"/>
    <x v="1"/>
    <s v="United States"/>
    <s v="Omaha"/>
    <x v="8"/>
    <n v="68104"/>
    <x v="2"/>
    <s v="OFF-AP-10000358"/>
    <x v="1"/>
    <x v="9"/>
    <s v="Fellowes Basic Home/Office Series Surge Protectors"/>
    <n v="25.96"/>
    <n v="2"/>
    <n v="0"/>
    <n v="7.5284000000000004"/>
  </r>
  <r>
    <n v="2792"/>
    <x v="1379"/>
    <x v="2"/>
    <x v="158"/>
    <d v="2011-09-22T00:00:00"/>
    <s v="First Class"/>
    <s v="BM-11650"/>
    <s v="Brian Moss"/>
    <x v="1"/>
    <s v="United States"/>
    <s v="Omaha"/>
    <x v="8"/>
    <n v="68104"/>
    <x v="2"/>
    <s v="OFF-AP-10003281"/>
    <x v="1"/>
    <x v="9"/>
    <s v="Acco 6 Outlet Guardian Standard Surge Suppressor"/>
    <n v="36.270000000000003"/>
    <n v="3"/>
    <n v="0"/>
    <n v="10.881"/>
  </r>
  <r>
    <n v="2793"/>
    <x v="1379"/>
    <x v="2"/>
    <x v="158"/>
    <d v="2011-09-22T00:00:00"/>
    <s v="First Class"/>
    <s v="BM-11650"/>
    <s v="Brian Moss"/>
    <x v="1"/>
    <s v="United States"/>
    <s v="Omaha"/>
    <x v="8"/>
    <n v="68104"/>
    <x v="2"/>
    <s v="OFF-PA-10000029"/>
    <x v="1"/>
    <x v="10"/>
    <s v="Xerox 224"/>
    <n v="6.48"/>
    <n v="1"/>
    <n v="0"/>
    <n v="3.1103999999999998"/>
  </r>
  <r>
    <n v="2794"/>
    <x v="1380"/>
    <x v="2"/>
    <x v="791"/>
    <d v="2011-04-17T00:00:00"/>
    <s v="Standard Class"/>
    <s v="KN-16450"/>
    <s v="Kean Nguyen"/>
    <x v="1"/>
    <s v="United States"/>
    <s v="Redondo Beach"/>
    <x v="1"/>
    <n v="90278"/>
    <x v="1"/>
    <s v="TEC-PH-10001557"/>
    <x v="2"/>
    <x v="7"/>
    <s v="Pyle PMP37LED"/>
    <n v="1075.088"/>
    <n v="14"/>
    <n v="0.2"/>
    <n v="94.0702"/>
  </r>
  <r>
    <n v="2795"/>
    <x v="1380"/>
    <x v="2"/>
    <x v="791"/>
    <d v="2011-04-17T00:00:00"/>
    <s v="Standard Class"/>
    <s v="KN-16450"/>
    <s v="Kean Nguyen"/>
    <x v="1"/>
    <s v="United States"/>
    <s v="Redondo Beach"/>
    <x v="1"/>
    <n v="90278"/>
    <x v="1"/>
    <s v="TEC-PH-10000576"/>
    <x v="2"/>
    <x v="7"/>
    <s v="AT&amp;T 1080 Corded phone"/>
    <n v="438.36799999999999"/>
    <n v="4"/>
    <n v="0.2"/>
    <n v="38.357199999999999"/>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6000000000004"/>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
    <n v="5"/>
    <n v="0"/>
    <n v="70.007999999999996"/>
  </r>
  <r>
    <n v="2801"/>
    <x v="1382"/>
    <x v="0"/>
    <x v="792"/>
    <d v="2013-10-29T00:00:00"/>
    <s v="First Class"/>
    <s v="JS-15595"/>
    <s v="Jill Stevenson"/>
    <x v="1"/>
    <s v="United States"/>
    <s v="Miami"/>
    <x v="2"/>
    <n v="33180"/>
    <x v="0"/>
    <s v="TEC-PH-10000984"/>
    <x v="2"/>
    <x v="7"/>
    <s v="Panasonic KX-TG9471B"/>
    <n v="783.96"/>
    <n v="5"/>
    <n v="0.2"/>
    <n v="78.396000000000001"/>
  </r>
  <r>
    <n v="2802"/>
    <x v="1383"/>
    <x v="1"/>
    <x v="549"/>
    <d v="2012-11-04T00:00:00"/>
    <s v="First Class"/>
    <s v="GA-14725"/>
    <s v="Guy Armstrong"/>
    <x v="0"/>
    <s v="United States"/>
    <s v="Salem"/>
    <x v="21"/>
    <n v="97301"/>
    <x v="1"/>
    <s v="OFF-AR-10001683"/>
    <x v="1"/>
    <x v="6"/>
    <s v="Lumber Crayons"/>
    <n v="7.88"/>
    <n v="1"/>
    <n v="0.2"/>
    <n v="1.7729999999999999"/>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96"/>
  </r>
  <r>
    <n v="2805"/>
    <x v="1385"/>
    <x v="1"/>
    <x v="793"/>
    <d v="2012-05-16T00:00:00"/>
    <s v="Standard Class"/>
    <s v="CS-12505"/>
    <s v="Cindy Stewart"/>
    <x v="0"/>
    <s v="United States"/>
    <s v="San Francisco"/>
    <x v="1"/>
    <n v="94122"/>
    <x v="1"/>
    <s v="OFF-PA-10004239"/>
    <x v="1"/>
    <x v="10"/>
    <s v="Xerox 1953"/>
    <n v="25.68"/>
    <n v="6"/>
    <n v="0"/>
    <n v="11.555999999999999"/>
  </r>
  <r>
    <n v="2806"/>
    <x v="1386"/>
    <x v="1"/>
    <x v="67"/>
    <d v="2012-09-11T00:00:00"/>
    <s v="Standard Class"/>
    <s v="CC-12145"/>
    <s v="Charles Crestani"/>
    <x v="0"/>
    <s v="United States"/>
    <s v="El Paso"/>
    <x v="5"/>
    <n v="79907"/>
    <x v="2"/>
    <s v="FUR-CH-10000553"/>
    <x v="0"/>
    <x v="1"/>
    <s v="Metal Folding Chairs, Beige, 4/Carton"/>
    <n v="47.515999999999998"/>
    <n v="2"/>
    <n v="0.3"/>
    <n v="-2.0364"/>
  </r>
  <r>
    <n v="2807"/>
    <x v="1387"/>
    <x v="1"/>
    <x v="395"/>
    <d v="2012-07-27T00:00:00"/>
    <s v="Second Class"/>
    <s v="MH-18025"/>
    <s v="Michelle Huthwaite"/>
    <x v="0"/>
    <s v="United States"/>
    <s v="Seattle"/>
    <x v="4"/>
    <n v="98115"/>
    <x v="1"/>
    <s v="OFF-FA-10004395"/>
    <x v="1"/>
    <x v="13"/>
    <s v="Plymouth Boxed Rubber Bands by Plymouth"/>
    <n v="9.42"/>
    <n v="2"/>
    <n v="0"/>
    <n v="0.47099999999999997"/>
  </r>
  <r>
    <n v="2808"/>
    <x v="1387"/>
    <x v="1"/>
    <x v="395"/>
    <d v="2012-07-27T00:00:00"/>
    <s v="Second Class"/>
    <s v="MH-18025"/>
    <s v="Michelle Huthwaite"/>
    <x v="0"/>
    <s v="United States"/>
    <s v="Seattle"/>
    <x v="4"/>
    <n v="98115"/>
    <x v="1"/>
    <s v="OFF-PA-10004782"/>
    <x v="1"/>
    <x v="10"/>
    <s v="Xerox 228"/>
    <n v="12.96"/>
    <n v="2"/>
    <n v="0"/>
    <n v="6.2207999999999997"/>
  </r>
  <r>
    <n v="2809"/>
    <x v="1387"/>
    <x v="1"/>
    <x v="395"/>
    <d v="2012-07-27T00:00:00"/>
    <s v="Second Class"/>
    <s v="MH-18025"/>
    <s v="Michelle Huthwaite"/>
    <x v="0"/>
    <s v="United States"/>
    <s v="Seattle"/>
    <x v="4"/>
    <n v="98115"/>
    <x v="1"/>
    <s v="FUR-BO-10002213"/>
    <x v="0"/>
    <x v="0"/>
    <s v="Sauder Forest Hills Library, Woodland Oak Finish"/>
    <n v="704.9"/>
    <n v="5"/>
    <n v="0"/>
    <n v="56.392000000000003"/>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12-11-18T00:00:00"/>
    <s v="Second Class"/>
    <s v="MP-18175"/>
    <s v="Mike Pelletier"/>
    <x v="2"/>
    <s v="United States"/>
    <s v="Milwaukee"/>
    <x v="6"/>
    <n v="53209"/>
    <x v="2"/>
    <s v="TEC-AC-10004145"/>
    <x v="2"/>
    <x v="11"/>
    <s v="Logitech diNovo Edge Keyboard"/>
    <n v="999.96"/>
    <n v="4"/>
    <n v="0"/>
    <n v="229.9908000000000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12-09-08T00:00:00"/>
    <s v="Standard Class"/>
    <s v="DR-12940"/>
    <s v="Daniel Raglin"/>
    <x v="2"/>
    <s v="United States"/>
    <s v="Franklin"/>
    <x v="31"/>
    <n v="2038"/>
    <x v="3"/>
    <s v="OFF-BI-10001510"/>
    <x v="1"/>
    <x v="8"/>
    <s v="Deluxe Heavy-Duty Vinyl Round Ring Binder"/>
    <n v="114.6"/>
    <n v="5"/>
    <n v="0"/>
    <n v="51.57"/>
  </r>
  <r>
    <n v="2817"/>
    <x v="1389"/>
    <x v="1"/>
    <x v="135"/>
    <d v="2012-09-08T00:00:00"/>
    <s v="Standard Class"/>
    <s v="DR-12940"/>
    <s v="Daniel Raglin"/>
    <x v="2"/>
    <s v="United States"/>
    <s v="Franklin"/>
    <x v="31"/>
    <n v="2038"/>
    <x v="3"/>
    <s v="FUR-CH-10003817"/>
    <x v="0"/>
    <x v="1"/>
    <s v="Global Value Steno Chair, Gray"/>
    <n v="60.74"/>
    <n v="1"/>
    <n v="0"/>
    <n v="15.185"/>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40000000002"/>
  </r>
  <r>
    <n v="2820"/>
    <x v="1390"/>
    <x v="0"/>
    <x v="465"/>
    <d v="2013-05-09T00:00:00"/>
    <s v="First Class"/>
    <s v="DM-13015"/>
    <s v="Darrin Martin"/>
    <x v="0"/>
    <s v="United States"/>
    <s v="Encinitas"/>
    <x v="1"/>
    <n v="92024"/>
    <x v="1"/>
    <s v="OFF-BI-10003784"/>
    <x v="1"/>
    <x v="8"/>
    <s v="Computer Printout Index Tabs"/>
    <n v="6.72"/>
    <n v="5"/>
    <n v="0.2"/>
    <n v="2.3519999999999999"/>
  </r>
  <r>
    <n v="2821"/>
    <x v="1390"/>
    <x v="0"/>
    <x v="465"/>
    <d v="2013-05-09T00:00:00"/>
    <s v="First Class"/>
    <s v="DM-13015"/>
    <s v="Darrin Martin"/>
    <x v="0"/>
    <s v="United States"/>
    <s v="Encinitas"/>
    <x v="1"/>
    <n v="92024"/>
    <x v="1"/>
    <s v="FUR-TA-10003748"/>
    <x v="0"/>
    <x v="3"/>
    <s v="Bevis 36 x 72 Conference Tables"/>
    <n v="298.77600000000001"/>
    <n v="3"/>
    <n v="0.2"/>
    <n v="7.4694000000000003"/>
  </r>
  <r>
    <n v="2822"/>
    <x v="1391"/>
    <x v="3"/>
    <x v="413"/>
    <d v="2014-01-06T00:00:00"/>
    <s v="Standard Class"/>
    <s v="BD-11620"/>
    <s v="Brian DeCherney"/>
    <x v="0"/>
    <s v="United States"/>
    <s v="Anaheim"/>
    <x v="1"/>
    <n v="92804"/>
    <x v="1"/>
    <s v="TEC-PH-10002563"/>
    <x v="2"/>
    <x v="7"/>
    <s v="Adtran 1202752G1"/>
    <n v="302.37599999999998"/>
    <n v="3"/>
    <n v="0.2"/>
    <n v="22.6782"/>
  </r>
  <r>
    <n v="2823"/>
    <x v="1392"/>
    <x v="3"/>
    <x v="65"/>
    <d v="2014-09-21T00:00:00"/>
    <s v="First Class"/>
    <s v="DC-12850"/>
    <s v="Dan Campbell"/>
    <x v="0"/>
    <s v="United States"/>
    <s v="Arlington"/>
    <x v="5"/>
    <n v="76017"/>
    <x v="2"/>
    <s v="OFF-AR-10000122"/>
    <x v="1"/>
    <x v="6"/>
    <s v="Newell 314"/>
    <n v="8.9280000000000008"/>
    <n v="2"/>
    <n v="0.2"/>
    <n v="0.55800000000000005"/>
  </r>
  <r>
    <n v="2824"/>
    <x v="1392"/>
    <x v="3"/>
    <x v="65"/>
    <d v="2014-09-21T00:00:00"/>
    <s v="First Class"/>
    <s v="DC-12850"/>
    <s v="Dan Campbell"/>
    <x v="0"/>
    <s v="United States"/>
    <s v="Arlington"/>
    <x v="5"/>
    <n v="76017"/>
    <x v="2"/>
    <s v="OFF-ST-10000352"/>
    <x v="1"/>
    <x v="4"/>
    <s v="Acco Perma 2700 Stacking Storage Drawers"/>
    <n v="47.584000000000003"/>
    <n v="2"/>
    <n v="0.2"/>
    <n v="-2.9740000000000002"/>
  </r>
  <r>
    <n v="2825"/>
    <x v="1393"/>
    <x v="2"/>
    <x v="794"/>
    <d v="2011-09-30T00:00:00"/>
    <s v="Standard Class"/>
    <s v="MT-18070"/>
    <s v="Michelle Tran"/>
    <x v="2"/>
    <s v="United States"/>
    <s v="Houston"/>
    <x v="5"/>
    <n v="77041"/>
    <x v="2"/>
    <s v="OFF-PA-10003270"/>
    <x v="1"/>
    <x v="10"/>
    <s v="Xerox 1954"/>
    <n v="33.792000000000002"/>
    <n v="8"/>
    <n v="0.2"/>
    <n v="10.56"/>
  </r>
  <r>
    <n v="2826"/>
    <x v="1393"/>
    <x v="2"/>
    <x v="794"/>
    <d v="2011-09-30T00:00:00"/>
    <s v="Standard Class"/>
    <s v="MT-18070"/>
    <s v="Michelle Tran"/>
    <x v="2"/>
    <s v="United States"/>
    <s v="Houston"/>
    <x v="5"/>
    <n v="77041"/>
    <x v="2"/>
    <s v="FUR-BO-10003272"/>
    <x v="0"/>
    <x v="0"/>
    <s v="O'Sullivan Living Dimensions 5-Shelf Bookcases"/>
    <n v="300.53280000000001"/>
    <n v="2"/>
    <n v="0.32"/>
    <n v="-97.23120000000000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r>
  <r>
    <n v="2828"/>
    <x v="1393"/>
    <x v="2"/>
    <x v="794"/>
    <d v="2011-09-30T00:00:00"/>
    <s v="Standard Class"/>
    <s v="MT-18070"/>
    <s v="Michelle Tran"/>
    <x v="2"/>
    <s v="United States"/>
    <s v="Houston"/>
    <x v="5"/>
    <n v="77041"/>
    <x v="2"/>
    <s v="OFF-EN-10001509"/>
    <x v="1"/>
    <x v="12"/>
    <s v="Poly String Tie Envelopes"/>
    <n v="3.2639999999999998"/>
    <n v="2"/>
    <n v="0.2"/>
    <n v="1.1015999999999999"/>
  </r>
  <r>
    <n v="2829"/>
    <x v="1394"/>
    <x v="0"/>
    <x v="131"/>
    <d v="2013-04-27T00:00:00"/>
    <s v="First Class"/>
    <s v="MJ-17740"/>
    <s v="Max Jones"/>
    <x v="0"/>
    <s v="United States"/>
    <s v="Lancaster"/>
    <x v="24"/>
    <n v="43130"/>
    <x v="3"/>
    <s v="OFF-PA-10002421"/>
    <x v="1"/>
    <x v="10"/>
    <s v="Embossed Ink Jet Note Cards"/>
    <n v="108.336"/>
    <n v="6"/>
    <n v="0.2"/>
    <n v="37.9176"/>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4000000000001"/>
  </r>
  <r>
    <n v="2832"/>
    <x v="1395"/>
    <x v="2"/>
    <x v="301"/>
    <d v="2011-11-05T00:00:00"/>
    <s v="Standard Class"/>
    <s v="ND-18370"/>
    <s v="Natalie DeCherney"/>
    <x v="0"/>
    <s v="United States"/>
    <s v="Portland"/>
    <x v="21"/>
    <n v="97206"/>
    <x v="1"/>
    <s v="OFF-ST-10001128"/>
    <x v="1"/>
    <x v="4"/>
    <s v="Carina Mini System Audio Rack, Model AR050B"/>
    <n v="443.92"/>
    <n v="5"/>
    <n v="0.2"/>
    <n v="-94.332999999999998"/>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7"/>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3999999999999"/>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20000000000003"/>
  </r>
  <r>
    <n v="2839"/>
    <x v="1398"/>
    <x v="0"/>
    <x v="632"/>
    <d v="2013-06-13T00:00:00"/>
    <s v="First Class"/>
    <s v="TC-21295"/>
    <s v="Toby Carlisle"/>
    <x v="0"/>
    <s v="United States"/>
    <s v="Tallahassee"/>
    <x v="2"/>
    <n v="32303"/>
    <x v="0"/>
    <s v="TEC-MA-10002178"/>
    <x v="2"/>
    <x v="15"/>
    <s v="Cisco CP-7937G Unified IP Conference Station Phone"/>
    <n v="695.7"/>
    <n v="2"/>
    <n v="0.5"/>
    <n v="-27.827999999999999"/>
  </r>
  <r>
    <n v="2840"/>
    <x v="1399"/>
    <x v="1"/>
    <x v="37"/>
    <d v="2012-09-08T00:00:00"/>
    <s v="Second Class"/>
    <s v="JB-15400"/>
    <s v="Jennifer Braxton"/>
    <x v="1"/>
    <s v="United States"/>
    <s v="New York City"/>
    <x v="15"/>
    <n v="10009"/>
    <x v="3"/>
    <s v="OFF-ST-10001526"/>
    <x v="1"/>
    <x v="4"/>
    <s v="Iceberg Mobile Mega Data/Printer Cart "/>
    <n v="120.33"/>
    <n v="1"/>
    <n v="0"/>
    <n v="31.285799999999998"/>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799999999999"/>
  </r>
  <r>
    <n v="2844"/>
    <x v="1403"/>
    <x v="3"/>
    <x v="796"/>
    <d v="2014-05-23T00:00:00"/>
    <s v="Standard Class"/>
    <s v="BH-11710"/>
    <s v="Brosina Hoffman"/>
    <x v="0"/>
    <s v="United States"/>
    <s v="Philadelphia"/>
    <x v="9"/>
    <n v="19140"/>
    <x v="3"/>
    <s v="TEC-AC-10000387"/>
    <x v="2"/>
    <x v="11"/>
    <s v="KeyTronicÂ KT800P2 -Â KeyboardÂ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d v="2014-11-21T00:00:00"/>
    <s v="First Class"/>
    <s v="XP-21865"/>
    <s v="Xylona Preis"/>
    <x v="0"/>
    <s v="United States"/>
    <s v="Everett"/>
    <x v="31"/>
    <n v="2149"/>
    <x v="3"/>
    <s v="OFF-AR-10001958"/>
    <x v="1"/>
    <x v="6"/>
    <s v="Stanley Bostitch Contemporary Electric Pencil Sharpeners"/>
    <n v="50.94"/>
    <n v="3"/>
    <n v="0"/>
    <n v="14.263199999999999"/>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r>
  <r>
    <n v="2849"/>
    <x v="1407"/>
    <x v="3"/>
    <x v="798"/>
    <d v="2014-04-16T00:00:00"/>
    <s v="Standard Class"/>
    <s v="DM-13345"/>
    <s v="Denise Monton"/>
    <x v="1"/>
    <s v="United States"/>
    <s v="Roswell"/>
    <x v="32"/>
    <n v="30076"/>
    <x v="0"/>
    <s v="OFF-BI-10001359"/>
    <x v="1"/>
    <x v="8"/>
    <s v="GBC DocuBind TL300 Electric Binding System"/>
    <n v="2690.97"/>
    <n v="3"/>
    <n v="0"/>
    <n v="1264.7559000000001"/>
  </r>
  <r>
    <n v="2850"/>
    <x v="1408"/>
    <x v="0"/>
    <x v="85"/>
    <d v="2013-12-04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r>
  <r>
    <n v="2853"/>
    <x v="1411"/>
    <x v="0"/>
    <x v="690"/>
    <d v="2013-03-22T00:00:00"/>
    <s v="Second Class"/>
    <s v="SV-20935"/>
    <s v="Susan Vittorini"/>
    <x v="0"/>
    <s v="United States"/>
    <s v="Oceanside"/>
    <x v="15"/>
    <n v="11572"/>
    <x v="3"/>
    <s v="FUR-FU-10000409"/>
    <x v="0"/>
    <x v="5"/>
    <s v="GE 4 Foot Flourescent Tube, 40 Watt"/>
    <n v="14.98"/>
    <n v="1"/>
    <n v="0"/>
    <n v="6.8907999999999996"/>
  </r>
  <r>
    <n v="2854"/>
    <x v="1411"/>
    <x v="0"/>
    <x v="690"/>
    <d v="2013-03-22T00:00:00"/>
    <s v="Second Class"/>
    <s v="SV-20935"/>
    <s v="Susan Vittorini"/>
    <x v="0"/>
    <s v="United States"/>
    <s v="Oceanside"/>
    <x v="15"/>
    <n v="11572"/>
    <x v="3"/>
    <s v="FUR-FU-10000221"/>
    <x v="0"/>
    <x v="5"/>
    <s v="Master Caster Door Stop, Brown"/>
    <n v="20.32"/>
    <n v="4"/>
    <n v="0"/>
    <n v="6.9088000000000003"/>
  </r>
  <r>
    <n v="2855"/>
    <x v="1412"/>
    <x v="3"/>
    <x v="648"/>
    <d v="2014-08-21T00:00:00"/>
    <s v="Same Day"/>
    <s v="EM-13810"/>
    <s v="Eleni McCrary"/>
    <x v="1"/>
    <s v="United States"/>
    <s v="Franklin"/>
    <x v="31"/>
    <n v="2038"/>
    <x v="3"/>
    <s v="OFF-ST-10000344"/>
    <x v="1"/>
    <x v="4"/>
    <s v="Neat Ideas Personal Hanging Folder Files, Black"/>
    <n v="40.29"/>
    <n v="3"/>
    <n v="0"/>
    <n v="10.4754"/>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
    <n v="4"/>
    <n v="0.2"/>
    <n v="100.196"/>
  </r>
  <r>
    <n v="2858"/>
    <x v="1415"/>
    <x v="0"/>
    <x v="243"/>
    <d v="2013-08-18T00:00:00"/>
    <s v="Second Class"/>
    <s v="CC-12370"/>
    <s v="Christopher Conant"/>
    <x v="0"/>
    <s v="United States"/>
    <s v="Fayetteville"/>
    <x v="3"/>
    <n v="28314"/>
    <x v="0"/>
    <s v="FUR-CH-10000988"/>
    <x v="0"/>
    <x v="1"/>
    <s v="Hon Olson Stacker Stools"/>
    <n v="225.29599999999999"/>
    <n v="2"/>
    <n v="0.2"/>
    <n v="22.529599999999999"/>
  </r>
  <r>
    <n v="2859"/>
    <x v="1416"/>
    <x v="3"/>
    <x v="240"/>
    <d v="2014-05-24T00:00:00"/>
    <s v="Standard Class"/>
    <s v="SC-20380"/>
    <s v="Shahid Collister"/>
    <x v="0"/>
    <s v="United States"/>
    <s v="Atlanta"/>
    <x v="32"/>
    <n v="30318"/>
    <x v="0"/>
    <s v="TEC-AC-10003441"/>
    <x v="2"/>
    <x v="11"/>
    <s v="Kingston Digital DataTraveler 32GB USB 2.0"/>
    <n v="67.8"/>
    <n v="4"/>
    <n v="0"/>
    <n v="4.0679999999999996"/>
  </r>
  <r>
    <n v="2860"/>
    <x v="1416"/>
    <x v="3"/>
    <x v="240"/>
    <d v="2014-05-24T00:00:00"/>
    <s v="Standard Class"/>
    <s v="SC-20380"/>
    <s v="Shahid Collister"/>
    <x v="0"/>
    <s v="United States"/>
    <s v="Atlanta"/>
    <x v="32"/>
    <n v="30318"/>
    <x v="0"/>
    <s v="TEC-PH-10004389"/>
    <x v="2"/>
    <x v="7"/>
    <s v="Nokia Lumia 925"/>
    <n v="377.97"/>
    <n v="3"/>
    <n v="0"/>
    <n v="98.272199999999998"/>
  </r>
  <r>
    <n v="2861"/>
    <x v="1416"/>
    <x v="3"/>
    <x v="240"/>
    <d v="2014-05-24T00:00:00"/>
    <s v="Standard Class"/>
    <s v="SC-20380"/>
    <s v="Shahid Collister"/>
    <x v="0"/>
    <s v="United States"/>
    <s v="Atlanta"/>
    <x v="32"/>
    <n v="30318"/>
    <x v="0"/>
    <s v="FUR-BO-10004695"/>
    <x v="0"/>
    <x v="0"/>
    <s v="O'Sullivan 2-Door Barrister Bookcase in Odessa Pine"/>
    <n v="1628.82"/>
    <n v="9"/>
    <n v="0"/>
    <n v="374.62860000000001"/>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1"/>
    <n v="4"/>
    <n v="0.2"/>
    <n v="7.2576000000000001"/>
  </r>
  <r>
    <n v="2864"/>
    <x v="1418"/>
    <x v="3"/>
    <x v="802"/>
    <d v="2014-08-14T00:00:00"/>
    <s v="Same Day"/>
    <s v="JK-15370"/>
    <s v="Jay Kimmel"/>
    <x v="0"/>
    <s v="United States"/>
    <s v="San Francisco"/>
    <x v="1"/>
    <n v="94122"/>
    <x v="1"/>
    <s v="OFF-ST-10001325"/>
    <x v="1"/>
    <x v="4"/>
    <s v="Sterilite Officeware Hinged File Box"/>
    <n v="31.44"/>
    <n v="3"/>
    <n v="0"/>
    <n v="8.4887999999999995"/>
  </r>
  <r>
    <n v="2865"/>
    <x v="1418"/>
    <x v="3"/>
    <x v="802"/>
    <d v="2014-08-14T00:00:00"/>
    <s v="Same Day"/>
    <s v="JK-15370"/>
    <s v="Jay Kimmel"/>
    <x v="0"/>
    <s v="United States"/>
    <s v="San Francisco"/>
    <x v="1"/>
    <n v="94122"/>
    <x v="1"/>
    <s v="OFF-AP-10004249"/>
    <x v="1"/>
    <x v="9"/>
    <s v="Staples"/>
    <n v="83.79"/>
    <n v="7"/>
    <n v="0"/>
    <n v="22.6233"/>
  </r>
  <r>
    <n v="2866"/>
    <x v="1418"/>
    <x v="3"/>
    <x v="802"/>
    <d v="2014-08-14T00:00:00"/>
    <s v="Same Day"/>
    <s v="JK-15370"/>
    <s v="Jay Kimmel"/>
    <x v="0"/>
    <s v="United States"/>
    <s v="San Francisco"/>
    <x v="1"/>
    <n v="94122"/>
    <x v="1"/>
    <s v="OFF-AR-10000588"/>
    <x v="1"/>
    <x v="6"/>
    <s v="Newell 345"/>
    <n v="59.52"/>
    <n v="3"/>
    <n v="0"/>
    <n v="15.475199999999999"/>
  </r>
  <r>
    <n v="2867"/>
    <x v="1418"/>
    <x v="3"/>
    <x v="802"/>
    <d v="2014-08-14T00:00:00"/>
    <s v="Same Day"/>
    <s v="JK-15370"/>
    <s v="Jay Kimmel"/>
    <x v="0"/>
    <s v="United States"/>
    <s v="San Francisco"/>
    <x v="1"/>
    <n v="94122"/>
    <x v="1"/>
    <s v="OFF-SU-10000946"/>
    <x v="1"/>
    <x v="14"/>
    <s v="Staples"/>
    <n v="31.92"/>
    <n v="4"/>
    <n v="0"/>
    <n v="9.2568000000000001"/>
  </r>
  <r>
    <n v="2868"/>
    <x v="1419"/>
    <x v="0"/>
    <x v="338"/>
    <d v="2013-11-13T00:00:00"/>
    <s v="Second Class"/>
    <s v="AF-10885"/>
    <s v="Art Foster"/>
    <x v="0"/>
    <s v="United States"/>
    <s v="Toledo"/>
    <x v="24"/>
    <n v="43615"/>
    <x v="3"/>
    <s v="OFF-SU-10001225"/>
    <x v="1"/>
    <x v="14"/>
    <s v="Staples"/>
    <n v="14.72"/>
    <n v="5"/>
    <n v="0.2"/>
    <n v="-3.3119999999999998"/>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80000000000001"/>
  </r>
  <r>
    <n v="2871"/>
    <x v="1421"/>
    <x v="2"/>
    <x v="579"/>
    <d v="2011-03-26T00:00:00"/>
    <s v="Standard Class"/>
    <s v="BF-11275"/>
    <s v="Beth Fritzler"/>
    <x v="1"/>
    <s v="United States"/>
    <s v="Tucson"/>
    <x v="16"/>
    <n v="85705"/>
    <x v="1"/>
    <s v="OFF-PA-10002581"/>
    <x v="1"/>
    <x v="10"/>
    <s v="Xerox 1951"/>
    <n v="74.352000000000004"/>
    <n v="3"/>
    <n v="0.2"/>
    <n v="23.234999999999999"/>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d v="2013-01-23T00:00:00"/>
    <s v="Second Class"/>
    <s v="TD-20995"/>
    <s v="Tamara Dahlen"/>
    <x v="0"/>
    <s v="United States"/>
    <s v="San Diego"/>
    <x v="1"/>
    <n v="92037"/>
    <x v="1"/>
    <s v="FUR-CH-10004289"/>
    <x v="0"/>
    <x v="1"/>
    <s v="Global Super Steno Chair"/>
    <n v="153.56800000000001"/>
    <n v="2"/>
    <n v="0.2"/>
    <n v="-5.7587999999999999"/>
  </r>
  <r>
    <n v="2877"/>
    <x v="1425"/>
    <x v="0"/>
    <x v="803"/>
    <d v="2013-01-23T00:00:00"/>
    <s v="Second Class"/>
    <s v="TD-20995"/>
    <s v="Tamara Dahlen"/>
    <x v="0"/>
    <s v="United States"/>
    <s v="San Diego"/>
    <x v="1"/>
    <n v="92037"/>
    <x v="1"/>
    <s v="FUR-CH-10000785"/>
    <x v="0"/>
    <x v="1"/>
    <s v="Global Ergonomic Managers Chair"/>
    <n v="1013.4880000000001"/>
    <n v="7"/>
    <n v="0.2"/>
    <n v="76.011600000000001"/>
  </r>
  <r>
    <n v="2878"/>
    <x v="1426"/>
    <x v="0"/>
    <x v="804"/>
    <d v="2013-01-19T00:00:00"/>
    <s v="Standard Class"/>
    <s v="Dp-13240"/>
    <s v="Dean percer"/>
    <x v="2"/>
    <s v="United States"/>
    <s v="Westfield"/>
    <x v="30"/>
    <n v="7090"/>
    <x v="3"/>
    <s v="OFF-EN-10003040"/>
    <x v="1"/>
    <x v="12"/>
    <s v="Quality Park Security Envelopes"/>
    <n v="52.34"/>
    <n v="2"/>
    <n v="0"/>
    <n v="24.599799999999998"/>
  </r>
  <r>
    <n v="2879"/>
    <x v="1426"/>
    <x v="0"/>
    <x v="804"/>
    <d v="2013-01-19T00:00:00"/>
    <s v="Standard Class"/>
    <s v="Dp-13240"/>
    <s v="Dean percer"/>
    <x v="2"/>
    <s v="United States"/>
    <s v="Westfield"/>
    <x v="30"/>
    <n v="7090"/>
    <x v="3"/>
    <s v="OFF-AR-10001573"/>
    <x v="1"/>
    <x v="6"/>
    <s v="American Pencil"/>
    <n v="4.66"/>
    <n v="2"/>
    <n v="0"/>
    <n v="1.3513999999999999"/>
  </r>
  <r>
    <n v="2880"/>
    <x v="1426"/>
    <x v="0"/>
    <x v="804"/>
    <d v="2013-01-19T00:00:00"/>
    <s v="Standard Class"/>
    <s v="Dp-13240"/>
    <s v="Dean percer"/>
    <x v="2"/>
    <s v="United States"/>
    <s v="Westfield"/>
    <x v="30"/>
    <n v="7090"/>
    <x v="3"/>
    <s v="TEC-AC-10000844"/>
    <x v="2"/>
    <x v="11"/>
    <s v="LogitechÂ Gaming G510s - Keyboard"/>
    <n v="254.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7000000000003"/>
  </r>
  <r>
    <n v="2883"/>
    <x v="1428"/>
    <x v="2"/>
    <x v="805"/>
    <d v="2011-02-26T00:00:00"/>
    <s v="Standard Class"/>
    <s v="TM-21010"/>
    <s v="Tamara Manning"/>
    <x v="0"/>
    <s v="United States"/>
    <s v="Woodstock"/>
    <x v="10"/>
    <n v="60098"/>
    <x v="2"/>
    <s v="OFF-BI-10004094"/>
    <x v="1"/>
    <x v="8"/>
    <s v="GBC Standard Plastic Binding Systems Combs"/>
    <n v="8.85"/>
    <n v="5"/>
    <n v="0.8"/>
    <n v="-13.717499999999999"/>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0999999999998"/>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7999999999997"/>
  </r>
  <r>
    <n v="2889"/>
    <x v="1432"/>
    <x v="3"/>
    <x v="404"/>
    <d v="2014-12-20T00:00:00"/>
    <s v="First Class"/>
    <s v="EP-13915"/>
    <s v="Emily Phan"/>
    <x v="0"/>
    <s v="United States"/>
    <s v="Los Angeles"/>
    <x v="1"/>
    <n v="90008"/>
    <x v="1"/>
    <s v="OFF-PA-10000289"/>
    <x v="1"/>
    <x v="10"/>
    <s v="Xerox 213"/>
    <n v="32.4"/>
    <n v="5"/>
    <n v="0"/>
    <n v="15.552"/>
  </r>
  <r>
    <n v="2890"/>
    <x v="1433"/>
    <x v="3"/>
    <x v="808"/>
    <d v="2014-11-07T00:00:00"/>
    <s v="Standard Class"/>
    <s v="KH-16630"/>
    <s v="Ken Heidel"/>
    <x v="1"/>
    <s v="United States"/>
    <s v="Seattle"/>
    <x v="4"/>
    <n v="98105"/>
    <x v="1"/>
    <s v="OFF-PA-10000791"/>
    <x v="1"/>
    <x v="10"/>
    <s v="Wirebound Message Books, Four 2 3/4 x 5 Forms per Page, 200 Sets per Book"/>
    <n v="23.85"/>
    <n v="5"/>
    <n v="0"/>
    <n v="10.7325"/>
  </r>
  <r>
    <n v="2891"/>
    <x v="1434"/>
    <x v="2"/>
    <x v="333"/>
    <d v="2011-05-01T00:00:00"/>
    <s v="Second Class"/>
    <s v="HG-14845"/>
    <s v="Harry Greene"/>
    <x v="0"/>
    <s v="United States"/>
    <s v="Lake Charles"/>
    <x v="28"/>
    <n v="70601"/>
    <x v="0"/>
    <s v="FUR-CH-10002304"/>
    <x v="0"/>
    <x v="1"/>
    <s v="Global Stack Chair without Arms, Black"/>
    <n v="51.96"/>
    <n v="2"/>
    <n v="0"/>
    <n v="12.99"/>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3999999999997"/>
  </r>
  <r>
    <n v="2894"/>
    <x v="1435"/>
    <x v="3"/>
    <x v="436"/>
    <d v="2014-10-30T00:00:00"/>
    <s v="Standard Class"/>
    <s v="JC-16105"/>
    <s v="Julie Creighton"/>
    <x v="1"/>
    <s v="United States"/>
    <s v="Rochester"/>
    <x v="15"/>
    <n v="14609"/>
    <x v="3"/>
    <s v="OFF-PA-10002479"/>
    <x v="1"/>
    <x v="10"/>
    <s v="Xerox 4200 Series MultiUse Premium Copy Paper (20Lb. and 84 Bright)"/>
    <n v="26.4"/>
    <n v="5"/>
    <n v="0"/>
    <n v="11.88"/>
  </r>
  <r>
    <n v="2895"/>
    <x v="1435"/>
    <x v="3"/>
    <x v="436"/>
    <d v="2014-10-30T00:00:00"/>
    <s v="Standard Class"/>
    <s v="JC-16105"/>
    <s v="Julie Creighton"/>
    <x v="1"/>
    <s v="United States"/>
    <s v="Rochester"/>
    <x v="15"/>
    <n v="14609"/>
    <x v="3"/>
    <s v="FUR-FU-10000771"/>
    <x v="0"/>
    <x v="5"/>
    <s v="Eldon 200 Class Desk Accessories, Smoke"/>
    <n v="69.08"/>
    <n v="11"/>
    <n v="0"/>
    <n v="29.0136"/>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799999999996"/>
    <n v="4"/>
    <n v="0.2"/>
    <n v="119.996"/>
  </r>
  <r>
    <n v="2899"/>
    <x v="1438"/>
    <x v="1"/>
    <x v="33"/>
    <d v="2012-04-30T00:00:00"/>
    <s v="Standard Class"/>
    <s v="PW-19240"/>
    <s v="Pierre Wener"/>
    <x v="0"/>
    <s v="United States"/>
    <s v="Houston"/>
    <x v="5"/>
    <n v="77036"/>
    <x v="2"/>
    <s v="FUR-CH-10004086"/>
    <x v="0"/>
    <x v="1"/>
    <s v="Hon 4070 Series Pagoda Armless Upholstered Stacking Chairs"/>
    <n v="408.42200000000003"/>
    <n v="2"/>
    <n v="0.3"/>
    <n v="-5.8346"/>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600000000004"/>
  </r>
  <r>
    <n v="2903"/>
    <x v="1441"/>
    <x v="0"/>
    <x v="1"/>
    <d v="2013-06-18T00:00:00"/>
    <s v="Standard Class"/>
    <s v="CR-12730"/>
    <s v="Craig Reiter"/>
    <x v="0"/>
    <s v="United States"/>
    <s v="Chicago"/>
    <x v="10"/>
    <n v="60610"/>
    <x v="2"/>
    <s v="OFF-PA-10002160"/>
    <x v="1"/>
    <x v="10"/>
    <s v="Xerox 1978"/>
    <n v="23.1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9"/>
  </r>
  <r>
    <n v="2908"/>
    <x v="1444"/>
    <x v="3"/>
    <x v="132"/>
    <d v="2014-11-10T00:00:00"/>
    <s v="Standard Class"/>
    <s v="DL-12925"/>
    <s v="Daniel Lacy"/>
    <x v="0"/>
    <s v="United States"/>
    <s v="Eagan"/>
    <x v="11"/>
    <n v="55122"/>
    <x v="2"/>
    <s v="OFF-ST-10001325"/>
    <x v="1"/>
    <x v="4"/>
    <s v="Sterilite Officeware Hinged File Box"/>
    <n v="52.4"/>
    <n v="5"/>
    <n v="0"/>
    <n v="14.148"/>
  </r>
  <r>
    <n v="2909"/>
    <x v="1444"/>
    <x v="3"/>
    <x v="132"/>
    <d v="2014-11-10T00:00:00"/>
    <s v="Standard Class"/>
    <s v="DL-12925"/>
    <s v="Daniel Lacy"/>
    <x v="0"/>
    <s v="United States"/>
    <s v="Eagan"/>
    <x v="11"/>
    <n v="55122"/>
    <x v="2"/>
    <s v="OFF-LA-10001771"/>
    <x v="1"/>
    <x v="2"/>
    <s v="Avery 513"/>
    <n v="14.94"/>
    <n v="3"/>
    <n v="0"/>
    <n v="6.8723999999999998"/>
  </r>
  <r>
    <n v="2910"/>
    <x v="1445"/>
    <x v="3"/>
    <x v="600"/>
    <d v="2014-02-24T00:00:00"/>
    <s v="Standard Class"/>
    <s v="ME-17725"/>
    <s v="Max Engle"/>
    <x v="0"/>
    <s v="United States"/>
    <s v="Seattle"/>
    <x v="4"/>
    <n v="98103"/>
    <x v="1"/>
    <s v="OFF-FA-10004968"/>
    <x v="1"/>
    <x v="13"/>
    <s v="Rubber Band Ball"/>
    <n v="11.22"/>
    <n v="3"/>
    <n v="0"/>
    <n v="0.22439999999999999"/>
  </r>
  <r>
    <n v="2911"/>
    <x v="1446"/>
    <x v="1"/>
    <x v="599"/>
    <d v="2012-11-09T00:00:00"/>
    <s v="Standard Class"/>
    <s v="VD-21670"/>
    <s v="Valerie Dominguez"/>
    <x v="0"/>
    <s v="United States"/>
    <s v="Coral Springs"/>
    <x v="2"/>
    <n v="33065"/>
    <x v="0"/>
    <s v="OFF-AP-10000576"/>
    <x v="1"/>
    <x v="9"/>
    <s v="Belkin 325VA UPS Surge Protector, 6'"/>
    <n v="387.13600000000002"/>
    <n v="4"/>
    <n v="0.2"/>
    <n v="24.19600000000000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5"/>
  </r>
  <r>
    <n v="2914"/>
    <x v="1447"/>
    <x v="2"/>
    <x v="737"/>
    <d v="2011-06-21T00:00:00"/>
    <s v="Standard Class"/>
    <s v="CK-12205"/>
    <s v="Chloris Kastensmidt"/>
    <x v="0"/>
    <s v="United States"/>
    <s v="Hempstead"/>
    <x v="15"/>
    <n v="11550"/>
    <x v="3"/>
    <s v="OFF-BI-10002852"/>
    <x v="1"/>
    <x v="8"/>
    <s v="Ibico Standard Transparent Covers"/>
    <n v="39.552"/>
    <n v="3"/>
    <n v="0.2"/>
    <n v="14.3376"/>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20000000000001"/>
  </r>
  <r>
    <n v="2917"/>
    <x v="1448"/>
    <x v="1"/>
    <x v="88"/>
    <d v="2012-10-17T00:00:00"/>
    <s v="Second Class"/>
    <s v="DL-12925"/>
    <s v="Daniel Lacy"/>
    <x v="0"/>
    <s v="United States"/>
    <s v="Noblesville"/>
    <x v="14"/>
    <n v="46060"/>
    <x v="2"/>
    <s v="TEC-PH-10001750"/>
    <x v="2"/>
    <x v="7"/>
    <s v="Samsung Rugby III"/>
    <n v="263.95999999999998"/>
    <n v="4"/>
    <n v="0"/>
    <n v="71.269199999999998"/>
  </r>
  <r>
    <n v="2918"/>
    <x v="1449"/>
    <x v="3"/>
    <x v="151"/>
    <d v="2014-08-31T00:00:00"/>
    <s v="First Class"/>
    <s v="SE-20110"/>
    <s v="Sanjit Engle"/>
    <x v="0"/>
    <s v="United States"/>
    <s v="Dallas"/>
    <x v="5"/>
    <n v="75220"/>
    <x v="2"/>
    <s v="OFF-AR-10003338"/>
    <x v="1"/>
    <x v="6"/>
    <s v="Eberhard Faber 3 1/2&quot; Golf Pencils"/>
    <n v="5.952"/>
    <n v="1"/>
    <n v="0.2"/>
    <n v="0.372"/>
  </r>
  <r>
    <n v="2919"/>
    <x v="1450"/>
    <x v="0"/>
    <x v="813"/>
    <d v="2013-11-24T00:00:00"/>
    <s v="Same Day"/>
    <s v="LS-17200"/>
    <s v="Luke Schmidt"/>
    <x v="1"/>
    <s v="United States"/>
    <s v="Philadelphia"/>
    <x v="9"/>
    <n v="19140"/>
    <x v="3"/>
    <s v="OFF-FA-10002763"/>
    <x v="1"/>
    <x v="13"/>
    <s v="Advantus Map Pennant Flags and Round Head Tacks"/>
    <n v="15.8"/>
    <n v="5"/>
    <n v="0.2"/>
    <n v="2.37"/>
  </r>
  <r>
    <n v="2920"/>
    <x v="1450"/>
    <x v="0"/>
    <x v="813"/>
    <d v="2013-11-24T00:00:00"/>
    <s v="Same Day"/>
    <s v="LS-17200"/>
    <s v="Luke Schmidt"/>
    <x v="1"/>
    <s v="United States"/>
    <s v="Philadelphia"/>
    <x v="9"/>
    <n v="19140"/>
    <x v="3"/>
    <s v="FUR-FU-10002088"/>
    <x v="0"/>
    <x v="5"/>
    <s v="Nu-Dell Float Frame 11 x 14 1/2"/>
    <n v="14.368"/>
    <n v="2"/>
    <n v="0.2"/>
    <n v="3.9512"/>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14-01-31T00:00:00"/>
    <s v="Same Day"/>
    <s v="MM-17920"/>
    <s v="Michael Moore"/>
    <x v="0"/>
    <s v="United States"/>
    <s v="San Francisco"/>
    <x v="1"/>
    <n v="94109"/>
    <x v="1"/>
    <s v="OFF-ST-10001511"/>
    <x v="1"/>
    <x v="4"/>
    <s v="Space Solutions Commercial Steel Shelving"/>
    <n v="129.30000000000001"/>
    <n v="2"/>
    <n v="0"/>
    <n v="6.4649999999999999"/>
  </r>
  <r>
    <n v="2923"/>
    <x v="1452"/>
    <x v="1"/>
    <x v="672"/>
    <d v="2012-12-03T00:00:00"/>
    <s v="Second Class"/>
    <s v="DB-13270"/>
    <s v="Deborah Brumfield"/>
    <x v="2"/>
    <s v="United States"/>
    <s v="Austin"/>
    <x v="5"/>
    <n v="78745"/>
    <x v="2"/>
    <s v="OFF-BI-10000301"/>
    <x v="1"/>
    <x v="8"/>
    <s v="GBC Instant Report Kit"/>
    <n v="3.8820000000000001"/>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d v="2014-07-15T00:00:00"/>
    <s v="Second Class"/>
    <s v="BP-11155"/>
    <s v="Becky Pak"/>
    <x v="0"/>
    <s v="United States"/>
    <s v="Columbus"/>
    <x v="32"/>
    <n v="31907"/>
    <x v="0"/>
    <s v="FUR-FU-10000771"/>
    <x v="0"/>
    <x v="5"/>
    <s v="Eldon 200 Class Desk Accessories, Smoke"/>
    <n v="18.84"/>
    <n v="3"/>
    <n v="0"/>
    <n v="7.9127999999999998"/>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1"/>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d v="2013-12-13T00:00:00"/>
    <s v="Standard Class"/>
    <s v="GT-14710"/>
    <s v="Greg Tran"/>
    <x v="0"/>
    <s v="United States"/>
    <s v="Seattle"/>
    <x v="4"/>
    <n v="98105"/>
    <x v="1"/>
    <s v="TEC-PH-10002310"/>
    <x v="2"/>
    <x v="7"/>
    <s v="Plantronics Calisto P620-M USB Wireless Speakerphone System"/>
    <n v="156.792"/>
    <n v="1"/>
    <n v="0.2"/>
    <n v="13.7193"/>
  </r>
  <r>
    <n v="2935"/>
    <x v="1460"/>
    <x v="0"/>
    <x v="409"/>
    <d v="2013-12-13T00:00:00"/>
    <s v="Standard Class"/>
    <s v="GT-14710"/>
    <s v="Greg Tran"/>
    <x v="0"/>
    <s v="United States"/>
    <s v="Seattle"/>
    <x v="4"/>
    <n v="98105"/>
    <x v="1"/>
    <s v="TEC-PH-10002834"/>
    <x v="2"/>
    <x v="7"/>
    <s v="Google Nexus 5"/>
    <n v="431.976"/>
    <n v="3"/>
    <n v="0.2"/>
    <n v="26.9985"/>
  </r>
  <r>
    <n v="2936"/>
    <x v="1460"/>
    <x v="0"/>
    <x v="409"/>
    <d v="2013-12-13T00:00:00"/>
    <s v="Standard Class"/>
    <s v="GT-14710"/>
    <s v="Greg Tran"/>
    <x v="0"/>
    <s v="United States"/>
    <s v="Seattle"/>
    <x v="4"/>
    <n v="98105"/>
    <x v="1"/>
    <s v="OFF-EN-10000927"/>
    <x v="1"/>
    <x v="12"/>
    <s v="Jet-Pak Recycled Peel 'N' Seal Padded Mailers"/>
    <n v="35.89"/>
    <n v="1"/>
    <n v="0"/>
    <n v="16.150500000000001"/>
  </r>
  <r>
    <n v="2937"/>
    <x v="1460"/>
    <x v="0"/>
    <x v="409"/>
    <d v="2013-12-13T00:00:00"/>
    <s v="Standard Class"/>
    <s v="GT-14710"/>
    <s v="Greg Tran"/>
    <x v="0"/>
    <s v="United States"/>
    <s v="Seattle"/>
    <x v="4"/>
    <n v="98105"/>
    <x v="1"/>
    <s v="OFF-BI-10001636"/>
    <x v="1"/>
    <x v="8"/>
    <s v="Ibico Plastic and Wire Spiral Binding Combs"/>
    <n v="47.207999999999998"/>
    <n v="7"/>
    <n v="0.2"/>
    <n v="15.342599999999999"/>
  </r>
  <r>
    <n v="2938"/>
    <x v="1460"/>
    <x v="0"/>
    <x v="409"/>
    <d v="2013-12-13T00:00:00"/>
    <s v="Standard Class"/>
    <s v="GT-14710"/>
    <s v="Greg Tran"/>
    <x v="0"/>
    <s v="United States"/>
    <s v="Seattle"/>
    <x v="4"/>
    <n v="98105"/>
    <x v="1"/>
    <s v="OFF-PA-10001736"/>
    <x v="1"/>
    <x v="10"/>
    <s v="Xerox 1880"/>
    <n v="248.08"/>
    <n v="7"/>
    <n v="0"/>
    <n v="116.5976"/>
  </r>
  <r>
    <n v="2939"/>
    <x v="1460"/>
    <x v="0"/>
    <x v="409"/>
    <d v="2013-12-13T00:00:00"/>
    <s v="Standard Class"/>
    <s v="GT-14710"/>
    <s v="Greg Tran"/>
    <x v="0"/>
    <s v="United States"/>
    <s v="Seattle"/>
    <x v="4"/>
    <n v="98105"/>
    <x v="1"/>
    <s v="OFF-PA-10000482"/>
    <x v="1"/>
    <x v="10"/>
    <s v="Snap-A-Way Black Print Carbonless Ruled Speed Letter, Triplicate"/>
    <n v="189.7"/>
    <n v="5"/>
    <n v="0"/>
    <n v="89.159000000000006"/>
  </r>
  <r>
    <n v="2940"/>
    <x v="1460"/>
    <x v="0"/>
    <x v="409"/>
    <d v="2013-12-13T00:00:00"/>
    <s v="Standard Class"/>
    <s v="GT-14710"/>
    <s v="Greg Tran"/>
    <x v="0"/>
    <s v="United States"/>
    <s v="Seattle"/>
    <x v="4"/>
    <n v="98105"/>
    <x v="1"/>
    <s v="OFF-BI-10001658"/>
    <x v="1"/>
    <x v="8"/>
    <s v="GBC Standard Therm-A-Bind Covers"/>
    <n v="59.808"/>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1"/>
  </r>
  <r>
    <n v="2942"/>
    <x v="1461"/>
    <x v="3"/>
    <x v="613"/>
    <d v="2014-04-01T00:00:00"/>
    <s v="Standard Class"/>
    <s v="JD-16150"/>
    <s v="Justin Deggeller"/>
    <x v="1"/>
    <s v="United States"/>
    <s v="Milwaukee"/>
    <x v="6"/>
    <n v="53209"/>
    <x v="2"/>
    <s v="FUR-CH-10004675"/>
    <x v="0"/>
    <x v="1"/>
    <s v="Lifetime Advantage Folding Chairs, 4/Carton"/>
    <n v="1526.56"/>
    <n v="7"/>
    <n v="0"/>
    <n v="427.43680000000001"/>
  </r>
  <r>
    <n v="2943"/>
    <x v="1461"/>
    <x v="3"/>
    <x v="613"/>
    <d v="2014-04-01T00:00:00"/>
    <s v="Standard Class"/>
    <s v="JD-16150"/>
    <s v="Justin Deggeller"/>
    <x v="1"/>
    <s v="United States"/>
    <s v="Milwaukee"/>
    <x v="6"/>
    <n v="53209"/>
    <x v="2"/>
    <s v="FUR-CH-10002880"/>
    <x v="0"/>
    <x v="1"/>
    <s v="Global High-Back Leather Tilter, Burgundy"/>
    <n v="368.97"/>
    <n v="3"/>
    <n v="0"/>
    <n v="40.5867"/>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3"/>
  </r>
  <r>
    <n v="2951"/>
    <x v="1465"/>
    <x v="3"/>
    <x v="105"/>
    <d v="2014-11-13T00:00:00"/>
    <s v="Same Day"/>
    <s v="EM-14140"/>
    <s v="Eugene Moren"/>
    <x v="2"/>
    <s v="United States"/>
    <s v="Glendale"/>
    <x v="16"/>
    <n v="85301"/>
    <x v="1"/>
    <s v="OFF-PA-10002160"/>
    <x v="1"/>
    <x v="10"/>
    <s v="Xerox 1978"/>
    <n v="23.12"/>
    <n v="5"/>
    <n v="0.2"/>
    <n v="8.3810000000000002"/>
  </r>
  <r>
    <n v="2952"/>
    <x v="1465"/>
    <x v="3"/>
    <x v="105"/>
    <d v="2014-11-13T00:00:00"/>
    <s v="Same Day"/>
    <s v="EM-14140"/>
    <s v="Eugene Moren"/>
    <x v="2"/>
    <s v="United States"/>
    <s v="Glendale"/>
    <x v="16"/>
    <n v="85301"/>
    <x v="1"/>
    <s v="FUR-CH-10004875"/>
    <x v="0"/>
    <x v="1"/>
    <s v="Harbour Creations 67200 Series Stacking Chairs"/>
    <n v="113.88800000000001"/>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14-11-13T00:00:00"/>
    <s v="Same Day"/>
    <s v="EM-14140"/>
    <s v="Eugene Moren"/>
    <x v="2"/>
    <s v="United States"/>
    <s v="Glendale"/>
    <x v="16"/>
    <n v="85301"/>
    <x v="1"/>
    <s v="TEC-PH-10001459"/>
    <x v="2"/>
    <x v="7"/>
    <s v="Samsung Galaxy Mega 6.3"/>
    <n v="671.98400000000004"/>
    <n v="2"/>
    <n v="0.2"/>
    <n v="50.398800000000001"/>
  </r>
  <r>
    <n v="2956"/>
    <x v="1466"/>
    <x v="0"/>
    <x v="298"/>
    <d v="2013-08-25T00:00:00"/>
    <s v="Standard Class"/>
    <s v="GG-14650"/>
    <s v="Greg Guthrie"/>
    <x v="1"/>
    <s v="United States"/>
    <s v="New York City"/>
    <x v="15"/>
    <n v="10035"/>
    <x v="3"/>
    <s v="TEC-PH-10000439"/>
    <x v="2"/>
    <x v="7"/>
    <s v="GE DSL Phone Line Filter"/>
    <n v="39.99"/>
    <n v="1"/>
    <n v="0"/>
    <n v="11.597099999999999"/>
  </r>
  <r>
    <n v="2957"/>
    <x v="1467"/>
    <x v="3"/>
    <x v="818"/>
    <d v="2014-07-05T00:00:00"/>
    <s v="Standard Class"/>
    <s v="MA-17995"/>
    <s v="Michelle Arnett"/>
    <x v="2"/>
    <s v="United States"/>
    <s v="Watertown"/>
    <x v="15"/>
    <n v="13601"/>
    <x v="3"/>
    <s v="FUR-CH-10002647"/>
    <x v="0"/>
    <x v="1"/>
    <s v="Situations Contoured Folding Chairs, 4/Set"/>
    <n v="191.64599999999999"/>
    <n v="3"/>
    <n v="0.1"/>
    <n v="31.940999999999999"/>
  </r>
  <r>
    <n v="2958"/>
    <x v="1468"/>
    <x v="3"/>
    <x v="464"/>
    <d v="2014-05-10T00:00:00"/>
    <s v="Standard Class"/>
    <s v="SH-20395"/>
    <s v="Shahid Hopkins"/>
    <x v="0"/>
    <s v="United States"/>
    <s v="Springfield"/>
    <x v="24"/>
    <n v="45503"/>
    <x v="3"/>
    <s v="OFF-BI-10003910"/>
    <x v="1"/>
    <x v="8"/>
    <s v="DXL Angle-View Binders with Locking Rings by Samsill"/>
    <n v="2.3130000000000002"/>
    <n v="1"/>
    <n v="0.7"/>
    <n v="-1.9275"/>
  </r>
  <r>
    <n v="2959"/>
    <x v="1469"/>
    <x v="1"/>
    <x v="100"/>
    <d v="2012-12-29T00:00:00"/>
    <s v="Standard Class"/>
    <s v="KT-16465"/>
    <s v="Kean Takahito"/>
    <x v="0"/>
    <s v="United States"/>
    <s v="Los Angeles"/>
    <x v="1"/>
    <n v="90032"/>
    <x v="1"/>
    <s v="OFF-BI-10001097"/>
    <x v="1"/>
    <x v="8"/>
    <s v="Avery Hole Reinforcements"/>
    <n v="19.936"/>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4000000000007"/>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92"/>
  </r>
  <r>
    <n v="2964"/>
    <x v="1471"/>
    <x v="3"/>
    <x v="819"/>
    <d v="2014-12-22T00:00:00"/>
    <s v="Second Class"/>
    <s v="AY-10555"/>
    <s v="Andy Yotov"/>
    <x v="1"/>
    <s v="United States"/>
    <s v="Oceanside"/>
    <x v="1"/>
    <n v="92054"/>
    <x v="1"/>
    <s v="FUR-CH-10003817"/>
    <x v="0"/>
    <x v="1"/>
    <s v="Global Value Steno Chair, Gray"/>
    <n v="97.183999999999997"/>
    <n v="2"/>
    <n v="0.2"/>
    <n v="6.0739999999999998"/>
  </r>
  <r>
    <n v="2965"/>
    <x v="1471"/>
    <x v="3"/>
    <x v="819"/>
    <d v="2014-12-22T00:00:00"/>
    <s v="Second Class"/>
    <s v="AY-10555"/>
    <s v="Andy Yotov"/>
    <x v="1"/>
    <s v="United States"/>
    <s v="Oceanside"/>
    <x v="1"/>
    <n v="92054"/>
    <x v="1"/>
    <s v="OFF-BI-10002949"/>
    <x v="1"/>
    <x v="8"/>
    <s v="Prestige Round Ring Binders"/>
    <n v="24.32"/>
    <n v="5"/>
    <n v="0.2"/>
    <n v="8.2080000000000002"/>
  </r>
  <r>
    <n v="2966"/>
    <x v="1471"/>
    <x v="3"/>
    <x v="819"/>
    <d v="2014-12-22T00:00:00"/>
    <s v="Second Class"/>
    <s v="AY-10555"/>
    <s v="Andy Yotov"/>
    <x v="1"/>
    <s v="United States"/>
    <s v="Oceanside"/>
    <x v="1"/>
    <n v="92054"/>
    <x v="1"/>
    <s v="FUR-FU-10002445"/>
    <x v="0"/>
    <x v="5"/>
    <s v="DAX Two-Tone Rosewood/Black Document Frame, Desktop, 5 x 7"/>
    <n v="18.96"/>
    <n v="2"/>
    <n v="0"/>
    <n v="7.5839999999999996"/>
  </r>
  <r>
    <n v="2967"/>
    <x v="1472"/>
    <x v="2"/>
    <x v="422"/>
    <d v="2011-12-31T00:00:00"/>
    <s v="Standard Class"/>
    <s v="Co-12640"/>
    <s v="Corey-Lock"/>
    <x v="0"/>
    <s v="United States"/>
    <s v="Skokie"/>
    <x v="10"/>
    <n v="60076"/>
    <x v="2"/>
    <s v="FUR-FU-10001473"/>
    <x v="0"/>
    <x v="5"/>
    <s v="DAX Wood Document Frame"/>
    <n v="32.951999999999998"/>
    <n v="6"/>
    <n v="0.6"/>
    <n v="-19.7712"/>
  </r>
  <r>
    <n v="2968"/>
    <x v="1472"/>
    <x v="2"/>
    <x v="422"/>
    <d v="2011-12-31T00:00:00"/>
    <s v="Standard Class"/>
    <s v="Co-12640"/>
    <s v="Corey-Lock"/>
    <x v="0"/>
    <s v="United States"/>
    <s v="Skokie"/>
    <x v="10"/>
    <n v="60076"/>
    <x v="2"/>
    <s v="OFF-ST-10002562"/>
    <x v="1"/>
    <x v="4"/>
    <s v="Staples"/>
    <n v="30.015999999999998"/>
    <n v="4"/>
    <n v="0.2"/>
    <n v="3.0015999999999998"/>
  </r>
  <r>
    <n v="2969"/>
    <x v="1473"/>
    <x v="3"/>
    <x v="44"/>
    <d v="2014-11-10T00:00:00"/>
    <s v="Second Class"/>
    <s v="JF-15565"/>
    <s v="Jill Fjeld"/>
    <x v="0"/>
    <s v="United States"/>
    <s v="Fayetteville"/>
    <x v="3"/>
    <n v="28314"/>
    <x v="0"/>
    <s v="OFF-AP-10002118"/>
    <x v="1"/>
    <x v="9"/>
    <s v="1.7 Cubic Foot Compact &quot;Cube&quot; Office Refrigerators"/>
    <n v="499.584"/>
    <n v="3"/>
    <n v="0.2"/>
    <n v="43.7136"/>
  </r>
  <r>
    <n v="2970"/>
    <x v="1473"/>
    <x v="3"/>
    <x v="44"/>
    <d v="2014-11-10T00:00:00"/>
    <s v="Second Class"/>
    <s v="JF-15565"/>
    <s v="Jill Fjeld"/>
    <x v="0"/>
    <s v="United States"/>
    <s v="Fayetteville"/>
    <x v="3"/>
    <n v="28314"/>
    <x v="0"/>
    <s v="OFF-PA-10001800"/>
    <x v="1"/>
    <x v="10"/>
    <s v="Xerox 220"/>
    <n v="31.103999999999999"/>
    <n v="6"/>
    <n v="0.2"/>
    <n v="10.8864"/>
  </r>
  <r>
    <n v="2971"/>
    <x v="1473"/>
    <x v="3"/>
    <x v="44"/>
    <d v="2014-11-10T00:00:00"/>
    <s v="Second Class"/>
    <s v="JF-15565"/>
    <s v="Jill Fjeld"/>
    <x v="0"/>
    <s v="United States"/>
    <s v="Fayetteville"/>
    <x v="3"/>
    <n v="28314"/>
    <x v="0"/>
    <s v="OFF-BI-10002827"/>
    <x v="1"/>
    <x v="8"/>
    <s v="Avery Durable Poly Binders"/>
    <n v="13.272"/>
    <n v="8"/>
    <n v="0.7"/>
    <n v="-10.617599999999999"/>
  </r>
  <r>
    <n v="2972"/>
    <x v="1473"/>
    <x v="3"/>
    <x v="44"/>
    <d v="2014-11-10T00:00:00"/>
    <s v="Second Class"/>
    <s v="JF-15565"/>
    <s v="Jill Fjeld"/>
    <x v="0"/>
    <s v="United States"/>
    <s v="Fayetteville"/>
    <x v="3"/>
    <n v="28314"/>
    <x v="0"/>
    <s v="FUR-FU-10004671"/>
    <x v="0"/>
    <x v="5"/>
    <s v="Executive Impressions 12&quot; Wall Clock"/>
    <n v="28.271999999999998"/>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d v="2014-12-21T00:00:00"/>
    <s v="Standard Class"/>
    <s v="AR-10510"/>
    <s v="Andrew Roberts"/>
    <x v="0"/>
    <s v="United States"/>
    <s v="Tulsa"/>
    <x v="26"/>
    <n v="74133"/>
    <x v="2"/>
    <s v="OFF-BI-10004656"/>
    <x v="1"/>
    <x v="8"/>
    <s v="Peel &amp; Stick Add-On Corner Pockets"/>
    <n v="10.8"/>
    <n v="5"/>
    <n v="0"/>
    <n v="5.1840000000000002"/>
  </r>
  <r>
    <n v="2975"/>
    <x v="1475"/>
    <x v="1"/>
    <x v="820"/>
    <d v="2012-05-12T00:00:00"/>
    <s v="Standard Class"/>
    <s v="AG-10675"/>
    <s v="Anna Gayman"/>
    <x v="0"/>
    <s v="United States"/>
    <s v="Allen"/>
    <x v="5"/>
    <n v="75002"/>
    <x v="2"/>
    <s v="FUR-TA-10001095"/>
    <x v="0"/>
    <x v="3"/>
    <s v="Chromcraft Round Conference Tables"/>
    <n v="244.006"/>
    <n v="2"/>
    <n v="0.3"/>
    <n v="-31.372199999999999"/>
  </r>
  <r>
    <n v="2976"/>
    <x v="1475"/>
    <x v="1"/>
    <x v="820"/>
    <d v="2012-05-12T00:00:00"/>
    <s v="Standard Class"/>
    <s v="AG-10675"/>
    <s v="Anna Gayman"/>
    <x v="0"/>
    <s v="United States"/>
    <s v="Allen"/>
    <x v="5"/>
    <n v="75002"/>
    <x v="2"/>
    <s v="OFF-PA-10000213"/>
    <x v="1"/>
    <x v="10"/>
    <s v="Xerox 198"/>
    <n v="15.936"/>
    <n v="4"/>
    <n v="0.2"/>
    <n v="5.3784000000000001"/>
  </r>
  <r>
    <n v="2977"/>
    <x v="1476"/>
    <x v="3"/>
    <x v="769"/>
    <d v="2014-12-05T00:00:00"/>
    <s v="Same Day"/>
    <s v="DV-13045"/>
    <s v="Darrin Van Huff"/>
    <x v="1"/>
    <s v="United States"/>
    <s v="Philadelphia"/>
    <x v="9"/>
    <n v="19143"/>
    <x v="3"/>
    <s v="FUR-CH-10001797"/>
    <x v="0"/>
    <x v="1"/>
    <s v="Safco Chair Connectors, 6/Carton"/>
    <n v="188.55199999999999"/>
    <n v="7"/>
    <n v="0.3"/>
    <n v="-2.6936"/>
  </r>
  <r>
    <n v="2978"/>
    <x v="1477"/>
    <x v="3"/>
    <x v="621"/>
    <d v="2014-10-09T00:00:00"/>
    <s v="Second Class"/>
    <s v="HL-15040"/>
    <s v="Hunter Lopez"/>
    <x v="0"/>
    <s v="United States"/>
    <s v="Rochester"/>
    <x v="15"/>
    <n v="14609"/>
    <x v="3"/>
    <s v="OFF-ST-10002214"/>
    <x v="1"/>
    <x v="4"/>
    <s v="X-Rack File for Hanging Folders"/>
    <n v="22.58"/>
    <n v="2"/>
    <n v="0"/>
    <n v="5.8708"/>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r>
  <r>
    <n v="2980"/>
    <x v="1479"/>
    <x v="1"/>
    <x v="821"/>
    <d v="2012-06-17T00:00:00"/>
    <s v="Standard Class"/>
    <s v="GB-14575"/>
    <s v="Giulietta Baptist"/>
    <x v="0"/>
    <s v="United States"/>
    <s v="Philadelphia"/>
    <x v="9"/>
    <n v="19134"/>
    <x v="3"/>
    <s v="OFF-PA-10003848"/>
    <x v="1"/>
    <x v="10"/>
    <s v="Xerox 1997"/>
    <n v="20.736000000000001"/>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11-07-18T00:00:00"/>
    <s v="Standard Class"/>
    <s v="CL-12565"/>
    <s v="Clay Ludtke"/>
    <x v="0"/>
    <s v="United States"/>
    <s v="Seattle"/>
    <x v="4"/>
    <n v="98115"/>
    <x v="1"/>
    <s v="FUR-CH-10001797"/>
    <x v="0"/>
    <x v="1"/>
    <s v="Safco Chair Connectors, 6/Carton"/>
    <n v="123.136"/>
    <n v="4"/>
    <n v="0.2"/>
    <n v="13.8528"/>
  </r>
  <r>
    <n v="2983"/>
    <x v="1480"/>
    <x v="2"/>
    <x v="136"/>
    <d v="2011-07-18T00:00:00"/>
    <s v="Standard Class"/>
    <s v="CL-12565"/>
    <s v="Clay Ludtke"/>
    <x v="0"/>
    <s v="United States"/>
    <s v="Seattle"/>
    <x v="4"/>
    <n v="98115"/>
    <x v="1"/>
    <s v="OFF-BI-10003094"/>
    <x v="1"/>
    <x v="8"/>
    <s v="Self-Adhesive Ring Binder Labels"/>
    <n v="11.263999999999999"/>
    <n v="4"/>
    <n v="0.2"/>
    <n v="3.8016000000000001"/>
  </r>
  <r>
    <n v="2984"/>
    <x v="1481"/>
    <x v="2"/>
    <x v="776"/>
    <d v="2011-12-11T00:00:00"/>
    <s v="Second Class"/>
    <s v="RC-19960"/>
    <s v="Ryan Crowe"/>
    <x v="0"/>
    <s v="United States"/>
    <s v="Springfield"/>
    <x v="21"/>
    <n v="97477"/>
    <x v="1"/>
    <s v="OFF-ST-10002205"/>
    <x v="1"/>
    <x v="4"/>
    <s v="File Shuttle I and Handi-File"/>
    <n v="53.423999999999999"/>
    <n v="3"/>
    <n v="0.2"/>
    <n v="4.6745999999999999"/>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r>
  <r>
    <n v="2986"/>
    <x v="1482"/>
    <x v="0"/>
    <x v="822"/>
    <d v="2013-05-31T00:00:00"/>
    <s v="Standard Class"/>
    <s v="JB-16045"/>
    <s v="Julia Barnett"/>
    <x v="2"/>
    <s v="United States"/>
    <s v="Columbus"/>
    <x v="32"/>
    <n v="31907"/>
    <x v="0"/>
    <s v="FUR-FU-10000755"/>
    <x v="0"/>
    <x v="5"/>
    <s v="Eldon Expressions Mahogany Wood Desk Collection"/>
    <n v="24.96"/>
    <n v="4"/>
    <n v="0"/>
    <n v="6.24"/>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9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d v="2013-02-26T00:00:00"/>
    <s v="Second Class"/>
    <s v="MC-17635"/>
    <s v="Matthew Clasen"/>
    <x v="1"/>
    <s v="United States"/>
    <s v="Los Angeles"/>
    <x v="1"/>
    <n v="90032"/>
    <x v="1"/>
    <s v="OFF-ST-10001809"/>
    <x v="1"/>
    <x v="4"/>
    <s v="Fellowes Officeware Wire Shelving"/>
    <n v="449.15"/>
    <n v="5"/>
    <n v="0"/>
    <n v="8.9830000000000005"/>
  </r>
  <r>
    <n v="2992"/>
    <x v="1483"/>
    <x v="0"/>
    <x v="823"/>
    <d v="2013-02-26T00:00:00"/>
    <s v="Second Class"/>
    <s v="MC-17635"/>
    <s v="Matthew Clasen"/>
    <x v="1"/>
    <s v="United States"/>
    <s v="Los Angeles"/>
    <x v="1"/>
    <n v="90032"/>
    <x v="1"/>
    <s v="OFF-BI-10002309"/>
    <x v="1"/>
    <x v="8"/>
    <s v="Avery Heavy-Duty EZD  Binder With Locking Rings"/>
    <n v="31.248000000000001"/>
    <n v="7"/>
    <n v="0.2"/>
    <n v="10.936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40000000001"/>
  </r>
  <r>
    <n v="2995"/>
    <x v="1486"/>
    <x v="0"/>
    <x v="369"/>
    <d v="2013-09-14T00:00:00"/>
    <s v="Second Class"/>
    <s v="AT-10735"/>
    <s v="Annie Thurman"/>
    <x v="0"/>
    <s v="United States"/>
    <s v="Stockton"/>
    <x v="1"/>
    <n v="95207"/>
    <x v="1"/>
    <s v="OFF-BI-10004654"/>
    <x v="1"/>
    <x v="8"/>
    <s v="VariCap6 Expandable Binder"/>
    <n v="55.36"/>
    <n v="4"/>
    <n v="0.2"/>
    <n v="18.684000000000001"/>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
    <n v="1"/>
    <n v="0.2"/>
    <n v="0.64739999999999998"/>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11-06-25T00:00:00"/>
    <s v="Standard Class"/>
    <s v="NW-18400"/>
    <s v="Natalie Webber"/>
    <x v="0"/>
    <s v="United States"/>
    <s v="Philadelphia"/>
    <x v="9"/>
    <n v="19120"/>
    <x v="3"/>
    <s v="TEC-MA-10004521"/>
    <x v="2"/>
    <x v="15"/>
    <s v="Epson Perfection V600 Photo Scanner"/>
    <n v="206.99100000000001"/>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r>
  <r>
    <n v="3006"/>
    <x v="1492"/>
    <x v="2"/>
    <x v="826"/>
    <d v="2011-05-21T00:00:00"/>
    <s v="Standard Class"/>
    <s v="PA-19060"/>
    <s v="Pete Armstrong"/>
    <x v="2"/>
    <s v="United States"/>
    <s v="Eau Claire"/>
    <x v="6"/>
    <n v="54703"/>
    <x v="2"/>
    <s v="OFF-BI-10000666"/>
    <x v="1"/>
    <x v="8"/>
    <s v="Surelock Post Binders"/>
    <n v="91.68"/>
    <n v="3"/>
    <n v="0"/>
    <n v="45.84"/>
  </r>
  <r>
    <n v="3007"/>
    <x v="1493"/>
    <x v="3"/>
    <x v="119"/>
    <d v="2014-10-16T00:00:00"/>
    <s v="First Class"/>
    <s v="CR-12730"/>
    <s v="Craig Reiter"/>
    <x v="0"/>
    <s v="United States"/>
    <s v="New York City"/>
    <x v="15"/>
    <n v="10009"/>
    <x v="3"/>
    <s v="OFF-AP-10000828"/>
    <x v="1"/>
    <x v="9"/>
    <s v="Avanti 4.4 Cu. Ft. Refrigerator"/>
    <n v="904.9"/>
    <n v="5"/>
    <n v="0"/>
    <n v="253.3720000000000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r>
  <r>
    <n v="3011"/>
    <x v="1497"/>
    <x v="3"/>
    <x v="827"/>
    <d v="2014-04-24T00:00:00"/>
    <s v="Standard Class"/>
    <s v="SR-20425"/>
    <s v="Sharelle Roach"/>
    <x v="2"/>
    <s v="United States"/>
    <s v="Louisville"/>
    <x v="22"/>
    <n v="80027"/>
    <x v="1"/>
    <s v="OFF-BI-10000773"/>
    <x v="1"/>
    <x v="8"/>
    <s v="Insertable Tab Post Binder Dividers"/>
    <n v="12.03"/>
    <n v="5"/>
    <n v="0.7"/>
    <n v="-9.2230000000000008"/>
  </r>
  <r>
    <n v="3012"/>
    <x v="1497"/>
    <x v="3"/>
    <x v="827"/>
    <d v="2014-04-24T00:00:00"/>
    <s v="Standard Class"/>
    <s v="SR-20425"/>
    <s v="Sharelle Roach"/>
    <x v="2"/>
    <s v="United States"/>
    <s v="Louisville"/>
    <x v="22"/>
    <n v="80027"/>
    <x v="1"/>
    <s v="TEC-MA-10000822"/>
    <x v="2"/>
    <x v="15"/>
    <s v="Lexmark MX611dhe Monochrome Laser Printer"/>
    <n v="2549.9850000000001"/>
    <n v="5"/>
    <n v="0.7"/>
    <n v="-3399.98"/>
  </r>
  <r>
    <n v="3013"/>
    <x v="1497"/>
    <x v="3"/>
    <x v="827"/>
    <d v="2014-04-24T00:00:00"/>
    <s v="Standard Class"/>
    <s v="SR-20425"/>
    <s v="Sharelle Roach"/>
    <x v="2"/>
    <s v="United States"/>
    <s v="Louisville"/>
    <x v="22"/>
    <n v="80027"/>
    <x v="1"/>
    <s v="OFF-BI-10001543"/>
    <x v="1"/>
    <x v="8"/>
    <s v="GBC VeloBinder Manual Binding System"/>
    <n v="21.594000000000001"/>
    <n v="2"/>
    <n v="0.7"/>
    <n v="-15.835599999999999"/>
  </r>
  <r>
    <n v="3014"/>
    <x v="1497"/>
    <x v="3"/>
    <x v="827"/>
    <d v="2014-04-24T00:00:00"/>
    <s v="Standard Class"/>
    <s v="SR-20425"/>
    <s v="Sharelle Roach"/>
    <x v="2"/>
    <s v="United States"/>
    <s v="Louisville"/>
    <x v="22"/>
    <n v="80027"/>
    <x v="1"/>
    <s v="OFF-BI-10003355"/>
    <x v="1"/>
    <x v="8"/>
    <s v="Cardinal Holdit Business Card Pockets"/>
    <n v="8.9640000000000004"/>
    <n v="6"/>
    <n v="0.7"/>
    <n v="-6.5735999999999999"/>
  </r>
  <r>
    <n v="3015"/>
    <x v="1497"/>
    <x v="3"/>
    <x v="827"/>
    <d v="2014-04-24T00:00:00"/>
    <s v="Standard Class"/>
    <s v="SR-20425"/>
    <s v="Sharelle Roach"/>
    <x v="2"/>
    <s v="United States"/>
    <s v="Louisville"/>
    <x v="22"/>
    <n v="80027"/>
    <x v="1"/>
    <s v="OFF-PA-10002005"/>
    <x v="1"/>
    <x v="10"/>
    <s v="Xerox 225"/>
    <n v="20.73600000000000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d v="2013-08-31T00:00:00"/>
    <s v="Standard Class"/>
    <s v="MH-18115"/>
    <s v="Mick Hernandez"/>
    <x v="2"/>
    <s v="United States"/>
    <s v="Pharr"/>
    <x v="5"/>
    <n v="78577"/>
    <x v="2"/>
    <s v="OFF-ST-10002743"/>
    <x v="1"/>
    <x v="4"/>
    <s v="SAFCO Boltless Steel Shelving"/>
    <n v="727.29600000000005"/>
    <n v="8"/>
    <n v="0.2"/>
    <n v="-172.7328"/>
  </r>
  <r>
    <n v="3018"/>
    <x v="1499"/>
    <x v="0"/>
    <x v="828"/>
    <d v="2013-08-31T00:00:00"/>
    <s v="Standard Class"/>
    <s v="MH-18115"/>
    <s v="Mick Hernandez"/>
    <x v="2"/>
    <s v="United States"/>
    <s v="Pharr"/>
    <x v="5"/>
    <n v="78577"/>
    <x v="2"/>
    <s v="FUR-FU-10004973"/>
    <x v="0"/>
    <x v="5"/>
    <s v="Flat Face Poster Frame"/>
    <n v="22.608000000000001"/>
    <n v="3"/>
    <n v="0.6"/>
    <n v="-10.1736"/>
  </r>
  <r>
    <n v="3019"/>
    <x v="1499"/>
    <x v="0"/>
    <x v="828"/>
    <d v="2013-08-31T00:00:00"/>
    <s v="Standard Class"/>
    <s v="MH-18115"/>
    <s v="Mick Hernandez"/>
    <x v="2"/>
    <s v="United States"/>
    <s v="Pharr"/>
    <x v="5"/>
    <n v="78577"/>
    <x v="2"/>
    <s v="TEC-AC-10002842"/>
    <x v="2"/>
    <x v="11"/>
    <s v="WD My Passport Ultra 2TB Portable External Hard Drive"/>
    <n v="666.4"/>
    <n v="7"/>
    <n v="0.2"/>
    <n v="-33.32"/>
  </r>
  <r>
    <n v="3020"/>
    <x v="1500"/>
    <x v="1"/>
    <x v="627"/>
    <d v="2012-11-14T00:00:00"/>
    <s v="Standard Class"/>
    <s v="SC-20095"/>
    <s v="Sanjit Chand"/>
    <x v="0"/>
    <s v="United States"/>
    <s v="West Jordan"/>
    <x v="7"/>
    <n v="84084"/>
    <x v="1"/>
    <s v="OFF-FA-10002701"/>
    <x v="1"/>
    <x v="13"/>
    <s v="Alliance Rubber Bands"/>
    <n v="5.04"/>
    <n v="3"/>
    <n v="0"/>
    <n v="0.2016"/>
  </r>
  <r>
    <n v="3021"/>
    <x v="1500"/>
    <x v="1"/>
    <x v="627"/>
    <d v="2012-11-14T00:00:00"/>
    <s v="Standard Class"/>
    <s v="SC-20095"/>
    <s v="Sanjit Chand"/>
    <x v="0"/>
    <s v="United States"/>
    <s v="West Jordan"/>
    <x v="7"/>
    <n v="84084"/>
    <x v="1"/>
    <s v="OFF-PA-10001125"/>
    <x v="1"/>
    <x v="10"/>
    <s v="Xerox 1988"/>
    <n v="92.94"/>
    <n v="3"/>
    <n v="0"/>
    <n v="41.823"/>
  </r>
  <r>
    <n v="3022"/>
    <x v="1500"/>
    <x v="1"/>
    <x v="627"/>
    <d v="2012-11-14T00:00:00"/>
    <s v="Standard Class"/>
    <s v="SC-20095"/>
    <s v="Sanjit Chand"/>
    <x v="0"/>
    <s v="United States"/>
    <s v="West Jordan"/>
    <x v="7"/>
    <n v="84084"/>
    <x v="1"/>
    <s v="FUR-FU-10004090"/>
    <x v="0"/>
    <x v="5"/>
    <s v="Executive Impressions 14&quot; Contract Wall Clock"/>
    <n v="66.69"/>
    <n v="3"/>
    <n v="0"/>
    <n v="22.0077"/>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8"/>
    <n v="2"/>
    <n v="0.32"/>
    <n v="-14.4588"/>
  </r>
  <r>
    <n v="3025"/>
    <x v="1502"/>
    <x v="1"/>
    <x v="627"/>
    <d v="2012-11-13T00:00:00"/>
    <s v="Standard Class"/>
    <s v="AC-10450"/>
    <s v="Amy Cox"/>
    <x v="0"/>
    <s v="United States"/>
    <s v="New York City"/>
    <x v="15"/>
    <n v="10011"/>
    <x v="3"/>
    <s v="OFF-BI-10001922"/>
    <x v="1"/>
    <x v="8"/>
    <s v="Storex Dura Pro Binders"/>
    <n v="52.271999999999998"/>
    <n v="11"/>
    <n v="0.2"/>
    <n v="17.6418"/>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
    <n v="3"/>
    <n v="0.2"/>
    <n v="0"/>
  </r>
  <r>
    <n v="3028"/>
    <x v="1504"/>
    <x v="2"/>
    <x v="829"/>
    <d v="2011-08-24T00:00:00"/>
    <s v="Same Day"/>
    <s v="RB-19645"/>
    <s v="Robert Barroso"/>
    <x v="1"/>
    <s v="United States"/>
    <s v="Billings"/>
    <x v="37"/>
    <n v="59102"/>
    <x v="1"/>
    <s v="OFF-BI-10002799"/>
    <x v="1"/>
    <x v="8"/>
    <s v="SlimView Poly Binder, 3/8&quot;"/>
    <n v="8.2880000000000003"/>
    <n v="2"/>
    <n v="0.2"/>
    <n v="2.6936"/>
  </r>
  <r>
    <n v="3029"/>
    <x v="1505"/>
    <x v="3"/>
    <x v="94"/>
    <d v="2014-12-22T00:00:00"/>
    <s v="Standard Class"/>
    <s v="AI-10855"/>
    <s v="Arianne Irving"/>
    <x v="0"/>
    <s v="United States"/>
    <s v="Chesapeake"/>
    <x v="17"/>
    <n v="23320"/>
    <x v="0"/>
    <s v="FUR-CH-10003846"/>
    <x v="0"/>
    <x v="1"/>
    <s v="Hon Valutask Swivel Chairs"/>
    <n v="504.9"/>
    <n v="5"/>
    <n v="0"/>
    <n v="80.784000000000006"/>
  </r>
  <r>
    <n v="3030"/>
    <x v="1506"/>
    <x v="0"/>
    <x v="830"/>
    <d v="2013-03-29T00:00:00"/>
    <s v="Standard Class"/>
    <s v="DR-12880"/>
    <s v="Dan Reichenbach"/>
    <x v="1"/>
    <s v="United States"/>
    <s v="Gresham"/>
    <x v="21"/>
    <n v="97030"/>
    <x v="1"/>
    <s v="TEC-PH-10003691"/>
    <x v="2"/>
    <x v="7"/>
    <s v="BlackBerry Q10"/>
    <n v="403.16800000000001"/>
    <n v="4"/>
    <n v="0.2"/>
    <n v="25.198"/>
  </r>
  <r>
    <n v="3031"/>
    <x v="1507"/>
    <x v="1"/>
    <x v="481"/>
    <d v="2012-09-27T00:00:00"/>
    <s v="Standard Class"/>
    <s v="DM-12955"/>
    <s v="Dario Medina"/>
    <x v="1"/>
    <s v="United States"/>
    <s v="Lincoln Park"/>
    <x v="12"/>
    <n v="48146"/>
    <x v="2"/>
    <s v="FUR-BO-10000468"/>
    <x v="0"/>
    <x v="0"/>
    <s v="O'Sullivan 2-Shelf Heavy-Duty Bookcases"/>
    <n v="194.32"/>
    <n v="4"/>
    <n v="0"/>
    <n v="31.091200000000001"/>
  </r>
  <r>
    <n v="3032"/>
    <x v="1507"/>
    <x v="1"/>
    <x v="481"/>
    <d v="2012-09-27T00:00:00"/>
    <s v="Standard Class"/>
    <s v="DM-12955"/>
    <s v="Dario Medina"/>
    <x v="1"/>
    <s v="United States"/>
    <s v="Lincoln Park"/>
    <x v="12"/>
    <n v="48146"/>
    <x v="2"/>
    <s v="OFF-AR-10001044"/>
    <x v="1"/>
    <x v="6"/>
    <s v="BOSTON Ranger #55 Pencil Sharpener, Black"/>
    <n v="25.99"/>
    <n v="1"/>
    <n v="0"/>
    <n v="7.5370999999999997"/>
  </r>
  <r>
    <n v="3033"/>
    <x v="1508"/>
    <x v="0"/>
    <x v="831"/>
    <d v="2013-11-27T00:00:00"/>
    <s v="Standard Class"/>
    <s v="JH-16180"/>
    <s v="Justin Hirsh"/>
    <x v="0"/>
    <s v="United States"/>
    <s v="Gresham"/>
    <x v="21"/>
    <n v="97030"/>
    <x v="1"/>
    <s v="FUR-CH-10003833"/>
    <x v="0"/>
    <x v="1"/>
    <s v="Novimex Fabric Task Chair"/>
    <n v="195.136"/>
    <n v="4"/>
    <n v="0.2"/>
    <n v="-12.196"/>
  </r>
  <r>
    <n v="3034"/>
    <x v="1509"/>
    <x v="3"/>
    <x v="118"/>
    <d v="2014-09-22T00:00:00"/>
    <s v="Standard Class"/>
    <s v="AB-10060"/>
    <s v="Adam Bellavance"/>
    <x v="2"/>
    <s v="United States"/>
    <s v="Philadelphia"/>
    <x v="9"/>
    <n v="19143"/>
    <x v="3"/>
    <s v="OFF-PA-10004355"/>
    <x v="1"/>
    <x v="10"/>
    <s v="Xerox 231"/>
    <n v="20.736000000000001"/>
    <n v="4"/>
    <n v="0.2"/>
    <n v="7.2576000000000001"/>
  </r>
  <r>
    <n v="3035"/>
    <x v="1510"/>
    <x v="1"/>
    <x v="832"/>
    <d v="2012-06-16T00:00:00"/>
    <s v="Standard Class"/>
    <s v="BD-11605"/>
    <s v="Brian Dahlen"/>
    <x v="0"/>
    <s v="United States"/>
    <s v="Monroe"/>
    <x v="28"/>
    <n v="71203"/>
    <x v="0"/>
    <s v="TEC-AC-10003038"/>
    <x v="2"/>
    <x v="11"/>
    <s v="Kingston Digital DataTraveler 16GB USB 2.0"/>
    <n v="53.7"/>
    <n v="6"/>
    <n v="0"/>
    <n v="10.202999999999999"/>
  </r>
  <r>
    <n v="3036"/>
    <x v="1510"/>
    <x v="1"/>
    <x v="832"/>
    <d v="2012-06-16T00:00:00"/>
    <s v="Standard Class"/>
    <s v="BD-11605"/>
    <s v="Brian Dahlen"/>
    <x v="0"/>
    <s v="United States"/>
    <s v="Monroe"/>
    <x v="28"/>
    <n v="71203"/>
    <x v="0"/>
    <s v="OFF-BI-10002799"/>
    <x v="1"/>
    <x v="8"/>
    <s v="SlimView Poly Binder, 3/8&quot;"/>
    <n v="36.26"/>
    <n v="7"/>
    <n v="0"/>
    <n v="16.679600000000001"/>
  </r>
  <r>
    <n v="3037"/>
    <x v="1510"/>
    <x v="1"/>
    <x v="832"/>
    <d v="2012-06-16T00:00:00"/>
    <s v="Standard Class"/>
    <s v="BD-11605"/>
    <s v="Brian Dahlen"/>
    <x v="0"/>
    <s v="United States"/>
    <s v="Monroe"/>
    <x v="28"/>
    <n v="71203"/>
    <x v="0"/>
    <s v="OFF-AR-10003582"/>
    <x v="1"/>
    <x v="6"/>
    <s v="Boston Electric Pencil Sharpener, Model 1818, Charcoal Black"/>
    <n v="56.3"/>
    <n v="2"/>
    <n v="0"/>
    <n v="15.763999999999999"/>
  </r>
  <r>
    <n v="3038"/>
    <x v="1510"/>
    <x v="1"/>
    <x v="832"/>
    <d v="2012-06-16T00:00:00"/>
    <s v="Standard Class"/>
    <s v="BD-11605"/>
    <s v="Brian Dahlen"/>
    <x v="0"/>
    <s v="United States"/>
    <s v="Monroe"/>
    <x v="28"/>
    <n v="71203"/>
    <x v="0"/>
    <s v="OFF-PA-10004451"/>
    <x v="1"/>
    <x v="10"/>
    <s v="Xerox 222"/>
    <n v="32.4"/>
    <n v="5"/>
    <n v="0"/>
    <n v="15.552"/>
  </r>
  <r>
    <n v="3039"/>
    <x v="1510"/>
    <x v="1"/>
    <x v="832"/>
    <d v="2012-06-16T00:00:00"/>
    <s v="Standard Class"/>
    <s v="BD-11605"/>
    <s v="Brian Dahlen"/>
    <x v="0"/>
    <s v="United States"/>
    <s v="Monroe"/>
    <x v="28"/>
    <n v="71203"/>
    <x v="0"/>
    <s v="FUR-FU-10004666"/>
    <x v="0"/>
    <x v="5"/>
    <s v="DAX Clear Channel Poster Frame"/>
    <n v="29.16"/>
    <n v="2"/>
    <n v="0"/>
    <n v="10.789199999999999"/>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05-10T00:00:00"/>
    <s v="Standard Class"/>
    <s v="ZD-21925"/>
    <s v="Zuschuss Donatelli"/>
    <x v="0"/>
    <s v="United States"/>
    <s v="Chattanooga"/>
    <x v="18"/>
    <n v="37421"/>
    <x v="0"/>
    <s v="FUR-FU-10004270"/>
    <x v="0"/>
    <x v="5"/>
    <s v="Eldon Image Series Desk Accessories, Burgundy"/>
    <n v="16.72"/>
    <n v="5"/>
    <n v="0.2"/>
    <n v="3.3439999999999999"/>
  </r>
  <r>
    <n v="3042"/>
    <x v="1513"/>
    <x v="3"/>
    <x v="220"/>
    <d v="2014-09-13T00:00:00"/>
    <s v="Same Day"/>
    <s v="KF-16285"/>
    <s v="Karen Ferguson"/>
    <x v="2"/>
    <s v="United States"/>
    <s v="Long Beach"/>
    <x v="1"/>
    <n v="90805"/>
    <x v="1"/>
    <s v="OFF-PA-10003172"/>
    <x v="1"/>
    <x v="10"/>
    <s v="Xerox 1996"/>
    <n v="12.96"/>
    <n v="2"/>
    <n v="0"/>
    <n v="6.2207999999999997"/>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19999999999"/>
    <n v="8"/>
    <n v="0.2"/>
    <n v="256.78399999999999"/>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6"/>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98"/>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0-12T00:00:00"/>
    <s v="Standard Class"/>
    <s v="NZ-18565"/>
    <s v="Nick Zandusky"/>
    <x v="2"/>
    <s v="United States"/>
    <s v="Meridian"/>
    <x v="45"/>
    <n v="83642"/>
    <x v="1"/>
    <s v="OFF-PA-10001295"/>
    <x v="1"/>
    <x v="10"/>
    <s v="Computer Printout Paper with Letter-Trim Perforations"/>
    <n v="37.94"/>
    <n v="2"/>
    <n v="0"/>
    <n v="18.211200000000002"/>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
    <n v="5"/>
    <n v="0.2"/>
    <n v="874.98749999999995"/>
  </r>
  <r>
    <n v="3057"/>
    <x v="1521"/>
    <x v="3"/>
    <x v="15"/>
    <d v="2014-10-25T00:00:00"/>
    <s v="Second Class"/>
    <s v="HH-15010"/>
    <s v="Hilary Holden"/>
    <x v="1"/>
    <s v="United States"/>
    <s v="San Francisco"/>
    <x v="1"/>
    <n v="94110"/>
    <x v="1"/>
    <s v="OFF-EN-10002973"/>
    <x v="1"/>
    <x v="12"/>
    <s v="Ampad #10 Peel &amp; Seel Holiday Envelopes"/>
    <n v="8.9600000000000009"/>
    <n v="2"/>
    <n v="0"/>
    <n v="4.3007999999999997"/>
  </r>
  <r>
    <n v="3058"/>
    <x v="1521"/>
    <x v="3"/>
    <x v="15"/>
    <d v="2014-10-25T00:00:00"/>
    <s v="Second Class"/>
    <s v="HH-15010"/>
    <s v="Hilary Holden"/>
    <x v="1"/>
    <s v="United States"/>
    <s v="San Francisco"/>
    <x v="1"/>
    <n v="94110"/>
    <x v="1"/>
    <s v="OFF-LA-10001641"/>
    <x v="1"/>
    <x v="2"/>
    <s v="Avery 518"/>
    <n v="31.5"/>
    <n v="10"/>
    <n v="0"/>
    <n v="15.12"/>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7999999999999"/>
    <n v="2"/>
    <n v="0.2"/>
    <n v="-3.3506"/>
  </r>
  <r>
    <n v="3061"/>
    <x v="1522"/>
    <x v="0"/>
    <x v="77"/>
    <d v="2013-11-13T00:00:00"/>
    <s v="Standard Class"/>
    <s v="DM-13345"/>
    <s v="Denise Monton"/>
    <x v="1"/>
    <s v="United States"/>
    <s v="Newark"/>
    <x v="24"/>
    <n v="43055"/>
    <x v="3"/>
    <s v="TEC-AC-10002800"/>
    <x v="2"/>
    <x v="11"/>
    <s v="Plantronics Audio 478 Stereo USB Headset"/>
    <n v="119.976"/>
    <n v="3"/>
    <n v="0.2"/>
    <n v="22.4955"/>
  </r>
  <r>
    <n v="3062"/>
    <x v="1523"/>
    <x v="3"/>
    <x v="448"/>
    <d v="2014-03-08T00:00:00"/>
    <s v="Standard Class"/>
    <s v="RE-19450"/>
    <s v="Richard Eichhorn"/>
    <x v="0"/>
    <s v="United States"/>
    <s v="Dallas"/>
    <x v="5"/>
    <n v="75081"/>
    <x v="2"/>
    <s v="OFF-PA-10001307"/>
    <x v="1"/>
    <x v="10"/>
    <s v="Important Message Pads, 50 4-1/4 x 5-1/2 Forms per Pad"/>
    <n v="26.88"/>
    <n v="8"/>
    <n v="0.2"/>
    <n v="9.7439999999999998"/>
  </r>
  <r>
    <n v="3063"/>
    <x v="1524"/>
    <x v="1"/>
    <x v="154"/>
    <d v="2012-11-29T00:00:00"/>
    <s v="First Class"/>
    <s v="JD-16150"/>
    <s v="Justin Deggeller"/>
    <x v="1"/>
    <s v="United States"/>
    <s v="Newark"/>
    <x v="13"/>
    <n v="19711"/>
    <x v="3"/>
    <s v="TEC-PH-10002350"/>
    <x v="2"/>
    <x v="7"/>
    <s v="Apple EarPods with Remote and Mic"/>
    <n v="83.97"/>
    <n v="3"/>
    <n v="0"/>
    <n v="23.511600000000001"/>
  </r>
  <r>
    <n v="3064"/>
    <x v="1524"/>
    <x v="1"/>
    <x v="154"/>
    <d v="2012-11-29T00:00:00"/>
    <s v="First Class"/>
    <s v="JD-16150"/>
    <s v="Justin Deggeller"/>
    <x v="1"/>
    <s v="United States"/>
    <s v="Newark"/>
    <x v="13"/>
    <n v="19711"/>
    <x v="3"/>
    <s v="TEC-AC-10000397"/>
    <x v="2"/>
    <x v="11"/>
    <s v="Perixx PERIBOARD-512B, Ergonomic Split Keyboard"/>
    <n v="104.97"/>
    <n v="3"/>
    <n v="0"/>
    <n v="7.347900000000000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
    <n v="5"/>
    <n v="0"/>
    <n v="88.129499999999993"/>
  </r>
  <r>
    <n v="3068"/>
    <x v="1525"/>
    <x v="3"/>
    <x v="677"/>
    <d v="2014-03-19T00:00:00"/>
    <s v="Second Class"/>
    <s v="BF-11215"/>
    <s v="Benjamin Farhat"/>
    <x v="2"/>
    <s v="United States"/>
    <s v="Albuquerque"/>
    <x v="27"/>
    <n v="87105"/>
    <x v="1"/>
    <s v="OFF-PA-10001534"/>
    <x v="1"/>
    <x v="10"/>
    <s v="Xerox 230"/>
    <n v="45.36"/>
    <n v="7"/>
    <n v="0"/>
    <n v="21.7728"/>
  </r>
  <r>
    <n v="3069"/>
    <x v="1525"/>
    <x v="3"/>
    <x v="677"/>
    <d v="2014-03-19T00:00:00"/>
    <s v="Second Class"/>
    <s v="BF-11215"/>
    <s v="Benjamin Farhat"/>
    <x v="2"/>
    <s v="United States"/>
    <s v="Albuquerque"/>
    <x v="27"/>
    <n v="87105"/>
    <x v="1"/>
    <s v="OFF-PA-10001815"/>
    <x v="1"/>
    <x v="10"/>
    <s v="Xerox 1885"/>
    <n v="288.24"/>
    <n v="6"/>
    <n v="0"/>
    <n v="138.3552"/>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11-11-22T00:00:00"/>
    <s v="Standard Class"/>
    <s v="YC-21895"/>
    <s v="Yoseph Carroll"/>
    <x v="1"/>
    <s v="United States"/>
    <s v="Newark"/>
    <x v="13"/>
    <n v="19711"/>
    <x v="3"/>
    <s v="OFF-ST-10002011"/>
    <x v="1"/>
    <x v="4"/>
    <s v="Smead Adjustable Mobile File Trolley with Lockable Top"/>
    <n v="2934.33"/>
    <n v="7"/>
    <n v="0"/>
    <n v="792.26909999999998"/>
  </r>
  <r>
    <n v="3072"/>
    <x v="1527"/>
    <x v="2"/>
    <x v="664"/>
    <d v="2011-11-22T00:00:00"/>
    <s v="Standard Class"/>
    <s v="YC-21895"/>
    <s v="Yoseph Carroll"/>
    <x v="1"/>
    <s v="United States"/>
    <s v="Newark"/>
    <x v="13"/>
    <n v="19711"/>
    <x v="3"/>
    <s v="FUR-FU-10002379"/>
    <x v="0"/>
    <x v="5"/>
    <s v="Eldon Econocleat Chair Mats for Low Pile Carpets"/>
    <n v="124.41"/>
    <n v="3"/>
    <n v="0"/>
    <n v="14.9292"/>
  </r>
  <r>
    <n v="3073"/>
    <x v="1527"/>
    <x v="2"/>
    <x v="664"/>
    <d v="2011-11-22T00:00:00"/>
    <s v="Standard Class"/>
    <s v="YC-21895"/>
    <s v="Yoseph Carroll"/>
    <x v="1"/>
    <s v="United States"/>
    <s v="Newark"/>
    <x v="13"/>
    <n v="19711"/>
    <x v="3"/>
    <s v="OFF-AR-10003752"/>
    <x v="1"/>
    <x v="6"/>
    <s v="Deluxe Chalkboard Eraser Cleaner"/>
    <n v="57.75"/>
    <n v="5"/>
    <n v="0"/>
    <n v="26.565000000000001"/>
  </r>
  <r>
    <n v="3074"/>
    <x v="1528"/>
    <x v="0"/>
    <x v="835"/>
    <d v="2013-01-05T00:00:00"/>
    <s v="First Class"/>
    <s v="LR-16915"/>
    <s v="Lena Radford"/>
    <x v="0"/>
    <s v="United States"/>
    <s v="Los Angeles"/>
    <x v="1"/>
    <n v="90045"/>
    <x v="1"/>
    <s v="OFF-ST-10003692"/>
    <x v="1"/>
    <x v="4"/>
    <s v="Recycled Steel Personal File for Hanging File Folders"/>
    <n v="114.46"/>
    <n v="2"/>
    <n v="0"/>
    <n v="28.614999999999998"/>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d v="2011-07-24T00:00:00"/>
    <s v="Standard Class"/>
    <s v="KM-16375"/>
    <s v="Katherine Murray"/>
    <x v="2"/>
    <s v="United States"/>
    <s v="Dallas"/>
    <x v="5"/>
    <n v="75217"/>
    <x v="2"/>
    <s v="OFF-ST-10003306"/>
    <x v="1"/>
    <x v="4"/>
    <s v="Letter Size Cart"/>
    <n v="342.86399999999998"/>
    <n v="3"/>
    <n v="0.2"/>
    <n v="38.572200000000002"/>
  </r>
  <r>
    <n v="3077"/>
    <x v="1530"/>
    <x v="2"/>
    <x v="836"/>
    <d v="2011-07-24T00:00:00"/>
    <s v="Standard Class"/>
    <s v="KM-16375"/>
    <s v="Katherine Murray"/>
    <x v="2"/>
    <s v="United States"/>
    <s v="Dallas"/>
    <x v="5"/>
    <n v="75217"/>
    <x v="2"/>
    <s v="FUR-FU-10003724"/>
    <x v="0"/>
    <x v="5"/>
    <s v="Westinghouse Clip-On Gooseneck Lamps"/>
    <n v="16.739999999999998"/>
    <n v="5"/>
    <n v="0.6"/>
    <n v="-14.228999999999999"/>
  </r>
  <r>
    <n v="3078"/>
    <x v="1530"/>
    <x v="2"/>
    <x v="836"/>
    <d v="2011-07-24T00:00:00"/>
    <s v="Standard Class"/>
    <s v="KM-16375"/>
    <s v="Katherine Murray"/>
    <x v="2"/>
    <s v="United States"/>
    <s v="Dallas"/>
    <x v="5"/>
    <n v="75217"/>
    <x v="2"/>
    <s v="FUR-CH-10002024"/>
    <x v="0"/>
    <x v="1"/>
    <s v="HON 5400 Series Task Chairs for Big and Tall"/>
    <n v="981.37199999999996"/>
    <n v="2"/>
    <n v="0.3"/>
    <n v="-140.196"/>
  </r>
  <r>
    <n v="3079"/>
    <x v="1531"/>
    <x v="2"/>
    <x v="371"/>
    <d v="2011-05-25T00:00:00"/>
    <s v="Standard Class"/>
    <s v="BT-11530"/>
    <s v="Bradley Talbott"/>
    <x v="2"/>
    <s v="United States"/>
    <s v="San Diego"/>
    <x v="1"/>
    <n v="92037"/>
    <x v="1"/>
    <s v="OFF-AR-10003514"/>
    <x v="1"/>
    <x v="6"/>
    <s v="4009 Highlighters by Sanford"/>
    <n v="31.84"/>
    <n v="8"/>
    <n v="0"/>
    <n v="10.507199999999999"/>
  </r>
  <r>
    <n v="3080"/>
    <x v="1532"/>
    <x v="3"/>
    <x v="507"/>
    <d v="2014-09-06T00:00:00"/>
    <s v="First Class"/>
    <s v="KB-16405"/>
    <s v="Katrina Bavinger"/>
    <x v="2"/>
    <s v="United States"/>
    <s v="Apple Valley"/>
    <x v="1"/>
    <n v="92307"/>
    <x v="1"/>
    <s v="OFF-PA-10001800"/>
    <x v="1"/>
    <x v="10"/>
    <s v="Xerox 220"/>
    <n v="12.96"/>
    <n v="2"/>
    <n v="0"/>
    <n v="6.2207999999999997"/>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d v="2014-02-15T00:00:00"/>
    <s v="Standard Class"/>
    <s v="TP-21415"/>
    <s v="Tom Prescott"/>
    <x v="0"/>
    <s v="United States"/>
    <s v="Houston"/>
    <x v="5"/>
    <n v="77070"/>
    <x v="2"/>
    <s v="OFF-BI-10004584"/>
    <x v="1"/>
    <x v="8"/>
    <s v="GBC ProClick 150 Presentation Binding System"/>
    <n v="252.78399999999999"/>
    <n v="4"/>
    <n v="0.8"/>
    <n v="-417.09359999999998"/>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r>
  <r>
    <n v="3087"/>
    <x v="1535"/>
    <x v="3"/>
    <x v="839"/>
    <d v="2014-02-15T00:00:00"/>
    <s v="Standard Class"/>
    <s v="TP-21415"/>
    <s v="Tom Prescott"/>
    <x v="0"/>
    <s v="United States"/>
    <s v="Houston"/>
    <x v="5"/>
    <n v="77070"/>
    <x v="2"/>
    <s v="FUR-FU-10000550"/>
    <x v="0"/>
    <x v="5"/>
    <s v="Stacking Trays by OIC"/>
    <n v="3.984"/>
    <n v="2"/>
    <n v="0.6"/>
    <n v="-2.6892"/>
  </r>
  <r>
    <n v="3088"/>
    <x v="1535"/>
    <x v="3"/>
    <x v="839"/>
    <d v="2014-02-15T00:00:00"/>
    <s v="Standard Class"/>
    <s v="TP-21415"/>
    <s v="Tom Prescott"/>
    <x v="0"/>
    <s v="United States"/>
    <s v="Houston"/>
    <x v="5"/>
    <n v="77070"/>
    <x v="2"/>
    <s v="OFF-AP-10000055"/>
    <x v="1"/>
    <x v="9"/>
    <s v="Belkin F9S820V06 8 Outlet Surge"/>
    <n v="12.992000000000001"/>
    <n v="2"/>
    <n v="0.8"/>
    <n v="-32.479999999999997"/>
  </r>
  <r>
    <n v="3089"/>
    <x v="1536"/>
    <x v="3"/>
    <x v="185"/>
    <d v="2014-04-03T00:00:00"/>
    <s v="Second Class"/>
    <s v="DB-12910"/>
    <s v="Daniel Byrd"/>
    <x v="2"/>
    <s v="United States"/>
    <s v="Henderson"/>
    <x v="0"/>
    <n v="42420"/>
    <x v="0"/>
    <s v="FUR-FU-10001591"/>
    <x v="0"/>
    <x v="5"/>
    <s v="Advantus Panel Wall Certificate Holder - 8.5x11"/>
    <n v="61"/>
    <n v="5"/>
    <n v="0"/>
    <n v="25.62"/>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
    <n v="4"/>
    <n v="0.2"/>
    <n v="2.7719999999999998"/>
  </r>
  <r>
    <n v="3095"/>
    <x v="1538"/>
    <x v="1"/>
    <x v="841"/>
    <d v="2012-08-23T00:00:00"/>
    <s v="Same Day"/>
    <s v="TD-20995"/>
    <s v="Tamara Dahlen"/>
    <x v="0"/>
    <s v="United States"/>
    <s v="Bolingbrook"/>
    <x v="10"/>
    <n v="60440"/>
    <x v="2"/>
    <s v="OFF-PA-10000809"/>
    <x v="1"/>
    <x v="10"/>
    <s v="Xerox 206"/>
    <n v="10.368"/>
    <n v="2"/>
    <n v="0.2"/>
    <n v="3.6288"/>
  </r>
  <r>
    <n v="3096"/>
    <x v="1538"/>
    <x v="1"/>
    <x v="841"/>
    <d v="2012-08-23T00:00:00"/>
    <s v="Same Day"/>
    <s v="TD-20995"/>
    <s v="Tamara Dahlen"/>
    <x v="0"/>
    <s v="United States"/>
    <s v="Bolingbrook"/>
    <x v="10"/>
    <n v="60440"/>
    <x v="2"/>
    <s v="OFF-FA-10003021"/>
    <x v="1"/>
    <x v="13"/>
    <s v="Staples"/>
    <n v="12.032"/>
    <n v="8"/>
    <n v="0.2"/>
    <n v="2.2559999999999998"/>
  </r>
  <r>
    <n v="3097"/>
    <x v="1538"/>
    <x v="1"/>
    <x v="841"/>
    <d v="2012-08-23T00:00:00"/>
    <s v="Same Day"/>
    <s v="TD-20995"/>
    <s v="Tamara Dahlen"/>
    <x v="0"/>
    <s v="United States"/>
    <s v="Bolingbrook"/>
    <x v="10"/>
    <n v="60440"/>
    <x v="2"/>
    <s v="OFF-AP-10000696"/>
    <x v="1"/>
    <x v="9"/>
    <s v="Holmes Odor Grabber"/>
    <n v="5.7679999999999998"/>
    <n v="2"/>
    <n v="0.8"/>
    <n v="-13.5548"/>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60000000001"/>
    <n v="4"/>
    <n v="0.32"/>
    <n v="-42.1096"/>
  </r>
  <r>
    <n v="3100"/>
    <x v="1540"/>
    <x v="3"/>
    <x v="349"/>
    <d v="2014-04-20T00:00:00"/>
    <s v="Standard Class"/>
    <s v="CS-12355"/>
    <s v="Christine Sundaresam"/>
    <x v="0"/>
    <s v="United States"/>
    <s v="New York City"/>
    <x v="15"/>
    <n v="10024"/>
    <x v="3"/>
    <s v="OFF-BI-10000829"/>
    <x v="1"/>
    <x v="8"/>
    <s v="Avery Non-Stick Binders"/>
    <n v="10.776"/>
    <n v="3"/>
    <n v="0.2"/>
    <n v="3.5022000000000002"/>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14-12-28T00:00:00"/>
    <s v="Second Class"/>
    <s v="JG-15310"/>
    <s v="Jason Gross"/>
    <x v="1"/>
    <s v="United States"/>
    <s v="Providence"/>
    <x v="34"/>
    <n v="2908"/>
    <x v="3"/>
    <s v="OFF-SU-10003505"/>
    <x v="1"/>
    <x v="14"/>
    <s v="Premier Electric Letter Opener"/>
    <n v="695.16"/>
    <n v="6"/>
    <n v="0"/>
    <n v="34.75800000000000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14-03-30T00:00:00"/>
    <s v="Standard Class"/>
    <s v="EC-14050"/>
    <s v="Erin Creighton"/>
    <x v="0"/>
    <s v="United States"/>
    <s v="New York City"/>
    <x v="15"/>
    <n v="10024"/>
    <x v="3"/>
    <s v="OFF-PA-10002741"/>
    <x v="1"/>
    <x v="10"/>
    <s v="Xerox 1980"/>
    <n v="25.68"/>
    <n v="6"/>
    <n v="0"/>
    <n v="11.555999999999999"/>
  </r>
  <r>
    <n v="3106"/>
    <x v="1544"/>
    <x v="0"/>
    <x v="197"/>
    <d v="2013-07-30T00:00:00"/>
    <s v="Standard Class"/>
    <s v="KH-16630"/>
    <s v="Ken Heidel"/>
    <x v="1"/>
    <s v="United States"/>
    <s v="Houston"/>
    <x v="5"/>
    <n v="77070"/>
    <x v="2"/>
    <s v="OFF-LA-10004345"/>
    <x v="1"/>
    <x v="2"/>
    <s v="Avery 493"/>
    <n v="15.712"/>
    <n v="4"/>
    <n v="0.2"/>
    <n v="5.6955999999999998"/>
  </r>
  <r>
    <n v="3107"/>
    <x v="1545"/>
    <x v="3"/>
    <x v="815"/>
    <d v="2014-07-15T00:00:00"/>
    <s v="Standard Class"/>
    <s v="FG-14260"/>
    <s v="Frank Gastineau"/>
    <x v="2"/>
    <s v="United States"/>
    <s v="Aurora"/>
    <x v="10"/>
    <n v="60505"/>
    <x v="2"/>
    <s v="OFF-ST-10004340"/>
    <x v="1"/>
    <x v="4"/>
    <s v="Fellowes Mobile File Cart, Black"/>
    <n v="298.464"/>
    <n v="6"/>
    <n v="0.2"/>
    <n v="26.115600000000001"/>
  </r>
  <r>
    <n v="3108"/>
    <x v="1546"/>
    <x v="0"/>
    <x v="19"/>
    <d v="2013-07-23T00:00:00"/>
    <s v="Standard Class"/>
    <s v="AA-10480"/>
    <s v="Andrew Allen"/>
    <x v="0"/>
    <s v="United States"/>
    <s v="Springfield"/>
    <x v="25"/>
    <n v="65807"/>
    <x v="2"/>
    <s v="OFF-PA-10001471"/>
    <x v="1"/>
    <x v="10"/>
    <s v="Strathmore Photo Frame Cards"/>
    <n v="21.93"/>
    <n v="3"/>
    <n v="0"/>
    <n v="10.0878"/>
  </r>
  <r>
    <n v="3109"/>
    <x v="1546"/>
    <x v="0"/>
    <x v="19"/>
    <d v="2013-07-23T00:00:00"/>
    <s v="Standard Class"/>
    <s v="AA-10480"/>
    <s v="Andrew Allen"/>
    <x v="0"/>
    <s v="United States"/>
    <s v="Springfield"/>
    <x v="25"/>
    <n v="65807"/>
    <x v="2"/>
    <s v="OFF-ST-10002344"/>
    <x v="1"/>
    <x v="4"/>
    <s v="Carina 42&quot;Hx23 3/4&quot;W Media Storage Unit"/>
    <n v="242.94"/>
    <n v="3"/>
    <n v="0"/>
    <n v="4.8587999999999996"/>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599999999998"/>
  </r>
  <r>
    <n v="3112"/>
    <x v="1546"/>
    <x v="0"/>
    <x v="19"/>
    <d v="2013-07-23T00:00:00"/>
    <s v="Standard Class"/>
    <s v="AA-10480"/>
    <s v="Andrew Allen"/>
    <x v="0"/>
    <s v="United States"/>
    <s v="Springfield"/>
    <x v="25"/>
    <n v="65807"/>
    <x v="2"/>
    <s v="OFF-ST-10000078"/>
    <x v="1"/>
    <x v="4"/>
    <s v="Tennsco 6- and 18-Compartment Lockers"/>
    <n v="265.17"/>
    <n v="1"/>
    <n v="0"/>
    <n v="47.730600000000003"/>
  </r>
  <r>
    <n v="3113"/>
    <x v="1547"/>
    <x v="0"/>
    <x v="828"/>
    <d v="2013-08-31T00:00:00"/>
    <s v="Standard Class"/>
    <s v="MS-17770"/>
    <s v="Maxwell Schwartz"/>
    <x v="0"/>
    <s v="United States"/>
    <s v="Seattle"/>
    <x v="4"/>
    <n v="98105"/>
    <x v="1"/>
    <s v="TEC-MA-10001972"/>
    <x v="2"/>
    <x v="15"/>
    <s v="Okidata C331dn Printer"/>
    <n v="837.6"/>
    <n v="3"/>
    <n v="0.2"/>
    <n v="62.82"/>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x v="1547"/>
    <x v="0"/>
    <x v="828"/>
    <d v="2013-08-31T00:00:00"/>
    <s v="Standard Class"/>
    <s v="MS-17770"/>
    <s v="Maxwell Schwartz"/>
    <x v="0"/>
    <s v="United States"/>
    <s v="Seattle"/>
    <x v="4"/>
    <n v="98105"/>
    <x v="1"/>
    <s v="OFF-AP-10001492"/>
    <x v="1"/>
    <x v="9"/>
    <s v="Acco Six-Outlet Power Strip, 4' Cord Length"/>
    <n v="43.1"/>
    <n v="5"/>
    <n v="0"/>
    <n v="11.206"/>
  </r>
  <r>
    <n v="3118"/>
    <x v="1547"/>
    <x v="0"/>
    <x v="828"/>
    <d v="2013-08-31T00:00:00"/>
    <s v="Standard Class"/>
    <s v="MS-17770"/>
    <s v="Maxwell Schwartz"/>
    <x v="0"/>
    <s v="United States"/>
    <s v="Seattle"/>
    <x v="4"/>
    <n v="98105"/>
    <x v="1"/>
    <s v="OFF-SU-10002189"/>
    <x v="1"/>
    <x v="14"/>
    <s v="Acme Rosewood Handle Letter Opener"/>
    <n v="15.88"/>
    <n v="4"/>
    <n v="0"/>
    <n v="0.1588"/>
  </r>
  <r>
    <n v="3119"/>
    <x v="1548"/>
    <x v="1"/>
    <x v="832"/>
    <d v="2012-06-12T00:00:00"/>
    <s v="First Class"/>
    <s v="JE-15610"/>
    <s v="Jim Epp"/>
    <x v="1"/>
    <s v="United States"/>
    <s v="Lakeland"/>
    <x v="2"/>
    <n v="33801"/>
    <x v="0"/>
    <s v="FUR-CH-10003312"/>
    <x v="0"/>
    <x v="1"/>
    <s v="Hon 2090 â€œPillow Softâ€ Series Mid Back Swivel/Tilt Chairs"/>
    <n v="1123.92"/>
    <n v="5"/>
    <n v="0.2"/>
    <n v="-182.637"/>
  </r>
  <r>
    <n v="3120"/>
    <x v="1548"/>
    <x v="1"/>
    <x v="832"/>
    <d v="2012-06-12T00:00:00"/>
    <s v="First Class"/>
    <s v="JE-15610"/>
    <s v="Jim Epp"/>
    <x v="1"/>
    <s v="United States"/>
    <s v="Lakeland"/>
    <x v="2"/>
    <n v="33801"/>
    <x v="0"/>
    <s v="TEC-PH-10002496"/>
    <x v="2"/>
    <x v="7"/>
    <s v="Cisco SPA301"/>
    <n v="249.584"/>
    <n v="2"/>
    <n v="0.2"/>
    <n v="31.198"/>
  </r>
  <r>
    <n v="3121"/>
    <x v="1548"/>
    <x v="1"/>
    <x v="832"/>
    <d v="2012-06-12T00:00:00"/>
    <s v="First Class"/>
    <s v="JE-15610"/>
    <s v="Jim Epp"/>
    <x v="1"/>
    <s v="United States"/>
    <s v="Lakeland"/>
    <x v="2"/>
    <n v="33801"/>
    <x v="0"/>
    <s v="FUR-FU-10003464"/>
    <x v="0"/>
    <x v="5"/>
    <s v="Seth Thomas 8 1/2&quot; Cubicle Clock"/>
    <n v="48.671999999999997"/>
    <n v="3"/>
    <n v="0.2"/>
    <n v="7.3007999999999997"/>
  </r>
  <r>
    <n v="3122"/>
    <x v="1548"/>
    <x v="1"/>
    <x v="832"/>
    <d v="2012-06-12T00:00:00"/>
    <s v="First Class"/>
    <s v="JE-15610"/>
    <s v="Jim Epp"/>
    <x v="1"/>
    <s v="United States"/>
    <s v="Lakeland"/>
    <x v="2"/>
    <n v="33801"/>
    <x v="0"/>
    <s v="OFF-AR-10000380"/>
    <x v="1"/>
    <x v="6"/>
    <s v="Hunt PowerHouse Electric Pencil Sharpener, Blue"/>
    <n v="60.768000000000001"/>
    <n v="2"/>
    <n v="0.2"/>
    <n v="7.5960000000000001"/>
  </r>
  <r>
    <n v="3123"/>
    <x v="1548"/>
    <x v="1"/>
    <x v="832"/>
    <d v="2012-06-12T00:00:00"/>
    <s v="First Class"/>
    <s v="JE-15610"/>
    <s v="Jim Epp"/>
    <x v="1"/>
    <s v="United States"/>
    <s v="Lakeland"/>
    <x v="2"/>
    <n v="33801"/>
    <x v="0"/>
    <s v="OFF-BI-10004593"/>
    <x v="1"/>
    <x v="8"/>
    <s v="Ibico Laser Imprintable Binding System Covers"/>
    <n v="78.599999999999994"/>
    <n v="5"/>
    <n v="0.7"/>
    <n v="-62.88"/>
  </r>
  <r>
    <n v="3124"/>
    <x v="1548"/>
    <x v="1"/>
    <x v="832"/>
    <d v="2012-06-12T00:00:00"/>
    <s v="First Class"/>
    <s v="JE-15610"/>
    <s v="Jim Epp"/>
    <x v="1"/>
    <s v="United States"/>
    <s v="Lakeland"/>
    <x v="2"/>
    <n v="33801"/>
    <x v="0"/>
    <s v="OFF-BI-10001308"/>
    <x v="1"/>
    <x v="8"/>
    <s v="GBC Standard Plastic Binding Systems' Combs"/>
    <n v="3.7679999999999998"/>
    <n v="2"/>
    <n v="0.7"/>
    <n v="-3.14"/>
  </r>
  <r>
    <n v="3125"/>
    <x v="1548"/>
    <x v="1"/>
    <x v="832"/>
    <d v="2012-06-12T00:00:00"/>
    <s v="First Class"/>
    <s v="JE-15610"/>
    <s v="Jim Epp"/>
    <x v="1"/>
    <s v="United States"/>
    <s v="Lakeland"/>
    <x v="2"/>
    <n v="33801"/>
    <x v="0"/>
    <s v="OFF-ST-10001780"/>
    <x v="1"/>
    <x v="4"/>
    <s v="Tennsco 16-Compartment Lockers with Coat Rack"/>
    <n v="1036.624"/>
    <n v="2"/>
    <n v="0.2"/>
    <n v="51.831200000000003"/>
  </r>
  <r>
    <n v="3126"/>
    <x v="1548"/>
    <x v="1"/>
    <x v="832"/>
    <d v="2012-06-12T00:00:00"/>
    <s v="First Class"/>
    <s v="JE-15610"/>
    <s v="Jim Epp"/>
    <x v="1"/>
    <s v="United States"/>
    <s v="Lakeland"/>
    <x v="2"/>
    <n v="33801"/>
    <x v="0"/>
    <s v="OFF-ST-10003816"/>
    <x v="1"/>
    <x v="4"/>
    <s v="Fellowes High-Stak Drawer Files"/>
    <n v="563.80799999999999"/>
    <n v="4"/>
    <n v="0.2"/>
    <n v="21.142800000000001"/>
  </r>
  <r>
    <n v="3127"/>
    <x v="1549"/>
    <x v="3"/>
    <x v="565"/>
    <d v="2014-09-13T00:00:00"/>
    <s v="Standard Class"/>
    <s v="EB-14110"/>
    <s v="Eugene Barchas"/>
    <x v="0"/>
    <s v="United States"/>
    <s v="Philadelphia"/>
    <x v="9"/>
    <n v="19134"/>
    <x v="3"/>
    <s v="TEC-PH-10002200"/>
    <x v="2"/>
    <x v="7"/>
    <s v="Aastra 6757i CT Wireless VoIP phone"/>
    <n v="258.52800000000002"/>
    <n v="2"/>
    <n v="0.4"/>
    <n v="-47.396799999999999"/>
  </r>
  <r>
    <n v="3128"/>
    <x v="1550"/>
    <x v="3"/>
    <x v="280"/>
    <d v="2014-10-07T00:00:00"/>
    <s v="Standard Class"/>
    <s v="BP-11155"/>
    <s v="Becky Pak"/>
    <x v="0"/>
    <s v="United States"/>
    <s v="New York City"/>
    <x v="15"/>
    <n v="10011"/>
    <x v="3"/>
    <s v="OFF-PA-10004438"/>
    <x v="1"/>
    <x v="10"/>
    <s v="Xerox 1907"/>
    <n v="49.12"/>
    <n v="4"/>
    <n v="0"/>
    <n v="23.086400000000001"/>
  </r>
  <r>
    <n v="3129"/>
    <x v="1551"/>
    <x v="2"/>
    <x v="757"/>
    <d v="2011-12-17T00:00:00"/>
    <s v="First Class"/>
    <s v="CC-12100"/>
    <s v="Chad Cunningham"/>
    <x v="2"/>
    <s v="United States"/>
    <s v="Los Angeles"/>
    <x v="1"/>
    <n v="90049"/>
    <x v="1"/>
    <s v="FUR-FU-10004090"/>
    <x v="0"/>
    <x v="5"/>
    <s v="Executive Impressions 14&quot; Contract Wall Clock"/>
    <n v="44.46"/>
    <n v="2"/>
    <n v="0"/>
    <n v="14.671799999999999"/>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x v="1551"/>
    <x v="2"/>
    <x v="757"/>
    <d v="2011-12-17T00:00:00"/>
    <s v="First Class"/>
    <s v="CC-12100"/>
    <s v="Chad Cunningham"/>
    <x v="2"/>
    <s v="United States"/>
    <s v="Los Angeles"/>
    <x v="1"/>
    <n v="90049"/>
    <x v="1"/>
    <s v="TEC-AC-10001142"/>
    <x v="2"/>
    <x v="11"/>
    <s v="First Data FD10 PIN Pad"/>
    <n v="395"/>
    <n v="5"/>
    <n v="0"/>
    <n v="39.5"/>
  </r>
  <r>
    <n v="3132"/>
    <x v="1551"/>
    <x v="2"/>
    <x v="757"/>
    <d v="2011-12-17T00:00:00"/>
    <s v="First Class"/>
    <s v="CC-12100"/>
    <s v="Chad Cunningham"/>
    <x v="2"/>
    <s v="United States"/>
    <s v="Los Angeles"/>
    <x v="1"/>
    <n v="90049"/>
    <x v="1"/>
    <s v="TEC-PH-10004977"/>
    <x v="2"/>
    <x v="7"/>
    <s v="GE 30524EE4"/>
    <n v="627.16800000000001"/>
    <n v="4"/>
    <n v="0.2"/>
    <n v="70.556399999999996"/>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
  </r>
  <r>
    <n v="3135"/>
    <x v="1553"/>
    <x v="3"/>
    <x v="105"/>
    <d v="2014-11-19T00:00:00"/>
    <s v="Standard Class"/>
    <s v="LS-16975"/>
    <s v="Lindsay Shagiari"/>
    <x v="2"/>
    <s v="United States"/>
    <s v="Dallas"/>
    <x v="5"/>
    <n v="75081"/>
    <x v="2"/>
    <s v="OFF-BI-10000666"/>
    <x v="1"/>
    <x v="8"/>
    <s v="Surelock Post Binders"/>
    <n v="30.56"/>
    <n v="5"/>
    <n v="0.8"/>
    <n v="-45.84"/>
  </r>
  <r>
    <n v="3136"/>
    <x v="1553"/>
    <x v="3"/>
    <x v="105"/>
    <d v="2014-11-19T00:00:00"/>
    <s v="Standard Class"/>
    <s v="LS-16975"/>
    <s v="Lindsay Shagiari"/>
    <x v="2"/>
    <s v="United States"/>
    <s v="Dallas"/>
    <x v="5"/>
    <n v="75081"/>
    <x v="2"/>
    <s v="OFF-ST-10002583"/>
    <x v="1"/>
    <x v="4"/>
    <s v="Fellowes Neat Ideas Storage Cubes"/>
    <n v="77.951999999999998"/>
    <n v="3"/>
    <n v="0.2"/>
    <n v="-15.590400000000001"/>
  </r>
  <r>
    <n v="3137"/>
    <x v="1553"/>
    <x v="3"/>
    <x v="105"/>
    <d v="2014-11-19T00:00:00"/>
    <s v="Standard Class"/>
    <s v="LS-16975"/>
    <s v="Lindsay Shagiari"/>
    <x v="2"/>
    <s v="United States"/>
    <s v="Dallas"/>
    <x v="5"/>
    <n v="75081"/>
    <x v="2"/>
    <s v="TEC-PH-10004908"/>
    <x v="2"/>
    <x v="7"/>
    <s v="Panasonic KX TS3282W Corded phone"/>
    <n v="67.992000000000004"/>
    <n v="1"/>
    <n v="0.2"/>
    <n v="8.4990000000000006"/>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Â LTO Ultrium - 800 GB"/>
    <n v="44.783999999999999"/>
    <n v="2"/>
    <n v="0.2"/>
    <n v="-0.55979999999999996"/>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d v="2014-09-28T00:00:00"/>
    <s v="Second Class"/>
    <s v="RB-19360"/>
    <s v="Raymond Buch"/>
    <x v="0"/>
    <s v="United States"/>
    <s v="Cincinnati"/>
    <x v="24"/>
    <n v="45231"/>
    <x v="3"/>
    <s v="TEC-AC-10003628"/>
    <x v="2"/>
    <x v="11"/>
    <s v="Logitech 910-002974 M325 Wireless Mouse for Web Scrolling"/>
    <n v="119.96"/>
    <n v="5"/>
    <n v="0.2"/>
    <n v="35.988"/>
  </r>
  <r>
    <n v="3144"/>
    <x v="1556"/>
    <x v="3"/>
    <x v="145"/>
    <d v="2014-09-28T00:00:00"/>
    <s v="Second Class"/>
    <s v="RB-19360"/>
    <s v="Raymond Buch"/>
    <x v="0"/>
    <s v="United States"/>
    <s v="Cincinnati"/>
    <x v="24"/>
    <n v="45231"/>
    <x v="3"/>
    <s v="OFF-AR-10001547"/>
    <x v="1"/>
    <x v="6"/>
    <s v="Newell 311"/>
    <n v="10.608000000000001"/>
    <n v="6"/>
    <n v="0.2"/>
    <n v="0.92820000000000003"/>
  </r>
  <r>
    <n v="3145"/>
    <x v="1557"/>
    <x v="0"/>
    <x v="64"/>
    <d v="2013-09-12T00:00:00"/>
    <s v="Standard Class"/>
    <s v="AR-10825"/>
    <s v="Anthony Rawles"/>
    <x v="1"/>
    <s v="United States"/>
    <s v="Austin"/>
    <x v="5"/>
    <n v="78745"/>
    <x v="2"/>
    <s v="FUR-CH-10002647"/>
    <x v="0"/>
    <x v="1"/>
    <s v="Situations Contoured Folding Chairs, 4/Set"/>
    <n v="347.80200000000002"/>
    <n v="7"/>
    <n v="0.3"/>
    <n v="-24.843"/>
  </r>
  <r>
    <n v="3146"/>
    <x v="1558"/>
    <x v="3"/>
    <x v="512"/>
    <d v="2014-02-14T00:00:00"/>
    <s v="Second Class"/>
    <s v="CS-11845"/>
    <s v="Cari Sayre"/>
    <x v="1"/>
    <s v="United States"/>
    <s v="Seattle"/>
    <x v="4"/>
    <n v="98105"/>
    <x v="1"/>
    <s v="FUR-CH-10004495"/>
    <x v="0"/>
    <x v="1"/>
    <s v="Global Leather and Oak Executive Chair, Black"/>
    <n v="963.13599999999997"/>
    <n v="4"/>
    <n v="0.2"/>
    <n v="108.3528"/>
  </r>
  <r>
    <n v="3147"/>
    <x v="1558"/>
    <x v="3"/>
    <x v="512"/>
    <d v="2014-02-14T00:00:00"/>
    <s v="Second Class"/>
    <s v="CS-11845"/>
    <s v="Cari Sayre"/>
    <x v="1"/>
    <s v="United States"/>
    <s v="Seattle"/>
    <x v="4"/>
    <n v="98105"/>
    <x v="1"/>
    <s v="TEC-PH-10002923"/>
    <x v="2"/>
    <x v="7"/>
    <s v="Logitech B530 USBÂ HeadsetÂ -Â headsetÂ - Full size, Binaural"/>
    <n v="88.775999999999996"/>
    <n v="3"/>
    <n v="0.2"/>
    <n v="7.7679"/>
  </r>
  <r>
    <n v="3148"/>
    <x v="1559"/>
    <x v="2"/>
    <x v="479"/>
    <d v="2011-07-03T00:00:00"/>
    <s v="Second Class"/>
    <s v="AR-10825"/>
    <s v="Anthony Rawles"/>
    <x v="1"/>
    <s v="United States"/>
    <s v="Los Angeles"/>
    <x v="1"/>
    <n v="90004"/>
    <x v="1"/>
    <s v="OFF-AR-10001374"/>
    <x v="1"/>
    <x v="6"/>
    <s v="BIC Brite Liner Highlighters, Chisel Tip"/>
    <n v="32.4"/>
    <n v="5"/>
    <n v="0"/>
    <n v="10.368"/>
  </r>
  <r>
    <n v="3149"/>
    <x v="1560"/>
    <x v="0"/>
    <x v="843"/>
    <d v="2013-06-11T00:00:00"/>
    <s v="First Class"/>
    <s v="RD-19810"/>
    <s v="Ross DeVincentis"/>
    <x v="2"/>
    <s v="United States"/>
    <s v="New York City"/>
    <x v="15"/>
    <n v="10035"/>
    <x v="3"/>
    <s v="OFF-PA-10003441"/>
    <x v="1"/>
    <x v="10"/>
    <s v="Xerox 226"/>
    <n v="32.4"/>
    <n v="5"/>
    <n v="0"/>
    <n v="15.552"/>
  </r>
  <r>
    <n v="3150"/>
    <x v="1561"/>
    <x v="2"/>
    <x v="414"/>
    <d v="2011-12-25T00:00:00"/>
    <s v="Standard Class"/>
    <s v="KH-16510"/>
    <s v="Keith Herrera"/>
    <x v="0"/>
    <s v="United States"/>
    <s v="Seattle"/>
    <x v="4"/>
    <n v="98103"/>
    <x v="1"/>
    <s v="OFF-LA-10002043"/>
    <x v="1"/>
    <x v="2"/>
    <s v="Avery 489"/>
    <n v="31.05"/>
    <n v="3"/>
    <n v="0"/>
    <n v="14.904"/>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r>
  <r>
    <n v="3152"/>
    <x v="1562"/>
    <x v="1"/>
    <x v="83"/>
    <d v="2012-12-18T00:00:00"/>
    <s v="First Class"/>
    <s v="NF-18385"/>
    <s v="Natalie Fritzler"/>
    <x v="0"/>
    <s v="United States"/>
    <s v="Newark"/>
    <x v="24"/>
    <n v="43055"/>
    <x v="3"/>
    <s v="TEC-MA-10000418"/>
    <x v="2"/>
    <x v="15"/>
    <s v="Cubify CubeX 3D Printer Double Head Print"/>
    <n v="1799.9939999999999"/>
    <n v="2"/>
    <n v="0.7"/>
    <n v="-2639.9911999999999"/>
  </r>
  <r>
    <n v="3153"/>
    <x v="1562"/>
    <x v="1"/>
    <x v="83"/>
    <d v="2012-12-18T00:00:00"/>
    <s v="First Class"/>
    <s v="NF-18385"/>
    <s v="Natalie Fritzler"/>
    <x v="0"/>
    <s v="United States"/>
    <s v="Newark"/>
    <x v="24"/>
    <n v="43055"/>
    <x v="3"/>
    <s v="TEC-PH-10004908"/>
    <x v="2"/>
    <x v="7"/>
    <s v="Panasonic KX TS3282W Corded phone"/>
    <n v="101.988"/>
    <n v="2"/>
    <n v="0.4"/>
    <n v="-16.99800000000000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200000000003"/>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99"/>
  </r>
  <r>
    <n v="3160"/>
    <x v="1566"/>
    <x v="0"/>
    <x v="253"/>
    <d v="2013-03-28T00:00:00"/>
    <s v="First Class"/>
    <s v="DB-13210"/>
    <s v="Dean Braden"/>
    <x v="0"/>
    <s v="United States"/>
    <s v="Jacksonville"/>
    <x v="3"/>
    <n v="28540"/>
    <x v="0"/>
    <s v="TEC-AC-10001314"/>
    <x v="2"/>
    <x v="11"/>
    <s v="Case Logic 2.4GHz Wireless Keyboard"/>
    <n v="119.976"/>
    <n v="3"/>
    <n v="0.2"/>
    <n v="-17.996400000000001"/>
  </r>
  <r>
    <n v="3161"/>
    <x v="1567"/>
    <x v="2"/>
    <x v="171"/>
    <d v="2011-09-16T00:00:00"/>
    <s v="Second Class"/>
    <s v="PT-19090"/>
    <s v="Pete Takahito"/>
    <x v="0"/>
    <s v="United States"/>
    <s v="Houston"/>
    <x v="5"/>
    <n v="77070"/>
    <x v="2"/>
    <s v="OFF-BI-10004040"/>
    <x v="1"/>
    <x v="8"/>
    <s v="Wilson Jones Impact Binders"/>
    <n v="5.1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5"/>
  </r>
  <r>
    <n v="3164"/>
    <x v="1568"/>
    <x v="2"/>
    <x v="158"/>
    <d v="2011-09-25T00:00:00"/>
    <s v="Standard Class"/>
    <s v="HF-14995"/>
    <s v="Herbert Flentye"/>
    <x v="0"/>
    <s v="United States"/>
    <s v="San Francisco"/>
    <x v="1"/>
    <n v="94109"/>
    <x v="1"/>
    <s v="OFF-AR-10001615"/>
    <x v="1"/>
    <x v="6"/>
    <s v="Newell 34"/>
    <n v="59.52"/>
    <n v="3"/>
    <n v="0"/>
    <n v="15.475199999999999"/>
  </r>
  <r>
    <n v="3165"/>
    <x v="1568"/>
    <x v="2"/>
    <x v="158"/>
    <d v="2011-09-25T00:00:00"/>
    <s v="Standard Class"/>
    <s v="HF-14995"/>
    <s v="Herbert Flentye"/>
    <x v="0"/>
    <s v="United States"/>
    <s v="San Francisco"/>
    <x v="1"/>
    <n v="94109"/>
    <x v="1"/>
    <s v="OFF-PA-10000327"/>
    <x v="1"/>
    <x v="10"/>
    <s v="Xerox 1971"/>
    <n v="38.520000000000003"/>
    <n v="9"/>
    <n v="0"/>
    <n v="17.334"/>
  </r>
  <r>
    <n v="3166"/>
    <x v="1568"/>
    <x v="2"/>
    <x v="158"/>
    <d v="2011-09-25T00:00:00"/>
    <s v="Standard Class"/>
    <s v="HF-14995"/>
    <s v="Herbert Flentye"/>
    <x v="0"/>
    <s v="United States"/>
    <s v="San Francisco"/>
    <x v="1"/>
    <n v="94109"/>
    <x v="1"/>
    <s v="TEC-PH-10001299"/>
    <x v="2"/>
    <x v="7"/>
    <s v="Polycom CX300 Desktop Phone USB VoIP phone"/>
    <n v="239.98400000000001"/>
    <n v="2"/>
    <n v="0.2"/>
    <n v="23.998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1999999999999"/>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14-12-27T00:00:00"/>
    <s v="Second Class"/>
    <s v="PK-19075"/>
    <s v="Pete Kriz"/>
    <x v="0"/>
    <s v="United States"/>
    <s v="Columbia"/>
    <x v="20"/>
    <n v="29203"/>
    <x v="0"/>
    <s v="OFF-BI-10002003"/>
    <x v="1"/>
    <x v="8"/>
    <s v="Ibico Presentation Index for Binding Systems"/>
    <n v="23.88"/>
    <n v="6"/>
    <n v="0"/>
    <n v="11.223599999999999"/>
  </r>
  <r>
    <n v="3172"/>
    <x v="1572"/>
    <x v="0"/>
    <x v="844"/>
    <d v="2013-03-29T00:00:00"/>
    <s v="Standard Class"/>
    <s v="KT-16465"/>
    <s v="Kean Takahito"/>
    <x v="0"/>
    <s v="United States"/>
    <s v="Chicago"/>
    <x v="10"/>
    <n v="60623"/>
    <x v="2"/>
    <s v="OFF-BI-10004465"/>
    <x v="1"/>
    <x v="8"/>
    <s v="Avery Durable Slant Ring Binders"/>
    <n v="3.1680000000000001"/>
    <n v="2"/>
    <n v="0.8"/>
    <n v="-4.7519999999999998"/>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1999999999999"/>
    <n v="3"/>
    <n v="0.2"/>
    <n v="1.5065999999999999"/>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14-09-30T00:00:00"/>
    <s v="Standard Class"/>
    <s v="AP-10915"/>
    <s v="Arthur Prichep"/>
    <x v="0"/>
    <s v="United States"/>
    <s v="Fort Collins"/>
    <x v="22"/>
    <n v="80525"/>
    <x v="1"/>
    <s v="TEC-AC-10003280"/>
    <x v="2"/>
    <x v="11"/>
    <s v="Belkin F8E887 USB Wired Ergonomic Keyboard"/>
    <n v="47.984000000000002"/>
    <n v="2"/>
    <n v="0.2"/>
    <n v="0.5998"/>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Â iVDR EX 500GB Cartridge"/>
    <n v="826.62"/>
    <n v="3"/>
    <n v="0"/>
    <n v="355.44659999999999"/>
  </r>
  <r>
    <n v="3184"/>
    <x v="1577"/>
    <x v="3"/>
    <x v="45"/>
    <d v="2014-11-13T00:00:00"/>
    <s v="Second Class"/>
    <s v="BM-11650"/>
    <s v="Brian Moss"/>
    <x v="1"/>
    <s v="United States"/>
    <s v="Columbia"/>
    <x v="39"/>
    <n v="21044"/>
    <x v="3"/>
    <s v="OFF-ST-10003208"/>
    <x v="1"/>
    <x v="4"/>
    <s v="Adjustable Depth Letter/Legal Cart"/>
    <n v="1633.14"/>
    <n v="9"/>
    <n v="0"/>
    <n v="473.61059999999998"/>
  </r>
  <r>
    <n v="3185"/>
    <x v="1577"/>
    <x v="3"/>
    <x v="45"/>
    <d v="2014-11-13T00:00:00"/>
    <s v="Second Class"/>
    <s v="BM-11650"/>
    <s v="Brian Moss"/>
    <x v="1"/>
    <s v="United States"/>
    <s v="Columbia"/>
    <x v="39"/>
    <n v="21044"/>
    <x v="3"/>
    <s v="OFF-ST-10003208"/>
    <x v="1"/>
    <x v="4"/>
    <s v="Adjustable Depth Letter/Legal Cart"/>
    <n v="544.38"/>
    <n v="3"/>
    <n v="0"/>
    <n v="157.87020000000001"/>
  </r>
  <r>
    <n v="3186"/>
    <x v="1578"/>
    <x v="2"/>
    <x v="845"/>
    <d v="2011-11-09T00:00:00"/>
    <s v="First Class"/>
    <s v="TC-20980"/>
    <s v="Tamara Chand"/>
    <x v="1"/>
    <s v="United States"/>
    <s v="Houston"/>
    <x v="5"/>
    <n v="77041"/>
    <x v="2"/>
    <s v="OFF-BI-10000632"/>
    <x v="1"/>
    <x v="8"/>
    <s v="Satellite Sectional Post Binders"/>
    <n v="26.045999999999999"/>
    <n v="3"/>
    <n v="0.8"/>
    <n v="-44.278199999999998"/>
  </r>
  <r>
    <n v="3187"/>
    <x v="1578"/>
    <x v="2"/>
    <x v="845"/>
    <d v="2011-11-09T00:00:00"/>
    <s v="First Class"/>
    <s v="TC-20980"/>
    <s v="Tamara Chand"/>
    <x v="1"/>
    <s v="United States"/>
    <s v="Houston"/>
    <x v="5"/>
    <n v="77041"/>
    <x v="2"/>
    <s v="OFF-EN-10004773"/>
    <x v="1"/>
    <x v="12"/>
    <s v="Staples"/>
    <n v="74.352000000000004"/>
    <n v="3"/>
    <n v="0.2"/>
    <n v="26.9526"/>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399999999999"/>
  </r>
  <r>
    <n v="3193"/>
    <x v="1583"/>
    <x v="3"/>
    <x v="400"/>
    <d v="2014-06-09T00:00:00"/>
    <s v="Standard Class"/>
    <s v="ML-18040"/>
    <s v="Michelle Lonsdale"/>
    <x v="1"/>
    <s v="United States"/>
    <s v="Missouri City"/>
    <x v="5"/>
    <n v="77489"/>
    <x v="2"/>
    <s v="OFF-BI-10002557"/>
    <x v="1"/>
    <x v="8"/>
    <s v="Presstex Flexible Ring Binders"/>
    <n v="6.37"/>
    <n v="7"/>
    <n v="0.8"/>
    <n v="-9.5549999999999997"/>
  </r>
  <r>
    <n v="3194"/>
    <x v="1584"/>
    <x v="2"/>
    <x v="416"/>
    <d v="2011-09-04T00:00:00"/>
    <s v="First Class"/>
    <s v="JL-15130"/>
    <s v="Jack Lebron"/>
    <x v="0"/>
    <s v="United States"/>
    <s v="Houston"/>
    <x v="5"/>
    <n v="77036"/>
    <x v="2"/>
    <s v="OFF-BI-10002949"/>
    <x v="1"/>
    <x v="8"/>
    <s v="Prestige Round Ring Binders"/>
    <n v="3.6480000000000001"/>
    <n v="3"/>
    <n v="0.8"/>
    <n v="-6.0191999999999997"/>
  </r>
  <r>
    <n v="3195"/>
    <x v="1584"/>
    <x v="2"/>
    <x v="416"/>
    <d v="2011-09-04T00:00:00"/>
    <s v="First Class"/>
    <s v="JL-15130"/>
    <s v="Jack Lebron"/>
    <x v="0"/>
    <s v="United States"/>
    <s v="Houston"/>
    <x v="5"/>
    <n v="77036"/>
    <x v="2"/>
    <s v="OFF-PA-10004100"/>
    <x v="1"/>
    <x v="10"/>
    <s v="Xerox 216"/>
    <n v="31.103999999999999"/>
    <n v="6"/>
    <n v="0.2"/>
    <n v="10.8864"/>
  </r>
  <r>
    <n v="3196"/>
    <x v="1585"/>
    <x v="0"/>
    <x v="590"/>
    <d v="2013-08-14T00:00:00"/>
    <s v="Standard Class"/>
    <s v="CM-12655"/>
    <s v="Corinna Mitchell"/>
    <x v="2"/>
    <s v="United States"/>
    <s v="Jackson"/>
    <x v="35"/>
    <n v="39212"/>
    <x v="0"/>
    <s v="OFF-FA-10001883"/>
    <x v="1"/>
    <x v="13"/>
    <s v="Alliance Super-Size Bands, Assorted Sizes"/>
    <n v="23.34"/>
    <n v="3"/>
    <n v="0"/>
    <n v="0.2334"/>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r>
  <r>
    <n v="3198"/>
    <x v="1587"/>
    <x v="1"/>
    <x v="848"/>
    <d v="2012-07-10T00:00:00"/>
    <s v="Same Day"/>
    <s v="EH-13945"/>
    <s v="Eric Hoffmann"/>
    <x v="0"/>
    <s v="United States"/>
    <s v="Tempe"/>
    <x v="16"/>
    <n v="85281"/>
    <x v="1"/>
    <s v="OFF-BI-10003196"/>
    <x v="1"/>
    <x v="8"/>
    <s v="Accohide Poly Flexible Ring Binders"/>
    <n v="3.3660000000000001"/>
    <n v="3"/>
    <n v="0.7"/>
    <n v="-2.2440000000000002"/>
  </r>
  <r>
    <n v="3199"/>
    <x v="1588"/>
    <x v="2"/>
    <x v="588"/>
    <d v="2011-12-07T00:00:00"/>
    <s v="Standard Class"/>
    <s v="TB-21280"/>
    <s v="Toby Braunhardt"/>
    <x v="0"/>
    <s v="United States"/>
    <s v="Jacksonville"/>
    <x v="3"/>
    <n v="28540"/>
    <x v="0"/>
    <s v="TEC-PH-10001644"/>
    <x v="2"/>
    <x v="7"/>
    <s v="BlueLounge Milo Smartphone Stand, White/Metallic"/>
    <n v="95.968000000000004"/>
    <n v="4"/>
    <n v="0.2"/>
    <n v="9.5968"/>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r>
  <r>
    <n v="3201"/>
    <x v="1590"/>
    <x v="2"/>
    <x v="598"/>
    <d v="2011-05-20T00:00:00"/>
    <s v="Second Class"/>
    <s v="TT-21070"/>
    <s v="Ted Trevino"/>
    <x v="0"/>
    <s v="United States"/>
    <s v="Akron"/>
    <x v="24"/>
    <n v="44312"/>
    <x v="3"/>
    <s v="FUR-FU-10000308"/>
    <x v="0"/>
    <x v="5"/>
    <s v="Deflect-o Glass Clear Studded Chair Mats"/>
    <n v="149.232"/>
    <n v="3"/>
    <n v="0.2"/>
    <n v="3.7307999999999999"/>
  </r>
  <r>
    <n v="3202"/>
    <x v="1590"/>
    <x v="2"/>
    <x v="598"/>
    <d v="2011-05-20T00:00:00"/>
    <s v="Second Class"/>
    <s v="TT-21070"/>
    <s v="Ted Trevino"/>
    <x v="0"/>
    <s v="United States"/>
    <s v="Akron"/>
    <x v="24"/>
    <n v="44312"/>
    <x v="3"/>
    <s v="OFF-PA-10001526"/>
    <x v="1"/>
    <x v="10"/>
    <s v="Xerox 1949"/>
    <n v="15.936"/>
    <n v="4"/>
    <n v="0.2"/>
    <n v="5.7767999999999997"/>
  </r>
  <r>
    <n v="3203"/>
    <x v="1591"/>
    <x v="2"/>
    <x v="849"/>
    <d v="2011-11-16T00:00:00"/>
    <s v="Standard Class"/>
    <s v="RD-19900"/>
    <s v="Ruben Dartt"/>
    <x v="0"/>
    <s v="United States"/>
    <s v="San Diego"/>
    <x v="1"/>
    <n v="92037"/>
    <x v="1"/>
    <s v="TEC-PH-10002103"/>
    <x v="2"/>
    <x v="7"/>
    <s v="Jabra SPEAK 410"/>
    <n v="601.53599999999994"/>
    <n v="8"/>
    <n v="0.2"/>
    <n v="60.153599999999997"/>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399999999999"/>
  </r>
  <r>
    <n v="3206"/>
    <x v="1591"/>
    <x v="2"/>
    <x v="849"/>
    <d v="2011-11-16T00:00:00"/>
    <s v="Standard Class"/>
    <s v="RD-19900"/>
    <s v="Ruben Dartt"/>
    <x v="0"/>
    <s v="United States"/>
    <s v="San Diego"/>
    <x v="1"/>
    <n v="92037"/>
    <x v="1"/>
    <s v="OFF-PA-10002137"/>
    <x v="1"/>
    <x v="10"/>
    <s v="Southworth 100% RÃ©sumÃ© Paper, 24lb."/>
    <n v="62.24"/>
    <n v="8"/>
    <n v="0"/>
    <n v="28.007999999999999"/>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3"/>
  </r>
  <r>
    <n v="3210"/>
    <x v="1592"/>
    <x v="0"/>
    <x v="850"/>
    <d v="2013-01-15T00:00:00"/>
    <s v="Standard Class"/>
    <s v="LA-16780"/>
    <s v="Laura Armstrong"/>
    <x v="1"/>
    <s v="United States"/>
    <s v="Fresno"/>
    <x v="1"/>
    <n v="93727"/>
    <x v="1"/>
    <s v="TEC-PH-10002726"/>
    <x v="2"/>
    <x v="7"/>
    <s v="netTALK DUO VoIP Telephone Service"/>
    <n v="377.928"/>
    <n v="9"/>
    <n v="0.2"/>
    <n v="141.72300000000001"/>
  </r>
  <r>
    <n v="3211"/>
    <x v="1593"/>
    <x v="3"/>
    <x v="585"/>
    <d v="2014-09-28T00:00:00"/>
    <s v="Standard Class"/>
    <s v="SH-19975"/>
    <s v="Sally Hughsby"/>
    <x v="1"/>
    <s v="United States"/>
    <s v="Pearland"/>
    <x v="5"/>
    <n v="77581"/>
    <x v="2"/>
    <s v="OFF-EN-10001415"/>
    <x v="1"/>
    <x v="12"/>
    <s v="Staples"/>
    <n v="13.391999999999999"/>
    <n v="3"/>
    <n v="0.2"/>
    <n v="5.0220000000000002"/>
  </r>
  <r>
    <n v="3212"/>
    <x v="1593"/>
    <x v="3"/>
    <x v="585"/>
    <d v="2014-09-28T00:00:00"/>
    <s v="Standard Class"/>
    <s v="SH-19975"/>
    <s v="Sally Hughsby"/>
    <x v="1"/>
    <s v="United States"/>
    <s v="Pearland"/>
    <x v="5"/>
    <n v="77581"/>
    <x v="2"/>
    <s v="OFF-BI-10000773"/>
    <x v="1"/>
    <x v="8"/>
    <s v="Insertable Tab Post Binder Dividers"/>
    <n v="11.228"/>
    <n v="7"/>
    <n v="0.8"/>
    <n v="-18.526199999999999"/>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9"/>
  </r>
  <r>
    <n v="3215"/>
    <x v="1595"/>
    <x v="0"/>
    <x v="439"/>
    <d v="2013-06-02T00:00:00"/>
    <s v="Standard Class"/>
    <s v="TH-21235"/>
    <s v="Tiffany House"/>
    <x v="1"/>
    <s v="United States"/>
    <s v="Philadelphia"/>
    <x v="9"/>
    <n v="19134"/>
    <x v="3"/>
    <s v="OFF-AP-10002082"/>
    <x v="1"/>
    <x v="9"/>
    <s v="Holmes HEPA Air Purifier"/>
    <n v="34.847999999999999"/>
    <n v="2"/>
    <n v="0.2"/>
    <n v="6.5339999999999998"/>
  </r>
  <r>
    <n v="3216"/>
    <x v="1596"/>
    <x v="3"/>
    <x v="141"/>
    <d v="2014-07-11T00:00:00"/>
    <s v="First Class"/>
    <s v="VG-21790"/>
    <s v="Vivek Gonzalez"/>
    <x v="0"/>
    <s v="United States"/>
    <s v="San Mateo"/>
    <x v="1"/>
    <n v="94403"/>
    <x v="1"/>
    <s v="OFF-LA-10002762"/>
    <x v="1"/>
    <x v="2"/>
    <s v="Avery 485"/>
    <n v="75.180000000000007"/>
    <n v="6"/>
    <n v="0"/>
    <n v="35.334600000000002"/>
  </r>
  <r>
    <n v="3217"/>
    <x v="1597"/>
    <x v="2"/>
    <x v="8"/>
    <d v="2011-05-17T00:00:00"/>
    <s v="Standard Class"/>
    <s v="NP-18325"/>
    <s v="Naresj Patel"/>
    <x v="0"/>
    <s v="United States"/>
    <s v="Oakland"/>
    <x v="1"/>
    <n v="94601"/>
    <x v="1"/>
    <s v="TEC-AC-10002800"/>
    <x v="2"/>
    <x v="11"/>
    <s v="Plantronics Audio 478 Stereo USB Headset"/>
    <n v="149.97"/>
    <n v="3"/>
    <n v="0"/>
    <n v="52.4895"/>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2"/>
  </r>
  <r>
    <n v="3220"/>
    <x v="1599"/>
    <x v="1"/>
    <x v="653"/>
    <d v="2012-10-08T00:00:00"/>
    <s v="Standard Class"/>
    <s v="JP-15460"/>
    <s v="Jennifer Patt"/>
    <x v="1"/>
    <s v="United States"/>
    <s v="Lakewood"/>
    <x v="30"/>
    <n v="8701"/>
    <x v="3"/>
    <s v="OFF-PA-10001295"/>
    <x v="1"/>
    <x v="10"/>
    <s v="Computer Printout Paper with Letter-Trim Perforations"/>
    <n v="94.85"/>
    <n v="5"/>
    <n v="0"/>
    <n v="45.527999999999999"/>
  </r>
  <r>
    <n v="3221"/>
    <x v="1599"/>
    <x v="1"/>
    <x v="653"/>
    <d v="2012-10-08T00:00:00"/>
    <s v="Standard Class"/>
    <s v="JP-15460"/>
    <s v="Jennifer Patt"/>
    <x v="1"/>
    <s v="United States"/>
    <s v="Lakewood"/>
    <x v="30"/>
    <n v="8701"/>
    <x v="3"/>
    <s v="OFF-EN-10002500"/>
    <x v="1"/>
    <x v="12"/>
    <s v="Globe Weis Peel &amp; Seel First Class Envelopes"/>
    <n v="51.12"/>
    <n v="4"/>
    <n v="0"/>
    <n v="23.004000000000001"/>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10-05T00:00:00"/>
    <s v="First Class"/>
    <s v="ES-14080"/>
    <s v="Erin Smith"/>
    <x v="1"/>
    <s v="United States"/>
    <s v="Tempe"/>
    <x v="16"/>
    <n v="85281"/>
    <x v="1"/>
    <s v="OFF-FA-10000735"/>
    <x v="1"/>
    <x v="13"/>
    <s v="Staples"/>
    <n v="4.6719999999999997"/>
    <n v="2"/>
    <n v="0.2"/>
    <n v="1.46"/>
  </r>
  <r>
    <n v="3225"/>
    <x v="1600"/>
    <x v="2"/>
    <x v="852"/>
    <d v="2011-10-05T00:00:00"/>
    <s v="First Class"/>
    <s v="ES-14080"/>
    <s v="Erin Smith"/>
    <x v="1"/>
    <s v="United States"/>
    <s v="Tempe"/>
    <x v="16"/>
    <n v="85281"/>
    <x v="1"/>
    <s v="TEC-PH-10001760"/>
    <x v="2"/>
    <x v="7"/>
    <s v="Bose SoundLink Bluetooth Speaker"/>
    <n v="318.39999999999998"/>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10-05T00:00:00"/>
    <s v="First Class"/>
    <s v="ES-14080"/>
    <s v="Erin Smith"/>
    <x v="1"/>
    <s v="United States"/>
    <s v="Tempe"/>
    <x v="16"/>
    <n v="85281"/>
    <x v="1"/>
    <s v="OFF-SU-10003567"/>
    <x v="1"/>
    <x v="14"/>
    <s v="Stiletto Hand Letter Openers"/>
    <n v="15.36"/>
    <n v="2"/>
    <n v="0.2"/>
    <n v="-3.2639999999999998"/>
  </r>
  <r>
    <n v="3228"/>
    <x v="1600"/>
    <x v="2"/>
    <x v="852"/>
    <d v="2011-10-05T00:00:00"/>
    <s v="First Class"/>
    <s v="ES-14080"/>
    <s v="Erin Smith"/>
    <x v="1"/>
    <s v="United States"/>
    <s v="Tempe"/>
    <x v="16"/>
    <n v="85281"/>
    <x v="1"/>
    <s v="TEC-PH-10001557"/>
    <x v="2"/>
    <x v="7"/>
    <s v="Pyle PMP37LED"/>
    <n v="230.376"/>
    <n v="3"/>
    <n v="0.2"/>
    <n v="20.157900000000001"/>
  </r>
  <r>
    <n v="3229"/>
    <x v="1600"/>
    <x v="2"/>
    <x v="852"/>
    <d v="2011-10-05T00:00:00"/>
    <s v="First Class"/>
    <s v="ES-14080"/>
    <s v="Erin Smith"/>
    <x v="1"/>
    <s v="United States"/>
    <s v="Tempe"/>
    <x v="16"/>
    <n v="85281"/>
    <x v="1"/>
    <s v="TEC-AC-10003038"/>
    <x v="2"/>
    <x v="11"/>
    <s v="Kingston Digital DataTraveler 16GB USB 2.0"/>
    <n v="7.16"/>
    <n v="1"/>
    <n v="0.2"/>
    <n v="-8.9499999999999996E-2"/>
  </r>
  <r>
    <n v="3230"/>
    <x v="1601"/>
    <x v="2"/>
    <x v="430"/>
    <d v="2011-08-16T00:00:00"/>
    <s v="Standard Class"/>
    <s v="KL-16645"/>
    <s v="Ken Lonsdale"/>
    <x v="0"/>
    <s v="United States"/>
    <s v="New York City"/>
    <x v="15"/>
    <n v="10035"/>
    <x v="3"/>
    <s v="OFF-ST-10004459"/>
    <x v="1"/>
    <x v="4"/>
    <s v="Tennsco Single-Tier Lockers"/>
    <n v="375.34"/>
    <n v="1"/>
    <n v="0"/>
    <n v="18.766999999999999"/>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9"/>
    <n v="3"/>
    <n v="0.8"/>
    <n v="-44.278199999999998"/>
  </r>
  <r>
    <n v="3233"/>
    <x v="1603"/>
    <x v="3"/>
    <x v="513"/>
    <d v="2014-04-23T00:00:00"/>
    <s v="Standard Class"/>
    <s v="ND-18370"/>
    <s v="Natalie DeCherney"/>
    <x v="0"/>
    <s v="United States"/>
    <s v="Houston"/>
    <x v="5"/>
    <n v="77095"/>
    <x v="2"/>
    <s v="OFF-BI-10001107"/>
    <x v="1"/>
    <x v="8"/>
    <s v="GBC White Gloss Covers, Plain Front"/>
    <n v="2.8959999999999999"/>
    <n v="1"/>
    <n v="0.8"/>
    <n v="-4.7784000000000004"/>
  </r>
  <r>
    <n v="3234"/>
    <x v="1603"/>
    <x v="3"/>
    <x v="513"/>
    <d v="2014-04-23T00:00:00"/>
    <s v="Standard Class"/>
    <s v="ND-18370"/>
    <s v="Natalie DeCherney"/>
    <x v="0"/>
    <s v="United States"/>
    <s v="Houston"/>
    <x v="5"/>
    <n v="77095"/>
    <x v="2"/>
    <s v="OFF-ST-10002301"/>
    <x v="1"/>
    <x v="4"/>
    <s v="Tennsco Commercial Shelving"/>
    <n v="32.543999999999997"/>
    <n v="2"/>
    <n v="0.2"/>
    <n v="-7.7291999999999996"/>
  </r>
  <r>
    <n v="3235"/>
    <x v="1604"/>
    <x v="0"/>
    <x v="423"/>
    <d v="2013-04-28T00:00:00"/>
    <s v="First Class"/>
    <s v="JL-15130"/>
    <s v="Jack Lebron"/>
    <x v="0"/>
    <s v="United States"/>
    <s v="Riverside"/>
    <x v="1"/>
    <n v="92503"/>
    <x v="1"/>
    <s v="OFF-BI-10003355"/>
    <x v="1"/>
    <x v="8"/>
    <s v="Cardinal Holdit Business Card Pockets"/>
    <n v="3.984"/>
    <n v="1"/>
    <n v="0.2"/>
    <n v="1.3944000000000001"/>
  </r>
  <r>
    <n v="3236"/>
    <x v="1605"/>
    <x v="0"/>
    <x v="804"/>
    <d v="2013-01-15T00:00:00"/>
    <s v="Same Day"/>
    <s v="RC-19825"/>
    <s v="Roy Collins"/>
    <x v="0"/>
    <s v="United States"/>
    <s v="Fairfield"/>
    <x v="29"/>
    <n v="6824"/>
    <x v="3"/>
    <s v="FUR-TA-10002903"/>
    <x v="0"/>
    <x v="3"/>
    <s v="Bevis Round Bullnose 29&quot; High Table Top"/>
    <n v="181.7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9"/>
  </r>
  <r>
    <n v="3239"/>
    <x v="1607"/>
    <x v="0"/>
    <x v="73"/>
    <d v="2013-11-28T00:00:00"/>
    <s v="Standard Class"/>
    <s v="DW-13195"/>
    <s v="David Wiener"/>
    <x v="1"/>
    <s v="United States"/>
    <s v="Houston"/>
    <x v="5"/>
    <n v="77095"/>
    <x v="2"/>
    <s v="FUR-CH-10003774"/>
    <x v="0"/>
    <x v="1"/>
    <s v="Global Wood Trimmed Manager's Task Chair, Khaki"/>
    <n v="318.43"/>
    <n v="5"/>
    <n v="0.3"/>
    <n v="-77.332999999999998"/>
  </r>
  <r>
    <n v="3240"/>
    <x v="1607"/>
    <x v="0"/>
    <x v="73"/>
    <d v="2013-11-28T00:00:00"/>
    <s v="Standard Class"/>
    <s v="DW-13195"/>
    <s v="David Wiener"/>
    <x v="1"/>
    <s v="United States"/>
    <s v="Houston"/>
    <x v="5"/>
    <n v="77095"/>
    <x v="2"/>
    <s v="TEC-PH-10003095"/>
    <x v="2"/>
    <x v="7"/>
    <s v="Samsung HM1900 Bluetooth Headset"/>
    <n v="122.92"/>
    <n v="7"/>
    <n v="0.2"/>
    <n v="46.094999999999999"/>
  </r>
  <r>
    <n v="3241"/>
    <x v="1607"/>
    <x v="0"/>
    <x v="73"/>
    <d v="2013-11-28T00:00:00"/>
    <s v="Standard Class"/>
    <s v="DW-13195"/>
    <s v="David Wiener"/>
    <x v="1"/>
    <s v="United States"/>
    <s v="Houston"/>
    <x v="5"/>
    <n v="77095"/>
    <x v="2"/>
    <s v="FUR-FU-10000023"/>
    <x v="0"/>
    <x v="5"/>
    <s v="Eldon Wave Desk Accessories"/>
    <n v="7.0679999999999996"/>
    <n v="3"/>
    <n v="0.6"/>
    <n v="-2.8271999999999999"/>
  </r>
  <r>
    <n v="3242"/>
    <x v="1608"/>
    <x v="0"/>
    <x v="854"/>
    <d v="2013-02-03T00:00:00"/>
    <s v="First Class"/>
    <s v="CK-12760"/>
    <s v="Cyma Kinney"/>
    <x v="1"/>
    <s v="United States"/>
    <s v="Arlington"/>
    <x v="17"/>
    <n v="22204"/>
    <x v="0"/>
    <s v="OFF-ST-10002214"/>
    <x v="1"/>
    <x v="4"/>
    <s v="X-Rack File for Hanging Folders"/>
    <n v="56.45"/>
    <n v="5"/>
    <n v="0"/>
    <n v="14.677"/>
  </r>
  <r>
    <n v="3243"/>
    <x v="1609"/>
    <x v="3"/>
    <x v="185"/>
    <d v="2014-04-06T00:00:00"/>
    <s v="Second Class"/>
    <s v="EG-13900"/>
    <s v="Emily Grady"/>
    <x v="0"/>
    <s v="United States"/>
    <s v="Chicago"/>
    <x v="10"/>
    <n v="60623"/>
    <x v="2"/>
    <s v="OFF-BI-10002799"/>
    <x v="1"/>
    <x v="8"/>
    <s v="SlimView Poly Binder, 3/8&quot;"/>
    <n v="13.468"/>
    <n v="13"/>
    <n v="0.8"/>
    <n v="-22.895600000000002"/>
  </r>
  <r>
    <n v="3244"/>
    <x v="1610"/>
    <x v="3"/>
    <x v="96"/>
    <d v="2014-12-06T00:00:00"/>
    <s v="Standard Class"/>
    <s v="SJ-20215"/>
    <s v="Sarah Jordon"/>
    <x v="0"/>
    <s v="United States"/>
    <s v="Grand Prairie"/>
    <x v="5"/>
    <n v="75051"/>
    <x v="2"/>
    <s v="TEC-PH-10004912"/>
    <x v="2"/>
    <x v="7"/>
    <s v="Cisco SPA112 2 Port Phone Adapter"/>
    <n v="219.8"/>
    <n v="5"/>
    <n v="0.2"/>
    <n v="24.727499999999999"/>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14-12-13T00:00:00"/>
    <s v="Second Class"/>
    <s v="BP-11185"/>
    <s v="Ben Peterman"/>
    <x v="1"/>
    <s v="United States"/>
    <s v="Seattle"/>
    <x v="4"/>
    <n v="98103"/>
    <x v="1"/>
    <s v="TEC-AC-10004510"/>
    <x v="2"/>
    <x v="11"/>
    <s v="Logitech Desktop MK120 Mouse and keyboard Combo"/>
    <n v="49.08"/>
    <n v="3"/>
    <n v="0"/>
    <n v="4.9080000000000004"/>
  </r>
  <r>
    <n v="3247"/>
    <x v="1611"/>
    <x v="3"/>
    <x v="389"/>
    <d v="2014-12-13T00:00:00"/>
    <s v="Second Class"/>
    <s v="BP-11185"/>
    <s v="Ben Peterman"/>
    <x v="1"/>
    <s v="United States"/>
    <s v="Seattle"/>
    <x v="4"/>
    <n v="98103"/>
    <x v="1"/>
    <s v="OFF-ST-10000060"/>
    <x v="1"/>
    <x v="4"/>
    <s v="Fellowes Bankers Box Staxonsteel Drawer File/Stacking System"/>
    <n v="324.89999999999998"/>
    <n v="5"/>
    <n v="0"/>
    <n v="38.988"/>
  </r>
  <r>
    <n v="3248"/>
    <x v="1611"/>
    <x v="3"/>
    <x v="389"/>
    <d v="2014-12-13T00:00:00"/>
    <s v="Second Class"/>
    <s v="BP-11185"/>
    <s v="Ben Peterman"/>
    <x v="1"/>
    <s v="United States"/>
    <s v="Seattle"/>
    <x v="4"/>
    <n v="98103"/>
    <x v="1"/>
    <s v="OFF-AR-10000799"/>
    <x v="1"/>
    <x v="6"/>
    <s v="Col-Erase Pencils with Erasers"/>
    <n v="18.239999999999998"/>
    <n v="3"/>
    <n v="0"/>
    <n v="5.289600000000000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r>
  <r>
    <n v="3250"/>
    <x v="1612"/>
    <x v="0"/>
    <x v="42"/>
    <d v="2013-09-22T00:00:00"/>
    <s v="Standard Class"/>
    <s v="SJ-20125"/>
    <s v="Sanjit Jacobs"/>
    <x v="2"/>
    <s v="United States"/>
    <s v="Seattle"/>
    <x v="4"/>
    <n v="98103"/>
    <x v="1"/>
    <s v="TEC-PH-10002085"/>
    <x v="2"/>
    <x v="7"/>
    <s v="Clarity 53712"/>
    <n v="105.584"/>
    <n v="2"/>
    <n v="0.2"/>
    <n v="7.918800000000000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6"/>
    <n v="3"/>
    <n v="0.2"/>
    <n v="2.2050000000000001"/>
  </r>
  <r>
    <n v="3254"/>
    <x v="1615"/>
    <x v="3"/>
    <x v="855"/>
    <d v="2014-10-31T00:00:00"/>
    <s v="Second Class"/>
    <s v="MA-17560"/>
    <s v="Matt Abelman"/>
    <x v="2"/>
    <s v="United States"/>
    <s v="Chicago"/>
    <x v="10"/>
    <n v="60610"/>
    <x v="2"/>
    <s v="TEC-PH-10001536"/>
    <x v="2"/>
    <x v="7"/>
    <s v="Spigen Samsung Galaxy S5 Case Wallet"/>
    <n v="27.184000000000001"/>
    <n v="2"/>
    <n v="0.2"/>
    <n v="2.0388000000000002"/>
  </r>
  <r>
    <n v="3255"/>
    <x v="1616"/>
    <x v="0"/>
    <x v="630"/>
    <d v="2013-07-15T00:00:00"/>
    <s v="Standard Class"/>
    <s v="CC-12220"/>
    <s v="Chris Cortes"/>
    <x v="0"/>
    <s v="United States"/>
    <s v="Seattle"/>
    <x v="4"/>
    <n v="98105"/>
    <x v="1"/>
    <s v="TEC-PH-10001580"/>
    <x v="2"/>
    <x v="7"/>
    <s v="Logitech Mobile Speakerphone P710e -Â speaker phone"/>
    <n v="107.98399999999999"/>
    <n v="1"/>
    <n v="0.2"/>
    <n v="9.4486000000000008"/>
  </r>
  <r>
    <n v="3256"/>
    <x v="1616"/>
    <x v="0"/>
    <x v="630"/>
    <d v="2013-07-15T00:00:00"/>
    <s v="Standard Class"/>
    <s v="CC-12220"/>
    <s v="Chris Cortes"/>
    <x v="0"/>
    <s v="United States"/>
    <s v="Seattle"/>
    <x v="4"/>
    <n v="98105"/>
    <x v="1"/>
    <s v="OFF-BI-10004209"/>
    <x v="1"/>
    <x v="8"/>
    <s v="Fellowes Twister Kit, Gray/Clear, 3/pkg"/>
    <n v="19.295999999999999"/>
    <n v="3"/>
    <n v="0.2"/>
    <n v="6.03"/>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11-11-15T00:00:00"/>
    <s v="First Class"/>
    <s v="CM-11815"/>
    <s v="Candace McMahon"/>
    <x v="1"/>
    <s v="United States"/>
    <s v="Pasadena"/>
    <x v="5"/>
    <n v="77506"/>
    <x v="2"/>
    <s v="OFF-PA-10004609"/>
    <x v="1"/>
    <x v="10"/>
    <s v="Xerox 221"/>
    <n v="20.736000000000001"/>
    <n v="4"/>
    <n v="0.2"/>
    <n v="7.2576000000000001"/>
  </r>
  <r>
    <n v="3262"/>
    <x v="1621"/>
    <x v="2"/>
    <x v="664"/>
    <d v="2011-11-19T00:00:00"/>
    <s v="First Class"/>
    <s v="TS-21205"/>
    <s v="Thomas Seio"/>
    <x v="1"/>
    <s v="United States"/>
    <s v="San Francisco"/>
    <x v="1"/>
    <n v="94109"/>
    <x v="1"/>
    <s v="TEC-AC-10001314"/>
    <x v="2"/>
    <x v="11"/>
    <s v="Case Logic 2.4GHz Wireless Keyboard"/>
    <n v="99.98"/>
    <n v="2"/>
    <n v="0"/>
    <n v="7.9984000000000002"/>
  </r>
  <r>
    <n v="3263"/>
    <x v="1621"/>
    <x v="2"/>
    <x v="664"/>
    <d v="2011-11-19T00:00:00"/>
    <s v="First Class"/>
    <s v="TS-21205"/>
    <s v="Thomas Seio"/>
    <x v="1"/>
    <s v="United States"/>
    <s v="San Francisco"/>
    <x v="1"/>
    <n v="94109"/>
    <x v="1"/>
    <s v="OFF-PA-10003395"/>
    <x v="1"/>
    <x v="10"/>
    <s v="Xerox 1941"/>
    <n v="733.95"/>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2000000000002"/>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400000000001"/>
  </r>
  <r>
    <n v="3267"/>
    <x v="1623"/>
    <x v="2"/>
    <x v="856"/>
    <d v="2011-10-15T00:00:00"/>
    <s v="Standard Class"/>
    <s v="JF-15565"/>
    <s v="Jill Fjeld"/>
    <x v="0"/>
    <s v="United States"/>
    <s v="Philadelphia"/>
    <x v="9"/>
    <n v="19120"/>
    <x v="3"/>
    <s v="OFF-EN-10002230"/>
    <x v="1"/>
    <x v="12"/>
    <s v="Airmail Envelopes"/>
    <n v="201.43199999999999"/>
    <n v="3"/>
    <n v="0.2"/>
    <n v="67.9833"/>
  </r>
  <r>
    <n v="3268"/>
    <x v="1624"/>
    <x v="2"/>
    <x v="857"/>
    <d v="2011-05-29T00:00:00"/>
    <s v="Standard Class"/>
    <s v="EH-14185"/>
    <s v="Evan Henry"/>
    <x v="0"/>
    <s v="United States"/>
    <s v="Decatur"/>
    <x v="19"/>
    <n v="35601"/>
    <x v="0"/>
    <s v="TEC-PH-10002660"/>
    <x v="2"/>
    <x v="7"/>
    <s v="Nortel Networks T7316 E Nt8 B27"/>
    <n v="135.97999999999999"/>
    <n v="2"/>
    <n v="0"/>
    <n v="33.994999999999997"/>
  </r>
  <r>
    <n v="3269"/>
    <x v="1624"/>
    <x v="2"/>
    <x v="857"/>
    <d v="2011-05-29T00:00:00"/>
    <s v="Standard Class"/>
    <s v="EH-14185"/>
    <s v="Evan Henry"/>
    <x v="0"/>
    <s v="United States"/>
    <s v="Decatur"/>
    <x v="19"/>
    <n v="35601"/>
    <x v="0"/>
    <s v="TEC-PH-10003171"/>
    <x v="2"/>
    <x v="7"/>
    <s v="Plantronics Encore H101 Dual EarpiecesÂ Headset"/>
    <n v="44.95"/>
    <n v="1"/>
    <n v="0"/>
    <n v="12.586"/>
  </r>
  <r>
    <n v="3270"/>
    <x v="1625"/>
    <x v="2"/>
    <x v="858"/>
    <d v="2011-07-19T00:00:00"/>
    <s v="Standard Class"/>
    <s v="VW-21775"/>
    <s v="Victoria Wilson"/>
    <x v="1"/>
    <s v="United States"/>
    <s v="Sioux Falls"/>
    <x v="44"/>
    <n v="57103"/>
    <x v="2"/>
    <s v="TEC-AC-10003709"/>
    <x v="2"/>
    <x v="11"/>
    <s v="Maxell 4.7GB DVD-R 5/Pack"/>
    <n v="2.97"/>
    <n v="3"/>
    <n v="0"/>
    <n v="1.3068"/>
  </r>
  <r>
    <n v="3271"/>
    <x v="1625"/>
    <x v="2"/>
    <x v="858"/>
    <d v="2011-07-19T00:00:00"/>
    <s v="Standard Class"/>
    <s v="VW-21775"/>
    <s v="Victoria Wilson"/>
    <x v="1"/>
    <s v="United States"/>
    <s v="Sioux Falls"/>
    <x v="44"/>
    <n v="57103"/>
    <x v="2"/>
    <s v="OFF-FA-10000304"/>
    <x v="1"/>
    <x v="13"/>
    <s v="Advantus Push Pins"/>
    <n v="6.54"/>
    <n v="3"/>
    <n v="0"/>
    <n v="2.6814"/>
  </r>
  <r>
    <n v="3272"/>
    <x v="1626"/>
    <x v="1"/>
    <x v="17"/>
    <d v="2012-12-29T00:00:00"/>
    <s v="Second Class"/>
    <s v="KN-16450"/>
    <s v="Kean Nguyen"/>
    <x v="1"/>
    <s v="United States"/>
    <s v="Visalia"/>
    <x v="1"/>
    <n v="93277"/>
    <x v="1"/>
    <s v="TEC-AC-10003709"/>
    <x v="2"/>
    <x v="11"/>
    <s v="Maxell 4.7GB DVD-R 5/Pack"/>
    <n v="7.92"/>
    <n v="8"/>
    <n v="0"/>
    <n v="3.4847999999999999"/>
  </r>
  <r>
    <n v="3273"/>
    <x v="1627"/>
    <x v="1"/>
    <x v="97"/>
    <d v="2012-02-16T00:00:00"/>
    <s v="Standard Class"/>
    <s v="SJ-20215"/>
    <s v="Sarah Jordon"/>
    <x v="0"/>
    <s v="United States"/>
    <s v="Los Angeles"/>
    <x v="1"/>
    <n v="90049"/>
    <x v="1"/>
    <s v="FUR-CH-10002774"/>
    <x v="0"/>
    <x v="1"/>
    <s v="Global Deluxe Stacking Chair, Gray"/>
    <n v="203.92"/>
    <n v="5"/>
    <n v="0.2"/>
    <n v="22.940999999999999"/>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39999999999998"/>
    <n v="3"/>
    <n v="0"/>
    <n v="9.1199999999999992"/>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4-09T00:00:00"/>
    <s v="Second Class"/>
    <s v="GM-14695"/>
    <s v="Greg Maxwell"/>
    <x v="1"/>
    <s v="United States"/>
    <s v="Alexandria"/>
    <x v="17"/>
    <n v="22304"/>
    <x v="0"/>
    <s v="OFF-AR-10004757"/>
    <x v="1"/>
    <x v="6"/>
    <s v="Crayola Colored Pencils"/>
    <n v="22.96"/>
    <n v="7"/>
    <n v="0"/>
    <n v="7.5768000000000004"/>
  </r>
  <r>
    <n v="3278"/>
    <x v="1630"/>
    <x v="2"/>
    <x v="267"/>
    <d v="2011-04-09T00:00:00"/>
    <s v="Second Class"/>
    <s v="GM-14695"/>
    <s v="Greg Maxwell"/>
    <x v="1"/>
    <s v="United States"/>
    <s v="Alexandria"/>
    <x v="17"/>
    <n v="22304"/>
    <x v="0"/>
    <s v="TEC-PH-10001615"/>
    <x v="2"/>
    <x v="7"/>
    <s v="AT&amp;T CL82213"/>
    <n v="28.99"/>
    <n v="1"/>
    <n v="0"/>
    <n v="8.4070999999999998"/>
  </r>
  <r>
    <n v="3279"/>
    <x v="1630"/>
    <x v="2"/>
    <x v="267"/>
    <d v="2011-04-09T00:00:00"/>
    <s v="Second Class"/>
    <s v="GM-14695"/>
    <s v="Greg Maxwell"/>
    <x v="1"/>
    <s v="United States"/>
    <s v="Alexandria"/>
    <x v="17"/>
    <n v="22304"/>
    <x v="0"/>
    <s v="OFF-PA-10003349"/>
    <x v="1"/>
    <x v="10"/>
    <s v="Xerox 1957"/>
    <n v="12.96"/>
    <n v="2"/>
    <n v="0"/>
    <n v="6.3503999999999996"/>
  </r>
  <r>
    <n v="3280"/>
    <x v="1630"/>
    <x v="2"/>
    <x v="267"/>
    <d v="2011-04-09T00:00:00"/>
    <s v="Second Class"/>
    <s v="GM-14695"/>
    <s v="Greg Maxwell"/>
    <x v="1"/>
    <s v="United States"/>
    <s v="Alexandria"/>
    <x v="17"/>
    <n v="22304"/>
    <x v="0"/>
    <s v="OFF-AR-10000127"/>
    <x v="1"/>
    <x v="6"/>
    <s v="Newell 321"/>
    <n v="22.96"/>
    <n v="7"/>
    <n v="0"/>
    <n v="6.6584000000000003"/>
  </r>
  <r>
    <n v="3281"/>
    <x v="1630"/>
    <x v="2"/>
    <x v="267"/>
    <d v="2011-04-09T00:00:00"/>
    <s v="Second Class"/>
    <s v="GM-14695"/>
    <s v="Greg Maxwell"/>
    <x v="1"/>
    <s v="United States"/>
    <s v="Alexandria"/>
    <x v="17"/>
    <n v="22304"/>
    <x v="0"/>
    <s v="OFF-SU-10002881"/>
    <x v="1"/>
    <x v="14"/>
    <s v="Martin Yale Chadless Opener Electric Letter Opener"/>
    <n v="4164.05"/>
    <n v="5"/>
    <n v="0"/>
    <n v="83.281000000000006"/>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39999999999997"/>
    <n v="1"/>
    <n v="0.2"/>
    <n v="1.6761999999999999"/>
  </r>
  <r>
    <n v="3284"/>
    <x v="1632"/>
    <x v="2"/>
    <x v="587"/>
    <d v="2011-10-06T00:00:00"/>
    <s v="Standard Class"/>
    <s v="MH-17785"/>
    <s v="Maya Herman"/>
    <x v="1"/>
    <s v="United States"/>
    <s v="New York City"/>
    <x v="15"/>
    <n v="10035"/>
    <x v="3"/>
    <s v="FUR-FU-10000221"/>
    <x v="0"/>
    <x v="5"/>
    <s v="Master Caster Door Stop, Brown"/>
    <n v="15.24"/>
    <n v="3"/>
    <n v="0"/>
    <n v="5.1816000000000004"/>
  </r>
  <r>
    <n v="3285"/>
    <x v="1633"/>
    <x v="2"/>
    <x v="171"/>
    <d v="2011-09-17T00:00:00"/>
    <s v="Standard Class"/>
    <s v="AF-10885"/>
    <s v="Art Foster"/>
    <x v="0"/>
    <s v="United States"/>
    <s v="Fairfield"/>
    <x v="24"/>
    <n v="45014"/>
    <x v="3"/>
    <s v="OFF-BI-10002429"/>
    <x v="1"/>
    <x v="8"/>
    <s v="Premier Elliptical Ring Binder, Black"/>
    <n v="63.923999999999999"/>
    <n v="7"/>
    <n v="0.7"/>
    <n v="-46.877600000000001"/>
  </r>
  <r>
    <n v="3286"/>
    <x v="1634"/>
    <x v="3"/>
    <x v="297"/>
    <d v="2014-02-26T00:00:00"/>
    <s v="Standard Class"/>
    <s v="JP-16135"/>
    <s v="Julie Prescott"/>
    <x v="2"/>
    <s v="United States"/>
    <s v="Muskogee"/>
    <x v="26"/>
    <n v="74403"/>
    <x v="2"/>
    <s v="OFF-AR-10002375"/>
    <x v="1"/>
    <x v="6"/>
    <s v="Newell 351"/>
    <n v="6.56"/>
    <n v="2"/>
    <n v="0"/>
    <n v="1.9024000000000001"/>
  </r>
  <r>
    <n v="3287"/>
    <x v="1634"/>
    <x v="3"/>
    <x v="297"/>
    <d v="2014-02-26T00:00:00"/>
    <s v="Standard Class"/>
    <s v="JP-16135"/>
    <s v="Julie Prescott"/>
    <x v="2"/>
    <s v="United States"/>
    <s v="Muskogee"/>
    <x v="26"/>
    <n v="74403"/>
    <x v="2"/>
    <s v="OFF-AP-10000595"/>
    <x v="1"/>
    <x v="9"/>
    <s v="Disposable Triple-Filter Dust Bags"/>
    <n v="13.11"/>
    <n v="3"/>
    <n v="0"/>
    <n v="3.4085999999999999"/>
  </r>
  <r>
    <n v="3288"/>
    <x v="1635"/>
    <x v="1"/>
    <x v="350"/>
    <d v="2012-12-15T00:00:00"/>
    <s v="First Class"/>
    <s v="RD-19585"/>
    <s v="Rob Dowd"/>
    <x v="0"/>
    <s v="United States"/>
    <s v="Temecula"/>
    <x v="1"/>
    <n v="92592"/>
    <x v="1"/>
    <s v="TEC-PH-10001530"/>
    <x v="2"/>
    <x v="7"/>
    <s v="Plantronics Voyager Pro Legend"/>
    <n v="494.37599999999998"/>
    <n v="3"/>
    <n v="0.2"/>
    <n v="49.437600000000003"/>
  </r>
  <r>
    <n v="3289"/>
    <x v="1635"/>
    <x v="1"/>
    <x v="350"/>
    <d v="2012-12-15T00:00:00"/>
    <s v="First Class"/>
    <s v="RD-19585"/>
    <s v="Rob Dowd"/>
    <x v="0"/>
    <s v="United States"/>
    <s v="Temecula"/>
    <x v="1"/>
    <n v="92592"/>
    <x v="1"/>
    <s v="OFF-BI-10000050"/>
    <x v="1"/>
    <x v="8"/>
    <s v="Angle-D Binders with Locking Rings, Label Holders"/>
    <n v="29.2"/>
    <n v="5"/>
    <n v="0.2"/>
    <n v="9.8550000000000004"/>
  </r>
  <r>
    <n v="3290"/>
    <x v="1635"/>
    <x v="1"/>
    <x v="350"/>
    <d v="2012-12-15T00:00:00"/>
    <s v="First Class"/>
    <s v="RD-19585"/>
    <s v="Rob Dowd"/>
    <x v="0"/>
    <s v="United States"/>
    <s v="Temecula"/>
    <x v="1"/>
    <n v="92592"/>
    <x v="1"/>
    <s v="TEC-AC-10001552"/>
    <x v="2"/>
    <x v="11"/>
    <s v="Logitech K350 2.4Ghz Wireless Keyboard"/>
    <n v="248.85"/>
    <n v="5"/>
    <n v="0"/>
    <n v="27.3735"/>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4"/>
  </r>
  <r>
    <n v="3293"/>
    <x v="1637"/>
    <x v="2"/>
    <x v="58"/>
    <d v="2011-12-30T00:00:00"/>
    <s v="Standard Class"/>
    <s v="CK-12595"/>
    <s v="Clytie Kelty"/>
    <x v="0"/>
    <s v="United States"/>
    <s v="San Diego"/>
    <x v="1"/>
    <n v="92024"/>
    <x v="1"/>
    <s v="OFF-SU-10002189"/>
    <x v="1"/>
    <x v="14"/>
    <s v="Acme Rosewood Handle Letter Opener"/>
    <n v="11.91"/>
    <n v="3"/>
    <n v="0"/>
    <n v="0.1191"/>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6"/>
    <n v="8"/>
    <n v="0.8"/>
    <n v="-52.631999999999998"/>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12-05-30T00:00:00"/>
    <s v="Standard Class"/>
    <s v="EB-13870"/>
    <s v="Emily Burns"/>
    <x v="0"/>
    <s v="United States"/>
    <s v="Phoenix"/>
    <x v="16"/>
    <n v="85023"/>
    <x v="1"/>
    <s v="OFF-BI-10001036"/>
    <x v="1"/>
    <x v="8"/>
    <s v="Cardinal EasyOpen D-Ring Binders"/>
    <n v="19.193999999999999"/>
    <n v="7"/>
    <n v="0.7"/>
    <n v="-12.795999999999999"/>
  </r>
  <r>
    <n v="3298"/>
    <x v="1640"/>
    <x v="1"/>
    <x v="293"/>
    <d v="2012-05-30T00:00:00"/>
    <s v="Standard Class"/>
    <s v="EB-13870"/>
    <s v="Emily Burns"/>
    <x v="0"/>
    <s v="United States"/>
    <s v="Phoenix"/>
    <x v="16"/>
    <n v="85023"/>
    <x v="1"/>
    <s v="OFF-AP-10004708"/>
    <x v="1"/>
    <x v="9"/>
    <s v="Fellowes Superior 10 Outlet Split Surge Protector"/>
    <n v="121.792"/>
    <n v="4"/>
    <n v="0.2"/>
    <n v="13.701599999999999"/>
  </r>
  <r>
    <n v="3299"/>
    <x v="1641"/>
    <x v="3"/>
    <x v="673"/>
    <d v="2014-11-17T00:00:00"/>
    <s v="Same Day"/>
    <s v="MW-18235"/>
    <s v="Mitch Willingham"/>
    <x v="1"/>
    <s v="United States"/>
    <s v="San Francisco"/>
    <x v="1"/>
    <n v="94122"/>
    <x v="1"/>
    <s v="TEC-MA-10000488"/>
    <x v="2"/>
    <x v="15"/>
    <s v="Bady BDG101FRU Card Printer"/>
    <n v="1919.9760000000001"/>
    <n v="3"/>
    <n v="0.2"/>
    <n v="215.9973"/>
  </r>
  <r>
    <n v="3300"/>
    <x v="1642"/>
    <x v="2"/>
    <x v="728"/>
    <d v="2011-11-22T00:00:00"/>
    <s v="Standard Class"/>
    <s v="CS-11950"/>
    <s v="Carlos Soltero"/>
    <x v="0"/>
    <s v="United States"/>
    <s v="Philadelphia"/>
    <x v="9"/>
    <n v="19140"/>
    <x v="3"/>
    <s v="OFF-BI-10003656"/>
    <x v="1"/>
    <x v="8"/>
    <s v="Fellowes PB200 Plastic Comb Binding Machine"/>
    <n v="50.99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400000000006"/>
    <n v="6"/>
    <n v="0.4"/>
    <n v="-107.9928"/>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Â headsetÂ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13-09-23T00:00:00"/>
    <s v="Standard Class"/>
    <s v="LW-17215"/>
    <s v="Luke Weiss"/>
    <x v="0"/>
    <s v="United States"/>
    <s v="New York City"/>
    <x v="15"/>
    <n v="10035"/>
    <x v="3"/>
    <s v="OFF-BI-10002026"/>
    <x v="1"/>
    <x v="8"/>
    <s v="Avery Arch Ring Binders"/>
    <n v="232.4"/>
    <n v="5"/>
    <n v="0.2"/>
    <n v="78.435000000000002"/>
  </r>
  <r>
    <n v="3312"/>
    <x v="1646"/>
    <x v="0"/>
    <x v="231"/>
    <d v="2013-03-26T00:00:00"/>
    <s v="Second Class"/>
    <s v="AH-10030"/>
    <s v="Aaron Hawkins"/>
    <x v="1"/>
    <s v="United States"/>
    <s v="Gulfport"/>
    <x v="35"/>
    <n v="39503"/>
    <x v="0"/>
    <s v="FUR-FU-10003691"/>
    <x v="0"/>
    <x v="5"/>
    <s v="Eldon Image Series Desk Accessories, Ebony"/>
    <n v="86.45"/>
    <n v="7"/>
    <n v="0"/>
    <n v="38.037999999999997"/>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14-11-16T00:00:00"/>
    <s v="Second Class"/>
    <s v="EB-13750"/>
    <s v="Edward Becker"/>
    <x v="1"/>
    <s v="United States"/>
    <s v="Round Rock"/>
    <x v="5"/>
    <n v="78664"/>
    <x v="2"/>
    <s v="FUR-FU-10001468"/>
    <x v="0"/>
    <x v="5"/>
    <s v="Tenex Antistatic Computer Chair Mats"/>
    <n v="341.96"/>
    <n v="5"/>
    <n v="0.6"/>
    <n v="-427.4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11-12-25T00:00:00"/>
    <s v="Standard Class"/>
    <s v="TS-21505"/>
    <s v="Tony Sayre"/>
    <x v="0"/>
    <s v="United States"/>
    <s v="Columbia"/>
    <x v="18"/>
    <n v="38401"/>
    <x v="0"/>
    <s v="FUR-CH-10004287"/>
    <x v="0"/>
    <x v="1"/>
    <s v="SAFCO Arco Folding Chair"/>
    <n v="662.88"/>
    <n v="3"/>
    <n v="0.2"/>
    <n v="74.573999999999998"/>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9"/>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9"/>
    <n v="5"/>
    <n v="0.8"/>
    <n v="-1480.0335"/>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11-11-15T00:00:00"/>
    <s v="Standard Class"/>
    <s v="KD-16270"/>
    <s v="Karen Daniels"/>
    <x v="0"/>
    <s v="United States"/>
    <s v="Houston"/>
    <x v="5"/>
    <n v="77095"/>
    <x v="2"/>
    <s v="OFF-AR-10003582"/>
    <x v="1"/>
    <x v="6"/>
    <s v="Boston Electric Pencil Sharpener, Model 1818, Charcoal Black"/>
    <n v="67.56"/>
    <n v="3"/>
    <n v="0.2"/>
    <n v="6.7560000000000002"/>
  </r>
  <r>
    <n v="3328"/>
    <x v="1653"/>
    <x v="2"/>
    <x v="7"/>
    <d v="2011-11-15T00:00:00"/>
    <s v="Standard Class"/>
    <s v="KD-16270"/>
    <s v="Karen Daniels"/>
    <x v="0"/>
    <s v="United States"/>
    <s v="Houston"/>
    <x v="5"/>
    <n v="77095"/>
    <x v="2"/>
    <s v="OFF-PA-10003724"/>
    <x v="1"/>
    <x v="10"/>
    <s v="Wirebound Message Book, 4 per Page"/>
    <n v="21.72"/>
    <n v="5"/>
    <n v="0.2"/>
    <n v="7.8734999999999999"/>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4000000000001"/>
  </r>
  <r>
    <n v="3331"/>
    <x v="1653"/>
    <x v="2"/>
    <x v="7"/>
    <d v="2011-11-15T00:00:00"/>
    <s v="Standard Class"/>
    <s v="KD-16270"/>
    <s v="Karen Daniels"/>
    <x v="0"/>
    <s v="United States"/>
    <s v="Houston"/>
    <x v="5"/>
    <n v="77095"/>
    <x v="2"/>
    <s v="TEC-PH-10004959"/>
    <x v="2"/>
    <x v="7"/>
    <s v="Classic Ivory AntiqueÂ TelephoneÂ ZL1810"/>
    <n v="241.17599999999999"/>
    <n v="3"/>
    <n v="0.2"/>
    <n v="15.073499999999999"/>
  </r>
  <r>
    <n v="3332"/>
    <x v="1654"/>
    <x v="3"/>
    <x v="817"/>
    <d v="2014-12-21T00:00:00"/>
    <s v="Standard Class"/>
    <s v="GM-14455"/>
    <s v="Gary Mitchum"/>
    <x v="2"/>
    <s v="United States"/>
    <s v="Chicago"/>
    <x v="10"/>
    <n v="60653"/>
    <x v="2"/>
    <s v="TEC-AC-10000474"/>
    <x v="2"/>
    <x v="11"/>
    <s v="Kensington Expert Mouse Optical USB Trackball for PC or Mac"/>
    <n v="227.976"/>
    <n v="3"/>
    <n v="0.2"/>
    <n v="28.497"/>
  </r>
  <r>
    <n v="3333"/>
    <x v="1654"/>
    <x v="3"/>
    <x v="817"/>
    <d v="2014-12-21T00:00:00"/>
    <s v="Standard Class"/>
    <s v="GM-14455"/>
    <s v="Gary Mitchum"/>
    <x v="2"/>
    <s v="United States"/>
    <s v="Chicago"/>
    <x v="10"/>
    <n v="60653"/>
    <x v="2"/>
    <s v="TEC-PH-10003095"/>
    <x v="2"/>
    <x v="7"/>
    <s v="Samsung HM1900 Bluetooth Headset"/>
    <n v="52.68"/>
    <n v="3"/>
    <n v="0.2"/>
    <n v="19.754999999999999"/>
  </r>
  <r>
    <n v="3334"/>
    <x v="1654"/>
    <x v="3"/>
    <x v="817"/>
    <d v="2014-12-21T00:00:00"/>
    <s v="Standard Class"/>
    <s v="GM-14455"/>
    <s v="Gary Mitchum"/>
    <x v="2"/>
    <s v="United States"/>
    <s v="Chicago"/>
    <x v="10"/>
    <n v="60653"/>
    <x v="2"/>
    <s v="FUR-FU-10002963"/>
    <x v="0"/>
    <x v="5"/>
    <s v="Master Caster Door Stop, Gray"/>
    <n v="2.032"/>
    <n v="1"/>
    <n v="0.6"/>
    <n v="-1.3208"/>
  </r>
  <r>
    <n v="3335"/>
    <x v="1655"/>
    <x v="3"/>
    <x v="170"/>
    <d v="2014-08-23T00:00:00"/>
    <s v="First Class"/>
    <s v="PR-18880"/>
    <s v="Patrick Ryan"/>
    <x v="0"/>
    <s v="United States"/>
    <s v="Oakland"/>
    <x v="1"/>
    <n v="94601"/>
    <x v="1"/>
    <s v="OFF-AR-10000203"/>
    <x v="1"/>
    <x v="6"/>
    <s v="Newell 336"/>
    <n v="17.12"/>
    <n v="4"/>
    <n v="0"/>
    <n v="4.9648000000000003"/>
  </r>
  <r>
    <n v="3336"/>
    <x v="1655"/>
    <x v="3"/>
    <x v="170"/>
    <d v="2014-08-23T00:00:00"/>
    <s v="First Class"/>
    <s v="PR-18880"/>
    <s v="Patrick Ryan"/>
    <x v="0"/>
    <s v="United States"/>
    <s v="Oakland"/>
    <x v="1"/>
    <n v="94601"/>
    <x v="1"/>
    <s v="TEC-PH-10004667"/>
    <x v="2"/>
    <x v="7"/>
    <s v="Cisco 8x8 Inc. 6753i IP Business Phone System"/>
    <n v="431.96800000000002"/>
    <n v="4"/>
    <n v="0.2"/>
    <n v="37.797199999999997"/>
  </r>
  <r>
    <n v="3337"/>
    <x v="1655"/>
    <x v="3"/>
    <x v="170"/>
    <d v="2014-08-23T00:00:00"/>
    <s v="First Class"/>
    <s v="PR-18880"/>
    <s v="Patrick Ryan"/>
    <x v="0"/>
    <s v="United States"/>
    <s v="Oakland"/>
    <x v="1"/>
    <n v="94601"/>
    <x v="1"/>
    <s v="FUR-FU-10000193"/>
    <x v="0"/>
    <x v="5"/>
    <s v="Tenex Chairmats For Use with Hard Floors"/>
    <n v="129.91999999999999"/>
    <n v="4"/>
    <n v="0"/>
    <n v="10.393599999999999"/>
  </r>
  <r>
    <n v="3338"/>
    <x v="1655"/>
    <x v="3"/>
    <x v="170"/>
    <d v="2014-08-23T00:00:00"/>
    <s v="First Class"/>
    <s v="PR-18880"/>
    <s v="Patrick Ryan"/>
    <x v="0"/>
    <s v="United States"/>
    <s v="Oakland"/>
    <x v="1"/>
    <n v="94601"/>
    <x v="1"/>
    <s v="FUR-TA-10001539"/>
    <x v="0"/>
    <x v="3"/>
    <s v="Chromcraft Rectangular Conference Tables"/>
    <n v="568.72799999999995"/>
    <n v="3"/>
    <n v="0.2"/>
    <n v="28.436399999999999"/>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299999999998"/>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9"/>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60000000000002"/>
  </r>
  <r>
    <n v="3347"/>
    <x v="1656"/>
    <x v="0"/>
    <x v="278"/>
    <d v="2013-09-02T00:00:00"/>
    <s v="Second Class"/>
    <s v="TB-21055"/>
    <s v="Ted Butterfield"/>
    <x v="0"/>
    <s v="United States"/>
    <s v="Quincy"/>
    <x v="31"/>
    <n v="2169"/>
    <x v="3"/>
    <s v="OFF-BI-10000174"/>
    <x v="1"/>
    <x v="8"/>
    <s v="Wilson Jones Clip &amp; Carry Folder Binder Tool for Ring Binders, Clear"/>
    <n v="29"/>
    <n v="5"/>
    <n v="0"/>
    <n v="13.92"/>
  </r>
  <r>
    <n v="3348"/>
    <x v="1657"/>
    <x v="1"/>
    <x v="863"/>
    <d v="2012-08-20T00:00:00"/>
    <s v="Standard Class"/>
    <s v="ON-18715"/>
    <s v="Odella Nelson"/>
    <x v="1"/>
    <s v="United States"/>
    <s v="Yucaipa"/>
    <x v="1"/>
    <n v="92399"/>
    <x v="1"/>
    <s v="OFF-AR-10003156"/>
    <x v="1"/>
    <x v="6"/>
    <s v="50 Colored Long Pencils"/>
    <n v="50.8"/>
    <n v="5"/>
    <n v="0"/>
    <n v="13.208"/>
  </r>
  <r>
    <n v="3349"/>
    <x v="1658"/>
    <x v="3"/>
    <x v="60"/>
    <d v="2014-11-08T00:00:00"/>
    <s v="First Class"/>
    <s v="AH-10195"/>
    <s v="Alan Haines"/>
    <x v="1"/>
    <s v="United States"/>
    <s v="Chicago"/>
    <x v="10"/>
    <n v="60623"/>
    <x v="2"/>
    <s v="OFF-BI-10000474"/>
    <x v="1"/>
    <x v="8"/>
    <s v="Avery Recycled Flexi-View Covers for Binding Systems"/>
    <n v="16.03"/>
    <n v="5"/>
    <n v="0.8"/>
    <n v="-25.648"/>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5"/>
    <d v="2011-09-28T00:00:00"/>
    <s v="Standard Class"/>
    <s v="BM-11650"/>
    <s v="Brian Moss"/>
    <x v="1"/>
    <s v="United States"/>
    <s v="San Diego"/>
    <x v="1"/>
    <n v="92037"/>
    <x v="1"/>
    <s v="TEC-PH-10002726"/>
    <x v="2"/>
    <x v="7"/>
    <s v="netTALK DUO VoIP Telephone Service"/>
    <n v="83.983999999999995"/>
    <n v="2"/>
    <n v="0.2"/>
    <n v="31.494"/>
  </r>
  <r>
    <n v="3354"/>
    <x v="1662"/>
    <x v="2"/>
    <x v="866"/>
    <d v="2011-07-24T00:00:00"/>
    <s v="Standard Class"/>
    <s v="CA-12310"/>
    <s v="Christine Abelman"/>
    <x v="1"/>
    <s v="United States"/>
    <s v="Bristol"/>
    <x v="29"/>
    <n v="6010"/>
    <x v="3"/>
    <s v="TEC-PH-10000895"/>
    <x v="2"/>
    <x v="7"/>
    <s v="Polycom VVX 310 VoIP phone"/>
    <n v="359.98"/>
    <n v="2"/>
    <n v="0"/>
    <n v="93.594800000000006"/>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399999999999"/>
  </r>
  <r>
    <n v="3359"/>
    <x v="1664"/>
    <x v="0"/>
    <x v="715"/>
    <d v="2013-05-11T00:00:00"/>
    <s v="Standard Class"/>
    <s v="AF-10870"/>
    <s v="Art Ferguson"/>
    <x v="0"/>
    <s v="United States"/>
    <s v="Chicago"/>
    <x v="10"/>
    <n v="60610"/>
    <x v="2"/>
    <s v="OFF-BI-10000773"/>
    <x v="1"/>
    <x v="8"/>
    <s v="Insertable Tab Post Binder Dividers"/>
    <n v="3.2080000000000002"/>
    <n v="2"/>
    <n v="0.8"/>
    <n v="-5.2931999999999997"/>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6-08T00:00:00"/>
    <s v="Second Class"/>
    <s v="TC-21535"/>
    <s v="Tracy Collins"/>
    <x v="2"/>
    <s v="United States"/>
    <s v="New York City"/>
    <x v="15"/>
    <n v="10024"/>
    <x v="3"/>
    <s v="FUR-FU-10000672"/>
    <x v="0"/>
    <x v="5"/>
    <s v="Executive Impressions 10&quot; Spectator Wall Clock"/>
    <n v="35.28"/>
    <n v="3"/>
    <n v="0"/>
    <n v="11.995200000000001"/>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8000000000002"/>
  </r>
  <r>
    <n v="3366"/>
    <x v="1668"/>
    <x v="2"/>
    <x v="867"/>
    <d v="2011-02-03T00:00:00"/>
    <s v="First Class"/>
    <s v="LC-17050"/>
    <s v="Liz Carlisle"/>
    <x v="0"/>
    <s v="United States"/>
    <s v="Mission Viejo"/>
    <x v="1"/>
    <n v="92691"/>
    <x v="1"/>
    <s v="FUR-BO-10003966"/>
    <x v="0"/>
    <x v="0"/>
    <s v="Sauder Facets Collection Library, Sky Alder Finish"/>
    <n v="290.666"/>
    <n v="2"/>
    <n v="0.15"/>
    <n v="3.4196"/>
  </r>
  <r>
    <n v="3367"/>
    <x v="1669"/>
    <x v="2"/>
    <x v="868"/>
    <d v="2011-07-15T00:00:00"/>
    <s v="Standard Class"/>
    <s v="BM-11650"/>
    <s v="Brian Moss"/>
    <x v="1"/>
    <s v="United States"/>
    <s v="Dallas"/>
    <x v="5"/>
    <n v="75217"/>
    <x v="2"/>
    <s v="OFF-PA-10003072"/>
    <x v="1"/>
    <x v="10"/>
    <s v="Eureka Recycled Copy Paper 8 1/2&quot; x 11&quot;, Ream"/>
    <n v="10.368"/>
    <n v="2"/>
    <n v="0.2"/>
    <n v="3.6288"/>
  </r>
  <r>
    <n v="3368"/>
    <x v="1669"/>
    <x v="2"/>
    <x v="868"/>
    <d v="2011-07-15T00:00:00"/>
    <s v="Standard Class"/>
    <s v="BM-11650"/>
    <s v="Brian Moss"/>
    <x v="1"/>
    <s v="United States"/>
    <s v="Dallas"/>
    <x v="5"/>
    <n v="75217"/>
    <x v="2"/>
    <s v="OFF-PA-10002245"/>
    <x v="1"/>
    <x v="10"/>
    <s v="Xerox 1895"/>
    <n v="14.352"/>
    <n v="3"/>
    <n v="0.2"/>
    <n v="4.4850000000000003"/>
  </r>
  <r>
    <n v="3369"/>
    <x v="1670"/>
    <x v="1"/>
    <x v="82"/>
    <d v="2012-11-25T00:00:00"/>
    <s v="Standard Class"/>
    <s v="NW-18400"/>
    <s v="Natalie Webber"/>
    <x v="0"/>
    <s v="United States"/>
    <s v="Las Vegas"/>
    <x v="33"/>
    <n v="89115"/>
    <x v="1"/>
    <s v="FUR-BO-10002598"/>
    <x v="0"/>
    <x v="0"/>
    <s v="Hon Metal Bookcases, Putty"/>
    <n v="141.96"/>
    <n v="2"/>
    <n v="0"/>
    <n v="41.168399999999998"/>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d v="2013-03-26T00:00:00"/>
    <s v="Same Day"/>
    <s v="TB-21280"/>
    <s v="Toby Braunhardt"/>
    <x v="0"/>
    <s v="United States"/>
    <s v="Norman"/>
    <x v="26"/>
    <n v="73071"/>
    <x v="2"/>
    <s v="TEC-AC-10003832"/>
    <x v="2"/>
    <x v="11"/>
    <s v="LogitechÂ P710e Mobile Speakerphone"/>
    <n v="1287.45"/>
    <n v="5"/>
    <n v="0"/>
    <n v="244.6155"/>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5999999999999"/>
  </r>
  <r>
    <n v="3375"/>
    <x v="1673"/>
    <x v="1"/>
    <x v="784"/>
    <d v="2012-12-10T00:00:00"/>
    <s v="Standard Class"/>
    <s v="SO-20335"/>
    <s v="Sean O'Donnell"/>
    <x v="0"/>
    <s v="United States"/>
    <s v="Hempstead"/>
    <x v="15"/>
    <n v="11550"/>
    <x v="3"/>
    <s v="FUR-CH-10002372"/>
    <x v="0"/>
    <x v="1"/>
    <s v="Office Star - Ergonomically Designed Knee Chair"/>
    <n v="364.41"/>
    <n v="5"/>
    <n v="0.1"/>
    <n v="8.0980000000000008"/>
  </r>
  <r>
    <n v="3376"/>
    <x v="1673"/>
    <x v="1"/>
    <x v="784"/>
    <d v="2012-12-10T00:00:00"/>
    <s v="Standard Class"/>
    <s v="SO-20335"/>
    <s v="Sean O'Donnell"/>
    <x v="0"/>
    <s v="United States"/>
    <s v="Hempstead"/>
    <x v="15"/>
    <n v="11550"/>
    <x v="3"/>
    <s v="TEC-PH-10000376"/>
    <x v="2"/>
    <x v="7"/>
    <s v="Square Credit Card Reader"/>
    <n v="39.96"/>
    <n v="4"/>
    <n v="0"/>
    <n v="10.389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14-03-22T00:00:00"/>
    <s v="Standard Class"/>
    <s v="PO-19180"/>
    <s v="Philisse Overcash"/>
    <x v="2"/>
    <s v="United States"/>
    <s v="Houston"/>
    <x v="5"/>
    <n v="77095"/>
    <x v="2"/>
    <s v="OFF-BI-10003166"/>
    <x v="1"/>
    <x v="8"/>
    <s v="GBC Plasticlear Binding Covers"/>
    <n v="13.776"/>
    <n v="6"/>
    <n v="0.8"/>
    <n v="-22.041599999999999"/>
  </r>
  <r>
    <n v="3380"/>
    <x v="1675"/>
    <x v="3"/>
    <x v="294"/>
    <d v="2014-03-22T00:00:00"/>
    <s v="Standard Class"/>
    <s v="PO-19180"/>
    <s v="Philisse Overcash"/>
    <x v="2"/>
    <s v="United States"/>
    <s v="Houston"/>
    <x v="5"/>
    <n v="77095"/>
    <x v="2"/>
    <s v="OFF-PA-10004610"/>
    <x v="1"/>
    <x v="10"/>
    <s v="Xerox 1900"/>
    <n v="10.272"/>
    <n v="3"/>
    <n v="0.2"/>
    <n v="3.21"/>
  </r>
  <r>
    <n v="3381"/>
    <x v="1676"/>
    <x v="3"/>
    <x v="51"/>
    <d v="2014-11-25T00:00:00"/>
    <s v="First Class"/>
    <s v="TD-20995"/>
    <s v="Tamara Dahlen"/>
    <x v="0"/>
    <s v="United States"/>
    <s v="Philadelphia"/>
    <x v="9"/>
    <n v="19120"/>
    <x v="3"/>
    <s v="FUR-FU-10000320"/>
    <x v="0"/>
    <x v="5"/>
    <s v="OIC Stacking Trays"/>
    <n v="24.047999999999998"/>
    <n v="9"/>
    <n v="0.2"/>
    <n v="7.2144000000000004"/>
  </r>
  <r>
    <n v="3382"/>
    <x v="1677"/>
    <x v="3"/>
    <x v="151"/>
    <d v="2014-08-31T00:00:00"/>
    <s v="First Class"/>
    <s v="SP-20620"/>
    <s v="Stefania Perrino"/>
    <x v="1"/>
    <s v="United States"/>
    <s v="Tampa"/>
    <x v="2"/>
    <n v="33614"/>
    <x v="0"/>
    <s v="OFF-EN-10004030"/>
    <x v="1"/>
    <x v="12"/>
    <s v="Convenience Packs of Business Envelopes"/>
    <n v="2.8959999999999999"/>
    <n v="1"/>
    <n v="0.2"/>
    <n v="0.97740000000000005"/>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994"/>
  </r>
  <r>
    <n v="3387"/>
    <x v="1679"/>
    <x v="3"/>
    <x v="566"/>
    <d v="2014-10-12T00:00:00"/>
    <s v="Standard Class"/>
    <s v="Dp-13240"/>
    <s v="Dean percer"/>
    <x v="2"/>
    <s v="United States"/>
    <s v="Charlotte"/>
    <x v="3"/>
    <n v="28205"/>
    <x v="0"/>
    <s v="OFF-FA-10003112"/>
    <x v="1"/>
    <x v="13"/>
    <s v="Staples"/>
    <n v="18.936"/>
    <n v="3"/>
    <n v="0.2"/>
    <n v="5.9175000000000004"/>
  </r>
  <r>
    <n v="3388"/>
    <x v="1679"/>
    <x v="3"/>
    <x v="566"/>
    <d v="2014-10-12T00:00:00"/>
    <s v="Standard Class"/>
    <s v="Dp-13240"/>
    <s v="Dean percer"/>
    <x v="2"/>
    <s v="United States"/>
    <s v="Charlotte"/>
    <x v="3"/>
    <n v="28205"/>
    <x v="0"/>
    <s v="TEC-PH-10004447"/>
    <x v="2"/>
    <x v="7"/>
    <s v="Toshiba IPT2010-SD IPÂ Telephone"/>
    <n v="222.38399999999999"/>
    <n v="2"/>
    <n v="0.2"/>
    <n v="16.678799999999999"/>
  </r>
  <r>
    <n v="3389"/>
    <x v="1679"/>
    <x v="3"/>
    <x v="566"/>
    <d v="2014-10-12T00:00:00"/>
    <s v="Standard Class"/>
    <s v="Dp-13240"/>
    <s v="Dean percer"/>
    <x v="2"/>
    <s v="United States"/>
    <s v="Charlotte"/>
    <x v="3"/>
    <n v="28205"/>
    <x v="0"/>
    <s v="OFF-BI-10002854"/>
    <x v="1"/>
    <x v="8"/>
    <s v="Performers Binder/Pad Holder, Black"/>
    <n v="50.454000000000001"/>
    <n v="6"/>
    <n v="0.7"/>
    <n v="-33.636000000000003"/>
  </r>
  <r>
    <n v="3390"/>
    <x v="1679"/>
    <x v="3"/>
    <x v="566"/>
    <d v="2014-10-12T00:00:00"/>
    <s v="Standard Class"/>
    <s v="Dp-13240"/>
    <s v="Dean percer"/>
    <x v="2"/>
    <s v="United States"/>
    <s v="Charlotte"/>
    <x v="3"/>
    <n v="28205"/>
    <x v="0"/>
    <s v="FUR-TA-10001039"/>
    <x v="0"/>
    <x v="3"/>
    <s v="KI Adjustable-Height Table"/>
    <n v="154.76400000000001"/>
    <n v="3"/>
    <n v="0.4"/>
    <n v="-36.111600000000003"/>
  </r>
  <r>
    <n v="3391"/>
    <x v="1680"/>
    <x v="3"/>
    <x v="613"/>
    <d v="2014-03-31T00:00:00"/>
    <s v="Second Class"/>
    <s v="DB-13660"/>
    <s v="Duane Benoit"/>
    <x v="0"/>
    <s v="United States"/>
    <s v="Dallas"/>
    <x v="5"/>
    <n v="75081"/>
    <x v="2"/>
    <s v="OFF-PA-10004239"/>
    <x v="1"/>
    <x v="10"/>
    <s v="Xerox 1953"/>
    <n v="6.8479999999999999"/>
    <n v="2"/>
    <n v="0.2"/>
    <n v="2.14"/>
  </r>
  <r>
    <n v="3392"/>
    <x v="1681"/>
    <x v="2"/>
    <x v="128"/>
    <d v="2011-08-13T00:00:00"/>
    <s v="Standard Class"/>
    <s v="MG-17650"/>
    <s v="Matthew Grinstein"/>
    <x v="2"/>
    <s v="United States"/>
    <s v="Seattle"/>
    <x v="4"/>
    <n v="98103"/>
    <x v="1"/>
    <s v="TEC-PH-10001530"/>
    <x v="2"/>
    <x v="7"/>
    <s v="Cisco Unified IP Phone 7945G VoIP phone"/>
    <n v="1091.1679999999999"/>
    <n v="4"/>
    <n v="0.2"/>
    <n v="68.197999999999993"/>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7-09T00:00:00"/>
    <s v="Standard Class"/>
    <s v="KF-16285"/>
    <s v="Karen Ferguson"/>
    <x v="2"/>
    <s v="United States"/>
    <s v="Indianapolis"/>
    <x v="14"/>
    <n v="46203"/>
    <x v="2"/>
    <s v="OFF-ST-10001128"/>
    <x v="1"/>
    <x v="4"/>
    <s v="Carina Mini System Audio Rack, Model AR050B"/>
    <n v="443.92"/>
    <n v="4"/>
    <n v="0"/>
    <n v="13.317600000000001"/>
  </r>
  <r>
    <n v="3397"/>
    <x v="1684"/>
    <x v="3"/>
    <x v="870"/>
    <d v="2014-07-09T00:00:00"/>
    <s v="Standard Class"/>
    <s v="KF-16285"/>
    <s v="Karen Ferguson"/>
    <x v="2"/>
    <s v="United States"/>
    <s v="Indianapolis"/>
    <x v="14"/>
    <n v="46203"/>
    <x v="2"/>
    <s v="OFF-BI-10003656"/>
    <x v="1"/>
    <x v="8"/>
    <s v="Fellowes PB200 Plastic Comb Binding Machine"/>
    <n v="169.99"/>
    <n v="1"/>
    <n v="0"/>
    <n v="78.195400000000006"/>
  </r>
  <r>
    <n v="3398"/>
    <x v="1684"/>
    <x v="3"/>
    <x v="870"/>
    <d v="2014-07-09T00:00:00"/>
    <s v="Standard Class"/>
    <s v="KF-16285"/>
    <s v="Karen Ferguson"/>
    <x v="2"/>
    <s v="United States"/>
    <s v="Indianapolis"/>
    <x v="14"/>
    <n v="46203"/>
    <x v="2"/>
    <s v="OFF-PA-10003441"/>
    <x v="1"/>
    <x v="10"/>
    <s v="Xerox 226"/>
    <n v="25.92"/>
    <n v="4"/>
    <n v="0"/>
    <n v="12.441599999999999"/>
  </r>
  <r>
    <n v="3399"/>
    <x v="1685"/>
    <x v="2"/>
    <x v="871"/>
    <d v="2011-11-26T00:00:00"/>
    <s v="Standard Class"/>
    <s v="DH-13075"/>
    <s v="Dave Hallsten"/>
    <x v="1"/>
    <s v="United States"/>
    <s v="Richmond"/>
    <x v="0"/>
    <n v="40475"/>
    <x v="0"/>
    <s v="TEC-PH-10002923"/>
    <x v="2"/>
    <x v="7"/>
    <s v="Logitech B530 USBÂ HeadsetÂ -Â headsetÂ - Full size, Binaural"/>
    <n v="36.99"/>
    <n v="1"/>
    <n v="0"/>
    <n v="9.9872999999999994"/>
  </r>
  <r>
    <n v="3400"/>
    <x v="1685"/>
    <x v="2"/>
    <x v="871"/>
    <d v="2011-11-26T00:00:00"/>
    <s v="Standard Class"/>
    <s v="DH-13075"/>
    <s v="Dave Hallsten"/>
    <x v="1"/>
    <s v="United States"/>
    <s v="Richmond"/>
    <x v="0"/>
    <n v="40475"/>
    <x v="0"/>
    <s v="OFF-PA-10004359"/>
    <x v="1"/>
    <x v="10"/>
    <s v="Multicolor Computer Printout Paper"/>
    <n v="629.1"/>
    <n v="6"/>
    <n v="0"/>
    <n v="301.96800000000002"/>
  </r>
  <r>
    <n v="3401"/>
    <x v="1685"/>
    <x v="2"/>
    <x v="871"/>
    <d v="2011-11-26T00:00:00"/>
    <s v="Standard Class"/>
    <s v="DH-13075"/>
    <s v="Dave Hallsten"/>
    <x v="1"/>
    <s v="United States"/>
    <s v="Richmond"/>
    <x v="0"/>
    <n v="40475"/>
    <x v="0"/>
    <s v="OFF-ST-10001511"/>
    <x v="1"/>
    <x v="4"/>
    <s v="Space Solutions Commercial Steel Shelving"/>
    <n v="193.95"/>
    <n v="3"/>
    <n v="0"/>
    <n v="9.6974999999999998"/>
  </r>
  <r>
    <n v="3402"/>
    <x v="1685"/>
    <x v="2"/>
    <x v="871"/>
    <d v="2011-11-26T00:00:00"/>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d v="2012-10-17T00:00:00"/>
    <s v="Same Day"/>
    <s v="CM-12190"/>
    <s v="Charlotte Melton"/>
    <x v="0"/>
    <s v="United States"/>
    <s v="Los Angeles"/>
    <x v="1"/>
    <n v="90004"/>
    <x v="1"/>
    <s v="OFF-ST-10003479"/>
    <x v="1"/>
    <x v="4"/>
    <s v="Eldon Base for stackable storage shelf, platinum"/>
    <n v="77.88"/>
    <n v="2"/>
    <n v="0"/>
    <n v="3.894000000000000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11-04-27T00:00:00"/>
    <s v="Standard Class"/>
    <s v="LB-16795"/>
    <s v="Laurel Beltran"/>
    <x v="2"/>
    <s v="United States"/>
    <s v="Columbus"/>
    <x v="24"/>
    <n v="43229"/>
    <x v="3"/>
    <s v="OFF-BI-10000145"/>
    <x v="1"/>
    <x v="8"/>
    <s v="Zipper Ring Binder Pockets"/>
    <n v="7.4880000000000004"/>
    <n v="8"/>
    <n v="0.7"/>
    <n v="-5.2416"/>
  </r>
  <r>
    <n v="3409"/>
    <x v="1689"/>
    <x v="2"/>
    <x v="488"/>
    <d v="2011-04-27T00:00:00"/>
    <s v="Standard Class"/>
    <s v="LB-16795"/>
    <s v="Laurel Beltran"/>
    <x v="2"/>
    <s v="United States"/>
    <s v="Columbus"/>
    <x v="24"/>
    <n v="43229"/>
    <x v="3"/>
    <s v="FUR-FU-10002191"/>
    <x v="0"/>
    <x v="5"/>
    <s v="G.E. Halogen Desk Lamp Bulbs"/>
    <n v="22.335999999999999"/>
    <n v="4"/>
    <n v="0.2"/>
    <n v="7.8175999999999997"/>
  </r>
  <r>
    <n v="3410"/>
    <x v="1690"/>
    <x v="3"/>
    <x v="504"/>
    <d v="2014-05-07T00:00:00"/>
    <s v="Standard Class"/>
    <s v="JF-15490"/>
    <s v="Jeremy Farry"/>
    <x v="0"/>
    <s v="United States"/>
    <s v="Columbus"/>
    <x v="24"/>
    <n v="43229"/>
    <x v="3"/>
    <s v="OFF-PA-10004451"/>
    <x v="1"/>
    <x v="10"/>
    <s v="Xerox 222"/>
    <n v="10.368"/>
    <n v="2"/>
    <n v="0.2"/>
    <n v="3.6288"/>
  </r>
  <r>
    <n v="3411"/>
    <x v="1691"/>
    <x v="0"/>
    <x v="873"/>
    <d v="2013-09-25T00:00:00"/>
    <s v="Standard Class"/>
    <s v="GM-14695"/>
    <s v="Greg Maxwell"/>
    <x v="1"/>
    <s v="United States"/>
    <s v="San Francisco"/>
    <x v="1"/>
    <n v="94122"/>
    <x v="1"/>
    <s v="OFF-PA-10001471"/>
    <x v="1"/>
    <x v="10"/>
    <s v="Strathmore Photo Frame Cards"/>
    <n v="65.790000000000006"/>
    <n v="9"/>
    <n v="0"/>
    <n v="30.26340000000000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r>
  <r>
    <n v="3413"/>
    <x v="1691"/>
    <x v="0"/>
    <x v="873"/>
    <d v="2013-09-25T00:00:00"/>
    <s v="Standard Class"/>
    <s v="GM-14695"/>
    <s v="Greg Maxwell"/>
    <x v="1"/>
    <s v="United States"/>
    <s v="San Francisco"/>
    <x v="1"/>
    <n v="94122"/>
    <x v="1"/>
    <s v="OFF-AR-10000940"/>
    <x v="1"/>
    <x v="6"/>
    <s v="Newell 343"/>
    <n v="11.76"/>
    <n v="4"/>
    <n v="0"/>
    <n v="3.1751999999999998"/>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8"/>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
    <n v="5"/>
    <n v="0.2"/>
    <n v="3.2669999999999999"/>
  </r>
  <r>
    <n v="3419"/>
    <x v="1693"/>
    <x v="1"/>
    <x v="381"/>
    <d v="2012-05-02T00:00:00"/>
    <s v="Standard Class"/>
    <s v="TC-21475"/>
    <s v="Tony Chapman"/>
    <x v="2"/>
    <s v="United States"/>
    <s v="Aurora"/>
    <x v="22"/>
    <n v="80013"/>
    <x v="1"/>
    <s v="OFF-SU-10001574"/>
    <x v="1"/>
    <x v="14"/>
    <s v="Acme Value Line Scissors"/>
    <n v="5.84"/>
    <n v="2"/>
    <n v="0.2"/>
    <n v="0.73"/>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Â Clip USBÂ flash driveÂ - 8 GB"/>
    <n v="131.6"/>
    <n v="7"/>
    <n v="0"/>
    <n v="7.8959999999999999"/>
  </r>
  <r>
    <n v="3424"/>
    <x v="1695"/>
    <x v="0"/>
    <x v="316"/>
    <d v="2013-06-04T00:00:00"/>
    <s v="Standard Class"/>
    <s v="CL-12565"/>
    <s v="Clay Ludtke"/>
    <x v="0"/>
    <s v="United States"/>
    <s v="Los Angeles"/>
    <x v="1"/>
    <n v="90004"/>
    <x v="1"/>
    <s v="OFF-BI-10002215"/>
    <x v="1"/>
    <x v="8"/>
    <s v="Wilson Jones Hanging View Binder, White, 1&quot;"/>
    <n v="22.72"/>
    <n v="4"/>
    <n v="0.2"/>
    <n v="7.3840000000000003"/>
  </r>
  <r>
    <n v="3425"/>
    <x v="1695"/>
    <x v="0"/>
    <x v="316"/>
    <d v="2013-06-04T00:00:00"/>
    <s v="Standard Class"/>
    <s v="CL-12565"/>
    <s v="Clay Ludtke"/>
    <x v="0"/>
    <s v="United States"/>
    <s v="Los Angeles"/>
    <x v="1"/>
    <n v="90004"/>
    <x v="1"/>
    <s v="TEC-MA-10001972"/>
    <x v="2"/>
    <x v="15"/>
    <s v="Okidata C331dn Printer"/>
    <n v="558.4"/>
    <n v="2"/>
    <n v="0.2"/>
    <n v="41.88"/>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12-09-28T00:00:00"/>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91"/>
  </r>
  <r>
    <n v="3432"/>
    <x v="1698"/>
    <x v="3"/>
    <x v="166"/>
    <d v="2014-12-10T00:00:00"/>
    <s v="First Class"/>
    <s v="LF-17185"/>
    <s v="Luke Foster"/>
    <x v="0"/>
    <s v="United States"/>
    <s v="Inglewood"/>
    <x v="1"/>
    <n v="90301"/>
    <x v="1"/>
    <s v="FUR-FU-10002703"/>
    <x v="0"/>
    <x v="5"/>
    <s v="Tenex Traditional Chairmats for Hard Floors, Average Lip, 36&quot; x 48&quot;"/>
    <n v="128.9"/>
    <n v="2"/>
    <n v="0"/>
    <n v="15.468"/>
  </r>
  <r>
    <n v="3433"/>
    <x v="1698"/>
    <x v="3"/>
    <x v="166"/>
    <d v="2014-12-10T00:00:00"/>
    <s v="First Class"/>
    <s v="LF-17185"/>
    <s v="Luke Foster"/>
    <x v="0"/>
    <s v="United States"/>
    <s v="Inglewood"/>
    <x v="1"/>
    <n v="90301"/>
    <x v="1"/>
    <s v="OFF-PA-10003651"/>
    <x v="1"/>
    <x v="10"/>
    <s v="Xerox 1968"/>
    <n v="60.12"/>
    <n v="9"/>
    <n v="0"/>
    <n v="28.857600000000001"/>
  </r>
  <r>
    <n v="3434"/>
    <x v="1699"/>
    <x v="3"/>
    <x v="256"/>
    <d v="2014-12-10T00:00:00"/>
    <s v="Standard Class"/>
    <s v="AB-10165"/>
    <s v="Alan Barnes"/>
    <x v="0"/>
    <s v="United States"/>
    <s v="Bellevue"/>
    <x v="4"/>
    <n v="98006"/>
    <x v="1"/>
    <s v="OFF-BI-10001617"/>
    <x v="1"/>
    <x v="8"/>
    <s v="GBC Wire Binding Combs"/>
    <n v="24.815999999999999"/>
    <n v="3"/>
    <n v="0.2"/>
    <n v="8.3754000000000008"/>
  </r>
  <r>
    <n v="3435"/>
    <x v="1699"/>
    <x v="3"/>
    <x v="256"/>
    <d v="2014-12-10T00:00:00"/>
    <s v="Standard Class"/>
    <s v="AB-10165"/>
    <s v="Alan Barnes"/>
    <x v="0"/>
    <s v="United States"/>
    <s v="Bellevue"/>
    <x v="4"/>
    <n v="98006"/>
    <x v="1"/>
    <s v="OFF-BI-10000145"/>
    <x v="1"/>
    <x v="8"/>
    <s v="Zipper Ring Binder Pockets"/>
    <n v="14.976000000000001"/>
    <n v="6"/>
    <n v="0.2"/>
    <n v="5.4287999999999998"/>
  </r>
  <r>
    <n v="3436"/>
    <x v="1700"/>
    <x v="1"/>
    <x v="874"/>
    <d v="2012-09-29T00:00:00"/>
    <s v="First Class"/>
    <s v="NM-18520"/>
    <s v="Neoma Murray"/>
    <x v="0"/>
    <s v="United States"/>
    <s v="Chicago"/>
    <x v="10"/>
    <n v="60610"/>
    <x v="2"/>
    <s v="OFF-BI-10001670"/>
    <x v="1"/>
    <x v="8"/>
    <s v="Vinyl Sectional Post Binders"/>
    <n v="15.08"/>
    <n v="2"/>
    <n v="0.8"/>
    <n v="-22.62"/>
  </r>
  <r>
    <n v="3437"/>
    <x v="1700"/>
    <x v="1"/>
    <x v="874"/>
    <d v="2012-09-29T00:00:00"/>
    <s v="First Class"/>
    <s v="NM-18520"/>
    <s v="Neoma Murray"/>
    <x v="0"/>
    <s v="United States"/>
    <s v="Chicago"/>
    <x v="10"/>
    <n v="60610"/>
    <x v="2"/>
    <s v="FUR-FU-10003849"/>
    <x v="0"/>
    <x v="5"/>
    <s v="DAX Metal Frame, Desktop, Stepped-Edge"/>
    <n v="24.288"/>
    <n v="3"/>
    <n v="0.6"/>
    <n v="-12.751200000000001"/>
  </r>
  <r>
    <n v="3438"/>
    <x v="1701"/>
    <x v="3"/>
    <x v="505"/>
    <d v="2014-10-31T00:00:00"/>
    <s v="Same Day"/>
    <s v="RA-19945"/>
    <s v="Ryan Akin"/>
    <x v="0"/>
    <s v="United States"/>
    <s v="Dallas"/>
    <x v="5"/>
    <n v="75217"/>
    <x v="2"/>
    <s v="FUR-FU-10003849"/>
    <x v="0"/>
    <x v="5"/>
    <s v="DAX Metal Frame, Desktop, Stepped-Edge"/>
    <n v="16.192"/>
    <n v="2"/>
    <n v="0.6"/>
    <n v="-8.5007999999999999"/>
  </r>
  <r>
    <n v="3439"/>
    <x v="1701"/>
    <x v="3"/>
    <x v="505"/>
    <d v="2014-10-31T00:00:00"/>
    <s v="Same Day"/>
    <s v="RA-19945"/>
    <s v="Ryan Akin"/>
    <x v="0"/>
    <s v="United States"/>
    <s v="Dallas"/>
    <x v="5"/>
    <n v="75217"/>
    <x v="2"/>
    <s v="FUR-TA-10002041"/>
    <x v="0"/>
    <x v="3"/>
    <s v="Bevis Round Conference Table Top, X-Base"/>
    <n v="251.006"/>
    <n v="2"/>
    <n v="0.3"/>
    <n v="-68.130200000000002"/>
  </r>
  <r>
    <n v="3440"/>
    <x v="1701"/>
    <x v="3"/>
    <x v="505"/>
    <d v="2014-10-31T00:00:00"/>
    <s v="Same Day"/>
    <s v="RA-19945"/>
    <s v="Ryan Akin"/>
    <x v="0"/>
    <s v="United States"/>
    <s v="Dallas"/>
    <x v="5"/>
    <n v="75217"/>
    <x v="2"/>
    <s v="OFF-ST-10002214"/>
    <x v="1"/>
    <x v="4"/>
    <s v="X-Rack File for Hanging Folders"/>
    <n v="54.192"/>
    <n v="6"/>
    <n v="0.2"/>
    <n v="4.0644"/>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Ã©sumÃ© Paper, 24lb."/>
    <n v="108.92"/>
    <n v="14"/>
    <n v="0"/>
    <n v="49.014000000000003"/>
  </r>
  <r>
    <n v="3443"/>
    <x v="1704"/>
    <x v="3"/>
    <x v="123"/>
    <d v="2014-11-24T00:00:00"/>
    <s v="Standard Class"/>
    <s v="JD-16150"/>
    <s v="Justin Deggeller"/>
    <x v="1"/>
    <s v="United States"/>
    <s v="New York City"/>
    <x v="15"/>
    <n v="10011"/>
    <x v="3"/>
    <s v="OFF-EN-10001415"/>
    <x v="1"/>
    <x v="12"/>
    <s v="Staples"/>
    <n v="16.739999999999998"/>
    <n v="3"/>
    <n v="0"/>
    <n v="8.3699999999999992"/>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Ã¤berlin"/>
    <x v="1"/>
    <s v="United States"/>
    <s v="New York City"/>
    <x v="15"/>
    <n v="10024"/>
    <x v="3"/>
    <s v="OFF-PA-10000474"/>
    <x v="1"/>
    <x v="10"/>
    <s v="Staples"/>
    <n v="70.88"/>
    <n v="2"/>
    <n v="0"/>
    <n v="33.313600000000001"/>
  </r>
  <r>
    <n v="3448"/>
    <x v="1708"/>
    <x v="3"/>
    <x v="532"/>
    <d v="2014-06-16T00:00:00"/>
    <s v="Standard Class"/>
    <s v="KN-16705"/>
    <s v="Kristina Nunn"/>
    <x v="2"/>
    <s v="United States"/>
    <s v="Auburn"/>
    <x v="19"/>
    <n v="36830"/>
    <x v="0"/>
    <s v="OFF-AR-10001919"/>
    <x v="1"/>
    <x v="6"/>
    <s v="OIC #2 Pencils, Medium Soft"/>
    <n v="3.76"/>
    <n v="2"/>
    <n v="0"/>
    <n v="1.0904"/>
  </r>
  <r>
    <n v="3449"/>
    <x v="1709"/>
    <x v="0"/>
    <x v="877"/>
    <d v="2013-10-14T00:00:00"/>
    <s v="Standard Class"/>
    <s v="TB-21250"/>
    <s v="Tim Brockman"/>
    <x v="0"/>
    <s v="United States"/>
    <s v="Los Angeles"/>
    <x v="1"/>
    <n v="90049"/>
    <x v="1"/>
    <s v="OFF-BI-10004001"/>
    <x v="1"/>
    <x v="8"/>
    <s v="GBC Recycled VeloBinder Covers"/>
    <n v="27.263999999999999"/>
    <n v="2"/>
    <n v="0.2"/>
    <n v="8.8607999999999993"/>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11-09-14T00:00:00"/>
    <s v="Standard Class"/>
    <s v="DP-13390"/>
    <s v="Dennis Pardue"/>
    <x v="2"/>
    <s v="United States"/>
    <s v="San Francisco"/>
    <x v="1"/>
    <n v="94110"/>
    <x v="1"/>
    <s v="OFF-ST-10002406"/>
    <x v="1"/>
    <x v="4"/>
    <s v="Pizazz Global Quick File"/>
    <n v="14.97"/>
    <n v="1"/>
    <n v="0"/>
    <n v="4.1916000000000002"/>
  </r>
  <r>
    <n v="3452"/>
    <x v="1710"/>
    <x v="2"/>
    <x v="78"/>
    <d v="2011-09-14T00:00:00"/>
    <s v="Standard Class"/>
    <s v="DP-13390"/>
    <s v="Dennis Pardue"/>
    <x v="2"/>
    <s v="United States"/>
    <s v="San Francisco"/>
    <x v="1"/>
    <n v="94110"/>
    <x v="1"/>
    <s v="OFF-FA-10002988"/>
    <x v="1"/>
    <x v="13"/>
    <s v="Ideal Clamps"/>
    <n v="4.0199999999999996"/>
    <n v="2"/>
    <n v="0"/>
    <n v="1.9698"/>
  </r>
  <r>
    <n v="3453"/>
    <x v="1711"/>
    <x v="2"/>
    <x v="878"/>
    <d v="2011-03-21T00:00:00"/>
    <s v="Second Class"/>
    <s v="KN-16705"/>
    <s v="Kristina Nunn"/>
    <x v="2"/>
    <s v="United States"/>
    <s v="Raleigh"/>
    <x v="3"/>
    <n v="27604"/>
    <x v="0"/>
    <s v="TEC-PH-10002415"/>
    <x v="2"/>
    <x v="7"/>
    <s v="Polycom VoiceStation 500 ConferenceÂ phone"/>
    <n v="471.92"/>
    <n v="2"/>
    <n v="0.2"/>
    <n v="29.495000000000001"/>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14-09-19T00:00:00"/>
    <s v="First Class"/>
    <s v="AS-10090"/>
    <s v="Adam Shillingsburg"/>
    <x v="0"/>
    <s v="United States"/>
    <s v="Philadelphia"/>
    <x v="9"/>
    <n v="19143"/>
    <x v="3"/>
    <s v="TEC-AC-10001109"/>
    <x v="2"/>
    <x v="11"/>
    <s v="Logitech Trackman Marble Mouse"/>
    <n v="71.975999999999999"/>
    <n v="3"/>
    <n v="0.2"/>
    <n v="19.793399999999998"/>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14-09-19T00:00:00"/>
    <s v="First Class"/>
    <s v="AS-10090"/>
    <s v="Adam Shillingsburg"/>
    <x v="0"/>
    <s v="United States"/>
    <s v="Philadelphia"/>
    <x v="9"/>
    <n v="19143"/>
    <x v="3"/>
    <s v="OFF-BI-10002393"/>
    <x v="1"/>
    <x v="8"/>
    <s v="Binder Posts"/>
    <n v="3.444"/>
    <n v="2"/>
    <n v="0.7"/>
    <n v="-2.7551999999999999"/>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r>
  <r>
    <n v="3464"/>
    <x v="1718"/>
    <x v="0"/>
    <x v="881"/>
    <d v="2013-12-01T00:00:00"/>
    <s v="Standard Class"/>
    <s v="HJ-14875"/>
    <s v="Heather Jas"/>
    <x v="2"/>
    <s v="United States"/>
    <s v="Jacksonville"/>
    <x v="2"/>
    <n v="32216"/>
    <x v="0"/>
    <s v="OFF-PA-10004675"/>
    <x v="1"/>
    <x v="10"/>
    <s v="Telephone Message Books with Fax/Mobile Section, 5 1/2&quot; x 3 3/16&quot;"/>
    <n v="5.08"/>
    <n v="1"/>
    <n v="0.2"/>
    <n v="1.65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98"/>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199999999997"/>
  </r>
  <r>
    <n v="3470"/>
    <x v="1722"/>
    <x v="1"/>
    <x v="744"/>
    <d v="2012-04-10T00:00:00"/>
    <s v="Standard Class"/>
    <s v="MH-17455"/>
    <s v="Mark Hamilton"/>
    <x v="0"/>
    <s v="United States"/>
    <s v="Jacksonville"/>
    <x v="3"/>
    <n v="28540"/>
    <x v="0"/>
    <s v="OFF-PA-10001019"/>
    <x v="1"/>
    <x v="10"/>
    <s v="Xerox 1884"/>
    <n v="47.951999999999998"/>
    <n v="3"/>
    <n v="0.2"/>
    <n v="16.183800000000002"/>
  </r>
  <r>
    <n v="3471"/>
    <x v="1723"/>
    <x v="0"/>
    <x v="49"/>
    <d v="2013-12-06T00:00:00"/>
    <s v="Standard Class"/>
    <s v="CL-11890"/>
    <s v="Carl Ludwig"/>
    <x v="0"/>
    <s v="United States"/>
    <s v="San Francisco"/>
    <x v="1"/>
    <n v="94122"/>
    <x v="1"/>
    <s v="FUR-FU-10003724"/>
    <x v="0"/>
    <x v="5"/>
    <s v="Westinghouse Clip-On Gooseneck Lamps"/>
    <n v="16.739999999999998"/>
    <n v="2"/>
    <n v="0"/>
    <n v="4.3524000000000003"/>
  </r>
  <r>
    <n v="3472"/>
    <x v="1724"/>
    <x v="3"/>
    <x v="105"/>
    <d v="2014-11-18T00:00:00"/>
    <s v="Standard Class"/>
    <s v="SF-20965"/>
    <s v="Sylvia Foulston"/>
    <x v="1"/>
    <s v="United States"/>
    <s v="Columbus"/>
    <x v="24"/>
    <n v="43229"/>
    <x v="3"/>
    <s v="OFF-PA-10003673"/>
    <x v="1"/>
    <x v="10"/>
    <s v="Strathmore Photo Mount Cards"/>
    <n v="10.848000000000001"/>
    <n v="2"/>
    <n v="0.2"/>
    <n v="3.5255999999999998"/>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399999999999"/>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13-12-01T00:00:00"/>
    <s v="First Class"/>
    <s v="RW-19630"/>
    <s v="Rob Williams"/>
    <x v="1"/>
    <s v="United States"/>
    <s v="Overland Park"/>
    <x v="41"/>
    <n v="66212"/>
    <x v="2"/>
    <s v="OFF-BI-10000977"/>
    <x v="1"/>
    <x v="8"/>
    <s v="Ibico Plastic Spiral Binding Combs"/>
    <n v="152"/>
    <n v="5"/>
    <n v="0"/>
    <n v="69.92"/>
  </r>
  <r>
    <n v="3478"/>
    <x v="1727"/>
    <x v="2"/>
    <x v="883"/>
    <d v="2011-09-05T00:00:00"/>
    <s v="Standard Class"/>
    <s v="SJ-20500"/>
    <s v="Shirley Jackson"/>
    <x v="0"/>
    <s v="United States"/>
    <s v="Santa Fe"/>
    <x v="27"/>
    <n v="87505"/>
    <x v="1"/>
    <s v="TEC-AC-10001635"/>
    <x v="2"/>
    <x v="11"/>
    <s v="KeyTronicÂ KT400U2 -Â KeyboardÂ - Black"/>
    <n v="92.52"/>
    <n v="9"/>
    <n v="0"/>
    <n v="18.504000000000001"/>
  </r>
  <r>
    <n v="3479"/>
    <x v="1728"/>
    <x v="0"/>
    <x v="16"/>
    <d v="2013-12-15T00:00:00"/>
    <s v="Standard Class"/>
    <s v="SP-20620"/>
    <s v="Stefania Perrino"/>
    <x v="1"/>
    <s v="United States"/>
    <s v="San Francisco"/>
    <x v="1"/>
    <n v="94110"/>
    <x v="1"/>
    <s v="OFF-AR-10003056"/>
    <x v="1"/>
    <x v="6"/>
    <s v="Newell 341"/>
    <n v="8.56"/>
    <n v="2"/>
    <n v="0"/>
    <n v="2.4824000000000002"/>
  </r>
  <r>
    <n v="3480"/>
    <x v="1728"/>
    <x v="0"/>
    <x v="16"/>
    <d v="2013-12-15T00:00:00"/>
    <s v="Standard Class"/>
    <s v="SP-20620"/>
    <s v="Stefania Perrino"/>
    <x v="1"/>
    <s v="United States"/>
    <s v="San Francisco"/>
    <x v="1"/>
    <n v="94110"/>
    <x v="1"/>
    <s v="OFF-PA-10003363"/>
    <x v="1"/>
    <x v="10"/>
    <s v="Xerox 204"/>
    <n v="45.36"/>
    <n v="7"/>
    <n v="0"/>
    <n v="21.7728"/>
  </r>
  <r>
    <n v="3481"/>
    <x v="1728"/>
    <x v="0"/>
    <x v="16"/>
    <d v="2013-12-15T00:00:00"/>
    <s v="Standard Class"/>
    <s v="SP-20620"/>
    <s v="Stefania Perrino"/>
    <x v="1"/>
    <s v="United States"/>
    <s v="San Francisco"/>
    <x v="1"/>
    <n v="94110"/>
    <x v="1"/>
    <s v="FUR-TA-10003954"/>
    <x v="0"/>
    <x v="3"/>
    <s v="Hon 94000 Series Round Tables"/>
    <n v="1421.664"/>
    <n v="6"/>
    <n v="0.2"/>
    <n v="-195.47880000000001"/>
  </r>
  <r>
    <n v="3482"/>
    <x v="1729"/>
    <x v="2"/>
    <x v="884"/>
    <d v="2011-04-10T00:00:00"/>
    <s v="First Class"/>
    <s v="PJ-19015"/>
    <s v="Pauline Johnson"/>
    <x v="0"/>
    <s v="United States"/>
    <s v="Mobile"/>
    <x v="19"/>
    <n v="36608"/>
    <x v="0"/>
    <s v="FUR-FU-10004415"/>
    <x v="0"/>
    <x v="5"/>
    <s v="Stacking Tray, Side-Loading, Legal, Smoke"/>
    <n v="8.9600000000000009"/>
    <n v="2"/>
    <n v="0"/>
    <n v="2.7776000000000001"/>
  </r>
  <r>
    <n v="3483"/>
    <x v="1730"/>
    <x v="2"/>
    <x v="9"/>
    <d v="2011-08-29T00:00:00"/>
    <s v="First Class"/>
    <s v="CC-12610"/>
    <s v="Corey Catlett"/>
    <x v="1"/>
    <s v="United States"/>
    <s v="Springfield"/>
    <x v="17"/>
    <n v="22153"/>
    <x v="0"/>
    <s v="TEC-PH-10000455"/>
    <x v="2"/>
    <x v="7"/>
    <s v="GE 30522EE2"/>
    <n v="579.95000000000005"/>
    <n v="5"/>
    <n v="0"/>
    <n v="168.18549999999999"/>
  </r>
  <r>
    <n v="3484"/>
    <x v="1730"/>
    <x v="2"/>
    <x v="9"/>
    <d v="2011-08-29T00:00:00"/>
    <s v="First Class"/>
    <s v="CC-12610"/>
    <s v="Corey Catlett"/>
    <x v="1"/>
    <s v="United States"/>
    <s v="Springfield"/>
    <x v="17"/>
    <n v="22153"/>
    <x v="0"/>
    <s v="FUR-FU-10002456"/>
    <x v="0"/>
    <x v="5"/>
    <s v="Master Caster Door Stop, Large Neon Orange"/>
    <n v="29.12"/>
    <n v="4"/>
    <n v="0"/>
    <n v="12.521599999999999"/>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9"/>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7-06T00:00:00"/>
    <s v="Standard Class"/>
    <s v="RH-19600"/>
    <s v="Rob Haberlin"/>
    <x v="0"/>
    <s v="United States"/>
    <s v="Carol Stream"/>
    <x v="10"/>
    <n v="60188"/>
    <x v="2"/>
    <s v="OFF-ST-10004507"/>
    <x v="1"/>
    <x v="4"/>
    <s v="Advantus Rolling Storage Box"/>
    <n v="68.599999999999994"/>
    <n v="5"/>
    <n v="0.2"/>
    <n v="6.0025000000000004"/>
  </r>
  <r>
    <n v="3492"/>
    <x v="1734"/>
    <x v="1"/>
    <x v="740"/>
    <d v="2012-07-06T00:00:00"/>
    <s v="Standard Class"/>
    <s v="RH-19600"/>
    <s v="Rob Haberlin"/>
    <x v="0"/>
    <s v="United States"/>
    <s v="Carol Stream"/>
    <x v="10"/>
    <n v="60188"/>
    <x v="2"/>
    <s v="OFF-ST-10003208"/>
    <x v="1"/>
    <x v="4"/>
    <s v="Adjustable Depth Letter/Legal Cart"/>
    <n v="435.50400000000002"/>
    <n v="3"/>
    <n v="0.2"/>
    <n v="48.994199999999999"/>
  </r>
  <r>
    <n v="3493"/>
    <x v="1734"/>
    <x v="1"/>
    <x v="740"/>
    <d v="2012-07-06T00:00:00"/>
    <s v="Standard Class"/>
    <s v="RH-19600"/>
    <s v="Rob Haberlin"/>
    <x v="0"/>
    <s v="United States"/>
    <s v="Carol Stream"/>
    <x v="10"/>
    <n v="60188"/>
    <x v="2"/>
    <s v="OFF-PA-10000659"/>
    <x v="1"/>
    <x v="10"/>
    <s v="Adams Phone Message Book, Professional, 400 Message Capacity, 5 3/6â€ x 11â€"/>
    <n v="11.167999999999999"/>
    <n v="2"/>
    <n v="0.2"/>
    <n v="3.7692000000000001"/>
  </r>
  <r>
    <n v="3494"/>
    <x v="1735"/>
    <x v="3"/>
    <x v="241"/>
    <d v="2014-09-29T00:00:00"/>
    <s v="Standard Class"/>
    <s v="KB-16240"/>
    <s v="Karen Bern"/>
    <x v="1"/>
    <s v="United States"/>
    <s v="Saint Cloud"/>
    <x v="11"/>
    <n v="56301"/>
    <x v="2"/>
    <s v="TEC-AC-10002305"/>
    <x v="2"/>
    <x v="11"/>
    <s v="KeyTronicÂ E03601U1 -Â KeyboardÂ - Beige"/>
    <n v="72"/>
    <n v="4"/>
    <n v="0"/>
    <n v="12.96"/>
  </r>
  <r>
    <n v="3495"/>
    <x v="1735"/>
    <x v="3"/>
    <x v="241"/>
    <d v="2014-09-29T00:00:00"/>
    <s v="Standard Class"/>
    <s v="KB-16240"/>
    <s v="Karen Bern"/>
    <x v="1"/>
    <s v="United States"/>
    <s v="Saint Cloud"/>
    <x v="11"/>
    <n v="56301"/>
    <x v="2"/>
    <s v="TEC-AC-10000990"/>
    <x v="2"/>
    <x v="11"/>
    <s v="Imation Bio 2GB USBÂ Flash Drive ImationÂ Corp"/>
    <n v="655.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r>
  <r>
    <n v="3497"/>
    <x v="1736"/>
    <x v="0"/>
    <x v="590"/>
    <d v="2013-08-16T00:00:00"/>
    <s v="Standard Class"/>
    <s v="CA-12055"/>
    <s v="Cathy Armstrong"/>
    <x v="2"/>
    <s v="United States"/>
    <s v="Los Angeles"/>
    <x v="1"/>
    <n v="90036"/>
    <x v="1"/>
    <s v="FUR-TA-10001932"/>
    <x v="0"/>
    <x v="3"/>
    <s v="Chromcraft 48&quot; x 96&quot; Racetrack Double Pedestal Table"/>
    <n v="513.024"/>
    <n v="2"/>
    <n v="0.2"/>
    <n v="12.8256"/>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200000000002"/>
  </r>
  <r>
    <n v="3502"/>
    <x v="1737"/>
    <x v="0"/>
    <x v="321"/>
    <d v="2013-10-04T00:00:00"/>
    <s v="Standard Class"/>
    <s v="JK-15730"/>
    <s v="Joe Kamberova"/>
    <x v="0"/>
    <s v="United States"/>
    <s v="Mobile"/>
    <x v="19"/>
    <n v="36608"/>
    <x v="0"/>
    <s v="OFF-AR-10001149"/>
    <x v="1"/>
    <x v="6"/>
    <s v="Sanford Colorific Colored Pencils, 12/Box"/>
    <n v="25.92"/>
    <n v="9"/>
    <n v="0"/>
    <n v="7.7759999999999998"/>
  </r>
  <r>
    <n v="3503"/>
    <x v="1738"/>
    <x v="3"/>
    <x v="318"/>
    <d v="2014-04-11T00:00:00"/>
    <s v="Same Day"/>
    <s v="RD-19930"/>
    <s v="Russell D'Ascenzo"/>
    <x v="0"/>
    <s v="United States"/>
    <s v="Austin"/>
    <x v="5"/>
    <n v="78745"/>
    <x v="2"/>
    <s v="OFF-PA-10004101"/>
    <x v="1"/>
    <x v="10"/>
    <s v="Xerox 1894"/>
    <n v="10.368"/>
    <n v="2"/>
    <n v="0.2"/>
    <n v="3.6288"/>
  </r>
  <r>
    <n v="3504"/>
    <x v="1738"/>
    <x v="3"/>
    <x v="318"/>
    <d v="2014-04-11T00:00:00"/>
    <s v="Same Day"/>
    <s v="RD-19930"/>
    <s v="Russell D'Ascenzo"/>
    <x v="0"/>
    <s v="United States"/>
    <s v="Austin"/>
    <x v="5"/>
    <n v="78745"/>
    <x v="2"/>
    <s v="TEC-AC-10001714"/>
    <x v="2"/>
    <x v="11"/>
    <s v="LogitechÂ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
  </r>
  <r>
    <n v="3507"/>
    <x v="1740"/>
    <x v="2"/>
    <x v="886"/>
    <d v="2011-06-24T00:00:00"/>
    <s v="Standard Class"/>
    <s v="SC-20020"/>
    <s v="Sam Craven"/>
    <x v="0"/>
    <s v="United States"/>
    <s v="Plano"/>
    <x v="5"/>
    <n v="75023"/>
    <x v="2"/>
    <s v="OFF-BI-10000756"/>
    <x v="1"/>
    <x v="8"/>
    <s v="Storex DuraTech Recycled Plastic Frosted Binders"/>
    <n v="3.3919999999999999"/>
    <n v="4"/>
    <n v="0.8"/>
    <n v="-5.0880000000000001"/>
  </r>
  <r>
    <n v="3508"/>
    <x v="1740"/>
    <x v="2"/>
    <x v="886"/>
    <d v="2011-06-24T00:00:00"/>
    <s v="Standard Class"/>
    <s v="SC-20020"/>
    <s v="Sam Craven"/>
    <x v="0"/>
    <s v="United States"/>
    <s v="Plano"/>
    <x v="5"/>
    <n v="75023"/>
    <x v="2"/>
    <s v="FUR-BO-10001608"/>
    <x v="0"/>
    <x v="0"/>
    <s v="Hon Metal Bookcases, Black"/>
    <n v="193.06559999999999"/>
    <n v="4"/>
    <n v="0.32"/>
    <n v="-19.874400000000001"/>
  </r>
  <r>
    <n v="3509"/>
    <x v="1740"/>
    <x v="2"/>
    <x v="886"/>
    <d v="2011-06-24T00:00:00"/>
    <s v="Standard Class"/>
    <s v="SC-20020"/>
    <s v="Sam Craven"/>
    <x v="0"/>
    <s v="United States"/>
    <s v="Plano"/>
    <x v="5"/>
    <n v="75023"/>
    <x v="2"/>
    <s v="OFF-PA-10001166"/>
    <x v="1"/>
    <x v="10"/>
    <s v="Xerox 2"/>
    <n v="15.552"/>
    <n v="3"/>
    <n v="0.2"/>
    <n v="5.4432"/>
  </r>
  <r>
    <n v="3510"/>
    <x v="1740"/>
    <x v="2"/>
    <x v="886"/>
    <d v="2011-06-24T00:00:00"/>
    <s v="Standard Class"/>
    <s v="SC-20020"/>
    <s v="Sam Craven"/>
    <x v="0"/>
    <s v="United States"/>
    <s v="Plano"/>
    <x v="5"/>
    <n v="75023"/>
    <x v="2"/>
    <s v="OFF-PA-10000587"/>
    <x v="1"/>
    <x v="10"/>
    <s v="Array Parchment Paper, Assorted Colors"/>
    <n v="11.648"/>
    <n v="2"/>
    <n v="0.2"/>
    <n v="4.0768000000000004"/>
  </r>
  <r>
    <n v="3511"/>
    <x v="1740"/>
    <x v="2"/>
    <x v="886"/>
    <d v="2011-06-24T00:00:00"/>
    <s v="Standard Class"/>
    <s v="SC-20020"/>
    <s v="Sam Craven"/>
    <x v="0"/>
    <s v="United States"/>
    <s v="Plano"/>
    <x v="5"/>
    <n v="75023"/>
    <x v="2"/>
    <s v="TEC-MA-10001972"/>
    <x v="2"/>
    <x v="15"/>
    <s v="Okidata C331dn Printer"/>
    <n v="418.8"/>
    <n v="2"/>
    <n v="0.4"/>
    <n v="-97.72"/>
  </r>
  <r>
    <n v="3512"/>
    <x v="1740"/>
    <x v="2"/>
    <x v="886"/>
    <d v="2011-06-24T00:00:00"/>
    <s v="Standard Class"/>
    <s v="SC-20020"/>
    <s v="Sam Craven"/>
    <x v="0"/>
    <s v="United States"/>
    <s v="Plano"/>
    <x v="5"/>
    <n v="75023"/>
    <x v="2"/>
    <s v="OFF-ST-10004123"/>
    <x v="1"/>
    <x v="4"/>
    <s v="Safco Industrial Wire Shelving System"/>
    <n v="509.488"/>
    <n v="7"/>
    <n v="0.2"/>
    <n v="-127.372"/>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9"/>
    <n v="3"/>
    <n v="0.2"/>
    <n v="0.86399999999999999"/>
  </r>
  <r>
    <n v="3516"/>
    <x v="1742"/>
    <x v="0"/>
    <x v="887"/>
    <d v="2013-12-25T00:00:00"/>
    <s v="Standard Class"/>
    <s v="SC-20800"/>
    <s v="Stuart Calhoun"/>
    <x v="0"/>
    <s v="United States"/>
    <s v="Jackson"/>
    <x v="35"/>
    <n v="39212"/>
    <x v="0"/>
    <s v="TEC-AC-10002323"/>
    <x v="2"/>
    <x v="11"/>
    <s v="SanDisk Ultra 32 GB MicroSDHC Class 10 Memory Card"/>
    <n v="66.3"/>
    <n v="3"/>
    <n v="0"/>
    <n v="8.6189999999999998"/>
  </r>
  <r>
    <n v="3517"/>
    <x v="1743"/>
    <x v="0"/>
    <x v="888"/>
    <d v="2013-08-13T00:00:00"/>
    <s v="First Class"/>
    <s v="HA-14920"/>
    <s v="Helen Andreada"/>
    <x v="0"/>
    <s v="United States"/>
    <s v="Fayetteville"/>
    <x v="3"/>
    <n v="28314"/>
    <x v="0"/>
    <s v="OFF-PA-10000130"/>
    <x v="1"/>
    <x v="10"/>
    <s v="Xerox 199"/>
    <n v="30.815999999999999"/>
    <n v="9"/>
    <n v="0.2"/>
    <n v="9.6300000000000008"/>
  </r>
  <r>
    <n v="3518"/>
    <x v="1743"/>
    <x v="0"/>
    <x v="888"/>
    <d v="2013-08-13T00:00:00"/>
    <s v="First Class"/>
    <s v="HA-14920"/>
    <s v="Helen Andreada"/>
    <x v="0"/>
    <s v="United States"/>
    <s v="Fayetteville"/>
    <x v="3"/>
    <n v="28314"/>
    <x v="0"/>
    <s v="TEC-PH-10002350"/>
    <x v="2"/>
    <x v="7"/>
    <s v="Apple EarPods with Remote and Mic"/>
    <n v="44.783999999999999"/>
    <n v="2"/>
    <n v="0.2"/>
    <n v="4.4783999999999997"/>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r>
  <r>
    <n v="3520"/>
    <x v="1744"/>
    <x v="1"/>
    <x v="137"/>
    <d v="2012-06-25T00:00:00"/>
    <s v="First Class"/>
    <s v="MG-17875"/>
    <s v="Michael Grace"/>
    <x v="2"/>
    <s v="United States"/>
    <s v="Aurora"/>
    <x v="10"/>
    <n v="60505"/>
    <x v="2"/>
    <s v="FUR-TA-10002645"/>
    <x v="0"/>
    <x v="3"/>
    <s v="Hon Rectangular Conference Tables"/>
    <n v="796.42499999999995"/>
    <n v="7"/>
    <n v="0.5"/>
    <n v="-525.64049999999997"/>
  </r>
  <r>
    <n v="3521"/>
    <x v="1745"/>
    <x v="1"/>
    <x v="889"/>
    <d v="2012-04-15T00:00:00"/>
    <s v="Standard Class"/>
    <s v="DM-12955"/>
    <s v="Dario Medina"/>
    <x v="1"/>
    <s v="United States"/>
    <s v="Sacramento"/>
    <x v="1"/>
    <n v="95823"/>
    <x v="1"/>
    <s v="OFF-BI-10000773"/>
    <x v="1"/>
    <x v="8"/>
    <s v="Insertable Tab Post Binder Dividers"/>
    <n v="12.832000000000001"/>
    <n v="2"/>
    <n v="0.2"/>
    <n v="4.3308"/>
  </r>
  <r>
    <n v="3522"/>
    <x v="1746"/>
    <x v="0"/>
    <x v="831"/>
    <d v="2013-11-26T00:00:00"/>
    <s v="Second Class"/>
    <s v="DM-13345"/>
    <s v="Denise Monton"/>
    <x v="1"/>
    <s v="United States"/>
    <s v="Des Moines"/>
    <x v="23"/>
    <n v="50315"/>
    <x v="2"/>
    <s v="OFF-PA-10003845"/>
    <x v="1"/>
    <x v="10"/>
    <s v="Xerox 1987"/>
    <n v="40.46"/>
    <n v="7"/>
    <n v="0"/>
    <n v="19.825399999999998"/>
  </r>
  <r>
    <n v="3523"/>
    <x v="1746"/>
    <x v="0"/>
    <x v="831"/>
    <d v="2013-11-26T00:00:00"/>
    <s v="Second Class"/>
    <s v="DM-13345"/>
    <s v="Denise Monton"/>
    <x v="1"/>
    <s v="United States"/>
    <s v="Des Moines"/>
    <x v="23"/>
    <n v="50315"/>
    <x v="2"/>
    <s v="TEC-PH-10001580"/>
    <x v="2"/>
    <x v="7"/>
    <s v="Logitech Mobile Speakerphone P710e -Â speaker phone"/>
    <n v="404.94"/>
    <n v="3"/>
    <n v="0"/>
    <n v="109.333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02"/>
    <n v="6"/>
    <n v="0.2"/>
    <n v="49.316400000000002"/>
  </r>
  <r>
    <n v="3526"/>
    <x v="1749"/>
    <x v="3"/>
    <x v="389"/>
    <d v="2014-12-16T00:00:00"/>
    <s v="Second Class"/>
    <s v="SU-20665"/>
    <s v="Stephanie Ulpright"/>
    <x v="2"/>
    <s v="United States"/>
    <s v="Jackson"/>
    <x v="35"/>
    <n v="39212"/>
    <x v="0"/>
    <s v="TEC-AC-10001838"/>
    <x v="2"/>
    <x v="11"/>
    <s v="Razer Tiamat Over Ear 7.1 Surround Sound PC Gaming Headset"/>
    <n v="599.97"/>
    <n v="3"/>
    <n v="0"/>
    <n v="257.987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6000000000001"/>
  </r>
  <r>
    <n v="3531"/>
    <x v="1752"/>
    <x v="0"/>
    <x v="288"/>
    <d v="2013-05-24T00:00:00"/>
    <s v="Standard Class"/>
    <s v="RP-19855"/>
    <s v="Roy Phan"/>
    <x v="1"/>
    <s v="United States"/>
    <s v="Lafayette"/>
    <x v="14"/>
    <n v="47905"/>
    <x v="2"/>
    <s v="OFF-AR-10003056"/>
    <x v="1"/>
    <x v="6"/>
    <s v="Newell 341"/>
    <n v="21.4"/>
    <n v="5"/>
    <n v="0"/>
    <n v="6.2060000000000004"/>
  </r>
  <r>
    <n v="3532"/>
    <x v="1753"/>
    <x v="0"/>
    <x v="316"/>
    <d v="2013-05-29T00:00:00"/>
    <s v="Same Day"/>
    <s v="EH-13765"/>
    <s v="Edward Hooks"/>
    <x v="1"/>
    <s v="United States"/>
    <s v="New York City"/>
    <x v="15"/>
    <n v="10035"/>
    <x v="3"/>
    <s v="OFF-SU-10001218"/>
    <x v="1"/>
    <x v="14"/>
    <s v="Fiskars Softgrip Scissors"/>
    <n v="54.9"/>
    <n v="5"/>
    <n v="0"/>
    <n v="15.372"/>
  </r>
  <r>
    <n v="3533"/>
    <x v="1754"/>
    <x v="2"/>
    <x v="891"/>
    <d v="2011-04-23T00:00:00"/>
    <s v="Standard Class"/>
    <s v="JL-15835"/>
    <s v="John Lee"/>
    <x v="0"/>
    <s v="United States"/>
    <s v="Los Angeles"/>
    <x v="1"/>
    <n v="90049"/>
    <x v="1"/>
    <s v="TEC-MA-10002859"/>
    <x v="2"/>
    <x v="15"/>
    <s v="Ativa MDM8000 8-Sheet Micro-Cut Shredder"/>
    <n v="287.96800000000002"/>
    <n v="4"/>
    <n v="0.2"/>
    <n v="97.1892"/>
  </r>
  <r>
    <n v="3534"/>
    <x v="1754"/>
    <x v="2"/>
    <x v="891"/>
    <d v="2011-04-23T00:00:00"/>
    <s v="Standard Class"/>
    <s v="JL-15835"/>
    <s v="John Lee"/>
    <x v="0"/>
    <s v="United States"/>
    <s v="Los Angeles"/>
    <x v="1"/>
    <n v="90049"/>
    <x v="1"/>
    <s v="OFF-AR-10002375"/>
    <x v="1"/>
    <x v="6"/>
    <s v="Newell 351"/>
    <n v="13.12"/>
    <n v="4"/>
    <n v="0"/>
    <n v="3.8048000000000002"/>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98"/>
  </r>
  <r>
    <n v="3538"/>
    <x v="1756"/>
    <x v="2"/>
    <x v="309"/>
    <d v="2011-05-09T00:00:00"/>
    <s v="Same Day"/>
    <s v="SB-20290"/>
    <s v="Sean Braxton"/>
    <x v="1"/>
    <s v="United States"/>
    <s v="Henderson"/>
    <x v="0"/>
    <n v="42420"/>
    <x v="0"/>
    <s v="OFF-ST-10000107"/>
    <x v="1"/>
    <x v="4"/>
    <s v="Fellowes Super Stor/Drawer"/>
    <n v="83.25"/>
    <n v="3"/>
    <n v="0"/>
    <n v="14.984999999999999"/>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90000000000006"/>
  </r>
  <r>
    <n v="3541"/>
    <x v="1756"/>
    <x v="2"/>
    <x v="309"/>
    <d v="2011-05-09T00:00:00"/>
    <s v="Same Day"/>
    <s v="SB-20290"/>
    <s v="Sean Braxton"/>
    <x v="1"/>
    <s v="United States"/>
    <s v="Henderson"/>
    <x v="0"/>
    <n v="42420"/>
    <x v="0"/>
    <s v="OFF-PA-10002689"/>
    <x v="1"/>
    <x v="10"/>
    <s v="Weyerhaeuser First Choice Laser/Copy Paper (20Lb. and 88 Bright)"/>
    <n v="45.36"/>
    <n v="7"/>
    <n v="0"/>
    <n v="21.7728"/>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99"/>
  </r>
  <r>
    <n v="3544"/>
    <x v="1757"/>
    <x v="0"/>
    <x v="31"/>
    <d v="2013-09-21T00:00:00"/>
    <s v="First Class"/>
    <s v="SV-20365"/>
    <s v="Seth Vernon"/>
    <x v="0"/>
    <s v="United States"/>
    <s v="Columbus"/>
    <x v="24"/>
    <n v="43229"/>
    <x v="3"/>
    <s v="OFF-AR-10002257"/>
    <x v="1"/>
    <x v="6"/>
    <s v="Eldon Spacemaker Box, Quick-Snap Lid, Clear"/>
    <n v="2.6720000000000002"/>
    <n v="1"/>
    <n v="0.2"/>
    <n v="0.3674"/>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11-02T00:00:00"/>
    <s v="First Class"/>
    <s v="RD-19810"/>
    <s v="Ross DeVincentis"/>
    <x v="2"/>
    <s v="United States"/>
    <s v="Richmond"/>
    <x v="0"/>
    <n v="40475"/>
    <x v="0"/>
    <s v="OFF-ST-10004963"/>
    <x v="1"/>
    <x v="4"/>
    <s v="Eldon Gobal File Keepers"/>
    <n v="105.98"/>
    <n v="7"/>
    <n v="0"/>
    <n v="4.2392000000000003"/>
  </r>
  <r>
    <n v="3548"/>
    <x v="1759"/>
    <x v="3"/>
    <x v="505"/>
    <d v="2014-11-02T00:00:00"/>
    <s v="First Class"/>
    <s v="RD-19810"/>
    <s v="Ross DeVincentis"/>
    <x v="2"/>
    <s v="United States"/>
    <s v="Richmond"/>
    <x v="0"/>
    <n v="40475"/>
    <x v="0"/>
    <s v="OFF-SU-10002573"/>
    <x v="1"/>
    <x v="14"/>
    <s v="Acme 10&quot; Easy Grip Assistive Scissors"/>
    <n v="35.06"/>
    <n v="2"/>
    <n v="0"/>
    <n v="10.518000000000001"/>
  </r>
  <r>
    <n v="3549"/>
    <x v="1759"/>
    <x v="3"/>
    <x v="505"/>
    <d v="2014-11-02T00:00:00"/>
    <s v="First Class"/>
    <s v="RD-19810"/>
    <s v="Ross DeVincentis"/>
    <x v="2"/>
    <s v="United States"/>
    <s v="Richmond"/>
    <x v="0"/>
    <n v="40475"/>
    <x v="0"/>
    <s v="FUR-CH-10000553"/>
    <x v="0"/>
    <x v="1"/>
    <s v="Metal Folding Chairs, Beige, 4/Carton"/>
    <n v="33.94"/>
    <n v="1"/>
    <n v="0"/>
    <n v="9.1638000000000002"/>
  </r>
  <r>
    <n v="3550"/>
    <x v="1759"/>
    <x v="3"/>
    <x v="505"/>
    <d v="2014-11-02T00:00:00"/>
    <s v="First Class"/>
    <s v="RD-19810"/>
    <s v="Ross DeVincentis"/>
    <x v="2"/>
    <s v="United States"/>
    <s v="Richmond"/>
    <x v="0"/>
    <n v="40475"/>
    <x v="0"/>
    <s v="OFF-LA-10001982"/>
    <x v="1"/>
    <x v="2"/>
    <s v="Smead Alpha-Z Color-Coded Name Labels First Letter Starter Set"/>
    <n v="30"/>
    <n v="8"/>
    <n v="0"/>
    <n v="14.4"/>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4-03T00:00:00"/>
    <s v="Second Class"/>
    <s v="ME-17320"/>
    <s v="Maria Etezadi"/>
    <x v="2"/>
    <s v="United States"/>
    <s v="Chicago"/>
    <x v="10"/>
    <n v="60653"/>
    <x v="2"/>
    <s v="TEC-PH-10001254"/>
    <x v="2"/>
    <x v="7"/>
    <s v="Jabra BIZ 2300 Duo QD Duo CordedÂ Headset"/>
    <n v="812.73599999999999"/>
    <n v="8"/>
    <n v="0.2"/>
    <n v="60.955199999999998"/>
  </r>
  <r>
    <n v="3554"/>
    <x v="1761"/>
    <x v="3"/>
    <x v="51"/>
    <d v="2014-11-27T00:00:00"/>
    <s v="Second Class"/>
    <s v="FH-14275"/>
    <s v="Frank Hawley"/>
    <x v="1"/>
    <s v="United States"/>
    <s v="Philadelphia"/>
    <x v="9"/>
    <n v="19120"/>
    <x v="3"/>
    <s v="OFF-BI-10001658"/>
    <x v="1"/>
    <x v="8"/>
    <s v="GBC Standard Therm-A-Bind Covers"/>
    <n v="7.476"/>
    <n v="1"/>
    <n v="0.7"/>
    <n v="-5.9808000000000003"/>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6999999999997"/>
  </r>
  <r>
    <n v="3557"/>
    <x v="1763"/>
    <x v="3"/>
    <x v="96"/>
    <d v="2014-12-06T00:00:00"/>
    <s v="Standard Class"/>
    <s v="CC-12550"/>
    <s v="Clay Cheatham"/>
    <x v="0"/>
    <s v="United States"/>
    <s v="Los Angeles"/>
    <x v="1"/>
    <n v="90008"/>
    <x v="1"/>
    <s v="OFF-PA-10004735"/>
    <x v="1"/>
    <x v="10"/>
    <s v="Xerox 1905"/>
    <n v="45.36"/>
    <n v="7"/>
    <n v="0"/>
    <n v="21.7728"/>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14-11-13T00:00:00"/>
    <s v="Standard Class"/>
    <s v="TS-21505"/>
    <s v="Tony Sayre"/>
    <x v="0"/>
    <s v="United States"/>
    <s v="San Francisco"/>
    <x v="1"/>
    <n v="94122"/>
    <x v="1"/>
    <s v="TEC-AC-10004975"/>
    <x v="2"/>
    <x v="11"/>
    <s v="Plantronics Audio 995 Wireless Stereo Headset"/>
    <n v="439.8"/>
    <n v="4"/>
    <n v="0"/>
    <n v="145.13399999999999"/>
  </r>
  <r>
    <n v="3561"/>
    <x v="1765"/>
    <x v="3"/>
    <x v="507"/>
    <d v="2014-09-10T00:00:00"/>
    <s v="Second Class"/>
    <s v="MD-17350"/>
    <s v="Maribeth Dona"/>
    <x v="0"/>
    <s v="United States"/>
    <s v="Akron"/>
    <x v="24"/>
    <n v="44312"/>
    <x v="3"/>
    <s v="OFF-AR-10002335"/>
    <x v="1"/>
    <x v="6"/>
    <s v="DIXON Oriole Pencils"/>
    <n v="8.2560000000000002"/>
    <n v="4"/>
    <n v="0.2"/>
    <n v="0.61919999999999997"/>
  </r>
  <r>
    <n v="3562"/>
    <x v="1765"/>
    <x v="3"/>
    <x v="507"/>
    <d v="2014-09-10T00:00:00"/>
    <s v="Second Class"/>
    <s v="MD-17350"/>
    <s v="Maribeth Dona"/>
    <x v="0"/>
    <s v="United States"/>
    <s v="Akron"/>
    <x v="24"/>
    <n v="44312"/>
    <x v="3"/>
    <s v="OFF-BI-10004001"/>
    <x v="1"/>
    <x v="8"/>
    <s v="GBC Recycled VeloBinder Covers"/>
    <n v="25.56"/>
    <n v="5"/>
    <n v="0.7"/>
    <n v="-20.448"/>
  </r>
  <r>
    <n v="3563"/>
    <x v="1765"/>
    <x v="3"/>
    <x v="507"/>
    <d v="2014-09-10T00:00:00"/>
    <s v="Second Class"/>
    <s v="MD-17350"/>
    <s v="Maribeth Dona"/>
    <x v="0"/>
    <s v="United States"/>
    <s v="Akron"/>
    <x v="24"/>
    <n v="44312"/>
    <x v="3"/>
    <s v="OFF-BI-10001634"/>
    <x v="1"/>
    <x v="8"/>
    <s v="Wilson Jones Active Use Binders"/>
    <n v="4.3680000000000003"/>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1"/>
  </r>
  <r>
    <n v="3570"/>
    <x v="1769"/>
    <x v="3"/>
    <x v="445"/>
    <d v="2014-07-04T00:00:00"/>
    <s v="Same Day"/>
    <s v="JK-15640"/>
    <s v="Jim Kriz"/>
    <x v="2"/>
    <s v="United States"/>
    <s v="Seattle"/>
    <x v="4"/>
    <n v="98105"/>
    <x v="1"/>
    <s v="TEC-MA-10001148"/>
    <x v="2"/>
    <x v="15"/>
    <s v="Okidata MB491 Multifunction Printer"/>
    <n v="2395.1999999999998"/>
    <n v="6"/>
    <n v="0.2"/>
    <n v="209.58"/>
  </r>
  <r>
    <n v="3571"/>
    <x v="1769"/>
    <x v="3"/>
    <x v="445"/>
    <d v="2014-07-04T00:00:00"/>
    <s v="Same Day"/>
    <s v="JK-15640"/>
    <s v="Jim Kriz"/>
    <x v="2"/>
    <s v="United States"/>
    <s v="Seattle"/>
    <x v="4"/>
    <n v="98105"/>
    <x v="1"/>
    <s v="TEC-AC-10002049"/>
    <x v="2"/>
    <x v="11"/>
    <s v="Plantronics Savi W720 Multi-Device Wireless Headset System"/>
    <n v="1687.8"/>
    <n v="4"/>
    <n v="0"/>
    <n v="742.63199999999995"/>
  </r>
  <r>
    <n v="3572"/>
    <x v="1769"/>
    <x v="3"/>
    <x v="445"/>
    <d v="2014-07-04T00:00:00"/>
    <s v="Same Day"/>
    <s v="JK-15640"/>
    <s v="Jim Kriz"/>
    <x v="2"/>
    <s v="United States"/>
    <s v="Seattle"/>
    <x v="4"/>
    <n v="98105"/>
    <x v="1"/>
    <s v="TEC-PH-10000702"/>
    <x v="2"/>
    <x v="7"/>
    <s v="Square Credit Card Reader, 4 1/2&quot; x 4 1/2&quot; x 1&quot;, White"/>
    <n v="7.992"/>
    <n v="1"/>
    <n v="0.2"/>
    <n v="2.6972999999999998"/>
  </r>
  <r>
    <n v="3573"/>
    <x v="1770"/>
    <x v="3"/>
    <x v="222"/>
    <d v="2014-07-05T00:00:00"/>
    <s v="Standard Class"/>
    <s v="FC-14335"/>
    <s v="Fred Chung"/>
    <x v="1"/>
    <s v="United States"/>
    <s v="Mesquite"/>
    <x v="5"/>
    <n v="75150"/>
    <x v="2"/>
    <s v="OFF-PA-10003953"/>
    <x v="1"/>
    <x v="10"/>
    <s v="Xerox 218"/>
    <n v="5.1840000000000002"/>
    <n v="1"/>
    <n v="0.2"/>
    <n v="1.8144"/>
  </r>
  <r>
    <n v="3574"/>
    <x v="1771"/>
    <x v="3"/>
    <x v="783"/>
    <d v="2014-08-13T00:00:00"/>
    <s v="Standard Class"/>
    <s v="JW-15955"/>
    <s v="Joni Wasserman"/>
    <x v="0"/>
    <s v="United States"/>
    <s v="Long Beach"/>
    <x v="15"/>
    <n v="11561"/>
    <x v="3"/>
    <s v="OFF-AR-10003602"/>
    <x v="1"/>
    <x v="6"/>
    <s v="Quartet Omega Colored Chalk, 12/Pack"/>
    <n v="11.68"/>
    <n v="2"/>
    <n v="0"/>
    <n v="5.4896000000000003"/>
  </r>
  <r>
    <n v="3575"/>
    <x v="1771"/>
    <x v="3"/>
    <x v="783"/>
    <d v="2014-08-13T00:00:00"/>
    <s v="Standard Class"/>
    <s v="JW-15955"/>
    <s v="Joni Wasserman"/>
    <x v="0"/>
    <s v="United States"/>
    <s v="Long Beach"/>
    <x v="15"/>
    <n v="11561"/>
    <x v="3"/>
    <s v="OFF-AR-10004062"/>
    <x v="1"/>
    <x v="6"/>
    <s v="Staples"/>
    <n v="104.8"/>
    <n v="10"/>
    <n v="0"/>
    <n v="26.2"/>
  </r>
  <r>
    <n v="3576"/>
    <x v="1772"/>
    <x v="1"/>
    <x v="531"/>
    <d v="2012-03-24T00:00:00"/>
    <s v="Standard Class"/>
    <s v="DC-12850"/>
    <s v="Dan Campbell"/>
    <x v="0"/>
    <s v="United States"/>
    <s v="North Miami"/>
    <x v="2"/>
    <n v="33161"/>
    <x v="0"/>
    <s v="OFF-PA-10001560"/>
    <x v="1"/>
    <x v="10"/>
    <s v="Adams Telephone Message Books, 5 1/4â€ x 11â€"/>
    <n v="14.496"/>
    <n v="3"/>
    <n v="0.2"/>
    <n v="4.8924000000000003"/>
  </r>
  <r>
    <n v="3577"/>
    <x v="1773"/>
    <x v="0"/>
    <x v="843"/>
    <d v="2013-06-12T00:00:00"/>
    <s v="Standard Class"/>
    <s v="FM-14290"/>
    <s v="Frank Merwin"/>
    <x v="2"/>
    <s v="United States"/>
    <s v="Bakersfield"/>
    <x v="1"/>
    <n v="93309"/>
    <x v="1"/>
    <s v="OFF-BI-10003305"/>
    <x v="1"/>
    <x v="8"/>
    <s v="Avery Hanging File Binders"/>
    <n v="4.7839999999999998"/>
    <n v="1"/>
    <n v="0.2"/>
    <n v="1.5548"/>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13-07-30T00:00:00"/>
    <s v="Standard Class"/>
    <s v="MT-17815"/>
    <s v="Meg Tillman"/>
    <x v="0"/>
    <s v="United States"/>
    <s v="Jackson"/>
    <x v="35"/>
    <n v="39212"/>
    <x v="0"/>
    <s v="OFF-ST-10000321"/>
    <x v="1"/>
    <x v="4"/>
    <s v="Akro Stacking Bins"/>
    <n v="7.89"/>
    <n v="1"/>
    <n v="0"/>
    <n v="0.315599999999999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79999999998"/>
  </r>
  <r>
    <n v="3582"/>
    <x v="1775"/>
    <x v="3"/>
    <x v="172"/>
    <d v="2014-10-08T00:00:00"/>
    <s v="Standard Class"/>
    <s v="DK-13090"/>
    <s v="Dave Kipp"/>
    <x v="0"/>
    <s v="United States"/>
    <s v="Fremont"/>
    <x v="8"/>
    <n v="68025"/>
    <x v="2"/>
    <s v="OFF-PA-10000994"/>
    <x v="1"/>
    <x v="10"/>
    <s v="Xerox 1915"/>
    <n v="104.85"/>
    <n v="1"/>
    <n v="0"/>
    <n v="50.328000000000003"/>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200000000002"/>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9"/>
  </r>
  <r>
    <n v="3589"/>
    <x v="1779"/>
    <x v="3"/>
    <x v="484"/>
    <d v="2014-12-22T00:00:00"/>
    <s v="First Class"/>
    <s v="AC-10450"/>
    <s v="Amy Cox"/>
    <x v="0"/>
    <s v="United States"/>
    <s v="Lafayette"/>
    <x v="28"/>
    <n v="70506"/>
    <x v="0"/>
    <s v="OFF-SU-10002881"/>
    <x v="1"/>
    <x v="14"/>
    <s v="Martin Yale Chadless Opener Electric Letter Opener"/>
    <n v="1665.62"/>
    <n v="2"/>
    <n v="0"/>
    <n v="33.312399999999997"/>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9"/>
  </r>
  <r>
    <n v="3592"/>
    <x v="1781"/>
    <x v="2"/>
    <x v="736"/>
    <d v="2011-12-15T00:00:00"/>
    <s v="Second Class"/>
    <s v="RA-19285"/>
    <s v="Ralph Arnett"/>
    <x v="0"/>
    <s v="United States"/>
    <s v="Houston"/>
    <x v="5"/>
    <n v="77070"/>
    <x v="2"/>
    <s v="OFF-SU-10001574"/>
    <x v="1"/>
    <x v="14"/>
    <s v="Acme Value Line Scissors"/>
    <n v="2.92"/>
    <n v="1"/>
    <n v="0.2"/>
    <n v="0.36499999999999999"/>
  </r>
  <r>
    <n v="3593"/>
    <x v="1782"/>
    <x v="0"/>
    <x v="5"/>
    <d v="2013-12-08T00:00:00"/>
    <s v="Second Class"/>
    <s v="JG-15160"/>
    <s v="James Galang"/>
    <x v="0"/>
    <s v="United States"/>
    <s v="New York City"/>
    <x v="15"/>
    <n v="10024"/>
    <x v="3"/>
    <s v="OFF-ST-10002615"/>
    <x v="1"/>
    <x v="4"/>
    <s v="Dual Level, Single-Width Filing Carts"/>
    <n v="465.18"/>
    <n v="3"/>
    <n v="0"/>
    <n v="120.9468"/>
  </r>
  <r>
    <n v="3594"/>
    <x v="1783"/>
    <x v="0"/>
    <x v="108"/>
    <d v="2013-09-18T00:00:00"/>
    <s v="Standard Class"/>
    <s v="NZ-18565"/>
    <s v="Nick Zandusky"/>
    <x v="2"/>
    <s v="United States"/>
    <s v="Toledo"/>
    <x v="24"/>
    <n v="43615"/>
    <x v="3"/>
    <s v="OFF-BI-10001658"/>
    <x v="1"/>
    <x v="8"/>
    <s v="GBC Standard Therm-A-Bind Covers"/>
    <n v="22.428000000000001"/>
    <n v="3"/>
    <n v="0.7"/>
    <n v="-17.942399999999999"/>
  </r>
  <r>
    <n v="3595"/>
    <x v="1783"/>
    <x v="0"/>
    <x v="108"/>
    <d v="2013-09-18T00:00:00"/>
    <s v="Standard Class"/>
    <s v="NZ-18565"/>
    <s v="Nick Zandusky"/>
    <x v="2"/>
    <s v="United States"/>
    <s v="Toledo"/>
    <x v="24"/>
    <n v="43615"/>
    <x v="3"/>
    <s v="OFF-ST-10002562"/>
    <x v="1"/>
    <x v="4"/>
    <s v="Staples"/>
    <n v="37.520000000000003"/>
    <n v="5"/>
    <n v="0.2"/>
    <n v="3.7519999999999998"/>
  </r>
  <r>
    <n v="3596"/>
    <x v="1784"/>
    <x v="3"/>
    <x v="34"/>
    <d v="2014-12-16T00:00:00"/>
    <s v="Standard Class"/>
    <s v="KM-16225"/>
    <s v="Kalyca Meade"/>
    <x v="1"/>
    <s v="United States"/>
    <s v="Philadelphia"/>
    <x v="9"/>
    <n v="19143"/>
    <x v="3"/>
    <s v="OFF-AR-10004757"/>
    <x v="1"/>
    <x v="6"/>
    <s v="Crayola Colored Pencils"/>
    <n v="2.6240000000000001"/>
    <n v="1"/>
    <n v="0.2"/>
    <n v="0.4264"/>
  </r>
  <r>
    <n v="3597"/>
    <x v="1785"/>
    <x v="2"/>
    <x v="340"/>
    <d v="2011-09-14T00:00:00"/>
    <s v="Second Class"/>
    <s v="LC-17140"/>
    <s v="Logan Currie"/>
    <x v="0"/>
    <s v="United States"/>
    <s v="Philadelphia"/>
    <x v="9"/>
    <n v="19140"/>
    <x v="3"/>
    <s v="OFF-PA-10000788"/>
    <x v="1"/>
    <x v="10"/>
    <s v="Xerox 210"/>
    <n v="15.552"/>
    <n v="3"/>
    <n v="0.2"/>
    <n v="5.4432"/>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01"/>
  </r>
  <r>
    <n v="3600"/>
    <x v="1785"/>
    <x v="2"/>
    <x v="340"/>
    <d v="2011-09-14T00:00:00"/>
    <s v="Second Class"/>
    <s v="LC-17140"/>
    <s v="Logan Currie"/>
    <x v="0"/>
    <s v="United States"/>
    <s v="Philadelphia"/>
    <x v="9"/>
    <n v="19140"/>
    <x v="3"/>
    <s v="TEC-PH-10002549"/>
    <x v="2"/>
    <x v="7"/>
    <s v="Polycom SoundPoint IP 450 VoIP phone"/>
    <n v="135.51599999999999"/>
    <n v="1"/>
    <n v="0.4"/>
    <n v="-31.6204"/>
  </r>
  <r>
    <n v="3601"/>
    <x v="1786"/>
    <x v="3"/>
    <x v="335"/>
    <d v="2014-07-01T00:00:00"/>
    <s v="Standard Class"/>
    <s v="NP-18700"/>
    <s v="Nora Preis"/>
    <x v="0"/>
    <s v="United States"/>
    <s v="Denver"/>
    <x v="22"/>
    <n v="80219"/>
    <x v="1"/>
    <s v="TEC-AC-10001990"/>
    <x v="2"/>
    <x v="11"/>
    <s v="Kensington Orbit Wireless Mobile Trackball for PC and Mac"/>
    <n v="431.928"/>
    <n v="9"/>
    <n v="0.2"/>
    <n v="64.789199999999994"/>
  </r>
  <r>
    <n v="3602"/>
    <x v="1787"/>
    <x v="2"/>
    <x v="664"/>
    <d v="2011-11-24T00:00:00"/>
    <s v="Standard Class"/>
    <s v="RB-19330"/>
    <s v="Randy Bradley"/>
    <x v="0"/>
    <s v="United States"/>
    <s v="Philadelphia"/>
    <x v="9"/>
    <n v="19143"/>
    <x v="3"/>
    <s v="OFF-PA-10002137"/>
    <x v="1"/>
    <x v="10"/>
    <s v="Southworth 100% RÃ©sumÃ© Paper, 24lb."/>
    <n v="12.448"/>
    <n v="2"/>
    <n v="0.2"/>
    <n v="3.89"/>
  </r>
  <r>
    <n v="3603"/>
    <x v="1787"/>
    <x v="2"/>
    <x v="664"/>
    <d v="2011-11-24T00:00:00"/>
    <s v="Standard Class"/>
    <s v="RB-19330"/>
    <s v="Randy Bradley"/>
    <x v="0"/>
    <s v="United States"/>
    <s v="Philadelphia"/>
    <x v="9"/>
    <n v="19143"/>
    <x v="3"/>
    <s v="FUR-CH-10004997"/>
    <x v="0"/>
    <x v="1"/>
    <s v="Hon Every-Day Series Multi-Task Chairs"/>
    <n v="657.93"/>
    <n v="5"/>
    <n v="0.3"/>
    <n v="-93.99"/>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4"/>
    <n v="3"/>
    <n v="0"/>
    <n v="13.4964"/>
  </r>
  <r>
    <n v="3608"/>
    <x v="1790"/>
    <x v="2"/>
    <x v="865"/>
    <d v="2011-09-28T00:00:00"/>
    <s v="Second Class"/>
    <s v="ST-20530"/>
    <s v="Shui Tom"/>
    <x v="0"/>
    <s v="United States"/>
    <s v="New York City"/>
    <x v="15"/>
    <n v="10035"/>
    <x v="3"/>
    <s v="OFF-BI-10002026"/>
    <x v="1"/>
    <x v="8"/>
    <s v="Avery Arch Ring Binders"/>
    <n v="139.44"/>
    <n v="3"/>
    <n v="0.2"/>
    <n v="47.061"/>
  </r>
  <r>
    <n v="3609"/>
    <x v="1791"/>
    <x v="2"/>
    <x v="582"/>
    <d v="2011-05-03T00:00:00"/>
    <s v="Standard Class"/>
    <s v="GB-14530"/>
    <s v="George Bell"/>
    <x v="1"/>
    <s v="United States"/>
    <s v="Newark"/>
    <x v="24"/>
    <n v="43055"/>
    <x v="3"/>
    <s v="OFF-LA-10001613"/>
    <x v="1"/>
    <x v="2"/>
    <s v="Avery File Folder Labels"/>
    <n v="6.9119999999999999"/>
    <n v="3"/>
    <n v="0.2"/>
    <n v="2.5055999999999998"/>
  </r>
  <r>
    <n v="3610"/>
    <x v="1791"/>
    <x v="2"/>
    <x v="582"/>
    <d v="2011-05-03T00:00:00"/>
    <s v="Standard Class"/>
    <s v="GB-14530"/>
    <s v="George Bell"/>
    <x v="1"/>
    <s v="United States"/>
    <s v="Newark"/>
    <x v="24"/>
    <n v="43055"/>
    <x v="3"/>
    <s v="OFF-ST-10002214"/>
    <x v="1"/>
    <x v="4"/>
    <s v="X-Rack File for Hanging Folders"/>
    <n v="27.096"/>
    <n v="3"/>
    <n v="0.2"/>
    <n v="2.0322"/>
  </r>
  <r>
    <n v="3611"/>
    <x v="1791"/>
    <x v="2"/>
    <x v="582"/>
    <d v="2011-05-03T00:00:00"/>
    <s v="Standard Class"/>
    <s v="GB-14530"/>
    <s v="George Bell"/>
    <x v="1"/>
    <s v="United States"/>
    <s v="Newark"/>
    <x v="24"/>
    <n v="43055"/>
    <x v="3"/>
    <s v="OFF-ST-10001128"/>
    <x v="1"/>
    <x v="4"/>
    <s v="Carina Mini System Audio Rack, Model AR050B"/>
    <n v="177.56800000000001"/>
    <n v="2"/>
    <n v="0.2"/>
    <n v="-37.733199999999997"/>
  </r>
  <r>
    <n v="3612"/>
    <x v="1792"/>
    <x v="0"/>
    <x v="896"/>
    <d v="2013-12-02T00:00:00"/>
    <s v="Second Class"/>
    <s v="NC-18535"/>
    <s v="Nick Crebassa"/>
    <x v="1"/>
    <s v="United States"/>
    <s v="Dallas"/>
    <x v="5"/>
    <n v="75217"/>
    <x v="2"/>
    <s v="TEC-AC-10004864"/>
    <x v="2"/>
    <x v="11"/>
    <s v="Memorex Micro Travel Drive 32 GB"/>
    <n v="58.415999999999997"/>
    <n v="2"/>
    <n v="0.2"/>
    <n v="16.794599999999999"/>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14-11-22T00:00:00"/>
    <s v="First Class"/>
    <s v="SC-20770"/>
    <s v="Stewart Carmichael"/>
    <x v="1"/>
    <s v="United States"/>
    <s v="San Antonio"/>
    <x v="5"/>
    <n v="78207"/>
    <x v="2"/>
    <s v="OFF-AR-10001915"/>
    <x v="1"/>
    <x v="6"/>
    <s v="Peel-Off China Markers"/>
    <n v="31.776"/>
    <n v="4"/>
    <n v="0.2"/>
    <n v="8.7384000000000004"/>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d v="2013-09-30T00:00:00"/>
    <s v="Standard Class"/>
    <s v="SH-19975"/>
    <s v="Sally Hughsby"/>
    <x v="1"/>
    <s v="United States"/>
    <s v="Smyrna"/>
    <x v="18"/>
    <n v="37167"/>
    <x v="0"/>
    <s v="OFF-AR-10003727"/>
    <x v="1"/>
    <x v="6"/>
    <s v="Berol Giant Pencil Sharpener"/>
    <n v="40.776000000000003"/>
    <n v="3"/>
    <n v="0.2"/>
    <n v="4.5872999999999999"/>
  </r>
  <r>
    <n v="3622"/>
    <x v="1797"/>
    <x v="0"/>
    <x v="897"/>
    <d v="2013-09-30T00:00:00"/>
    <s v="Standard Class"/>
    <s v="SH-19975"/>
    <s v="Sally Hughsby"/>
    <x v="1"/>
    <s v="United States"/>
    <s v="Smyrna"/>
    <x v="18"/>
    <n v="37167"/>
    <x v="0"/>
    <s v="TEC-PH-10004071"/>
    <x v="2"/>
    <x v="7"/>
    <s v="PayAnywhere Card Reader"/>
    <n v="63.936"/>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02"/>
    <n v="12"/>
    <n v="0.2"/>
    <n v="42.588000000000001"/>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5"/>
  </r>
  <r>
    <n v="3628"/>
    <x v="1799"/>
    <x v="3"/>
    <x v="240"/>
    <d v="2014-05-22T00:00:00"/>
    <s v="Second Class"/>
    <s v="BC-11125"/>
    <s v="Becky Castell"/>
    <x v="2"/>
    <s v="United States"/>
    <s v="San Francisco"/>
    <x v="1"/>
    <n v="94109"/>
    <x v="1"/>
    <s v="TEC-AC-10001465"/>
    <x v="2"/>
    <x v="11"/>
    <s v="SanDisk Cruzer 64 GB USB Flash Drive"/>
    <n v="36.32"/>
    <n v="1"/>
    <n v="0"/>
    <n v="10.896000000000001"/>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1999999999998"/>
    <n v="3"/>
    <n v="0.2"/>
    <n v="9.8010000000000002"/>
  </r>
  <r>
    <n v="3631"/>
    <x v="1801"/>
    <x v="3"/>
    <x v="200"/>
    <d v="2014-12-01T00:00:00"/>
    <s v="Standard Class"/>
    <s v="CC-12610"/>
    <s v="Corey Catlett"/>
    <x v="1"/>
    <s v="United States"/>
    <s v="Columbus"/>
    <x v="24"/>
    <n v="43229"/>
    <x v="3"/>
    <s v="OFF-AP-10004708"/>
    <x v="1"/>
    <x v="9"/>
    <s v="Fellowes Superior 10 Outlet Split Surge Protector"/>
    <n v="213.136"/>
    <n v="7"/>
    <n v="0.2"/>
    <n v="23.977799999999998"/>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r>
  <r>
    <n v="3633"/>
    <x v="1802"/>
    <x v="3"/>
    <x v="898"/>
    <d v="2014-05-09T00:00:00"/>
    <s v="Second Class"/>
    <s v="DB-12970"/>
    <s v="Darren Budd"/>
    <x v="1"/>
    <s v="United States"/>
    <s v="Los Angeles"/>
    <x v="1"/>
    <n v="90004"/>
    <x v="1"/>
    <s v="OFF-ST-10000025"/>
    <x v="1"/>
    <x v="4"/>
    <s v="Fellowes Stor/Drawer Steel Plus Storage Drawers"/>
    <n v="763.44"/>
    <n v="8"/>
    <n v="0"/>
    <n v="45.806399999999996"/>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2000000000005"/>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13-11-15T00:00:00"/>
    <s v="Standard Class"/>
    <s v="PP-18955"/>
    <s v="Paul Prost"/>
    <x v="2"/>
    <s v="United States"/>
    <s v="Springfield"/>
    <x v="24"/>
    <n v="45503"/>
    <x v="3"/>
    <s v="OFF-AP-10002457"/>
    <x v="1"/>
    <x v="9"/>
    <s v="Eureka The Boss Plus 12-Amp Hard Box Upright Vacuum, Red"/>
    <n v="334.88"/>
    <n v="4"/>
    <n v="0.2"/>
    <n v="29.302"/>
  </r>
  <r>
    <n v="3639"/>
    <x v="1803"/>
    <x v="0"/>
    <x v="338"/>
    <d v="2013-11-15T00:00:00"/>
    <s v="Standard Class"/>
    <s v="PP-18955"/>
    <s v="Paul Prost"/>
    <x v="2"/>
    <s v="United States"/>
    <s v="Springfield"/>
    <x v="24"/>
    <n v="45503"/>
    <x v="3"/>
    <s v="FUR-FU-10000758"/>
    <x v="0"/>
    <x v="5"/>
    <s v="DAX Natural Wood-Tone Poster Frame"/>
    <n v="148.28800000000001"/>
    <n v="7"/>
    <n v="0.2"/>
    <n v="29.657599999999999"/>
  </r>
  <r>
    <n v="3640"/>
    <x v="1803"/>
    <x v="0"/>
    <x v="338"/>
    <d v="2013-11-15T00:00:00"/>
    <s v="Standard Class"/>
    <s v="PP-18955"/>
    <s v="Paul Prost"/>
    <x v="2"/>
    <s v="United States"/>
    <s v="Springfield"/>
    <x v="24"/>
    <n v="45503"/>
    <x v="3"/>
    <s v="OFF-PA-10000682"/>
    <x v="1"/>
    <x v="10"/>
    <s v="Xerox 1924"/>
    <n v="4.6239999999999997"/>
    <n v="1"/>
    <n v="0.2"/>
    <n v="1.6761999999999999"/>
  </r>
  <r>
    <n v="3641"/>
    <x v="1803"/>
    <x v="0"/>
    <x v="338"/>
    <d v="2013-11-15T00:00:00"/>
    <s v="Standard Class"/>
    <s v="PP-18955"/>
    <s v="Paul Prost"/>
    <x v="2"/>
    <s v="United States"/>
    <s v="Springfield"/>
    <x v="24"/>
    <n v="45503"/>
    <x v="3"/>
    <s v="TEC-AC-10002550"/>
    <x v="2"/>
    <x v="11"/>
    <s v="Memorex 25GB 6X Branded Blu-Ray Recordable Disc, 30/Pack"/>
    <n v="178.92"/>
    <n v="7"/>
    <n v="0.2"/>
    <n v="-29.0745"/>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399999999998"/>
    <n v="2"/>
    <n v="0.2"/>
    <n v="152.495"/>
  </r>
  <r>
    <n v="3644"/>
    <x v="1804"/>
    <x v="2"/>
    <x v="414"/>
    <d v="2011-12-23T00:00:00"/>
    <s v="Second Class"/>
    <s v="MC-17845"/>
    <s v="Michael Chen"/>
    <x v="0"/>
    <s v="United States"/>
    <s v="Los Angeles"/>
    <x v="1"/>
    <n v="90008"/>
    <x v="1"/>
    <s v="OFF-AR-10001725"/>
    <x v="1"/>
    <x v="6"/>
    <s v="Boston Home &amp; Office Model 2000 Electric Pencil Sharpeners"/>
    <n v="47.3"/>
    <n v="2"/>
    <n v="0"/>
    <n v="12.298"/>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9"/>
    <d v="2011-07-27T00:00:00"/>
    <s v="Second Class"/>
    <s v="VF-21715"/>
    <s v="Vicky Freymann"/>
    <x v="2"/>
    <s v="United States"/>
    <s v="Los Angeles"/>
    <x v="1"/>
    <n v="90045"/>
    <x v="1"/>
    <s v="OFF-PA-10002195"/>
    <x v="1"/>
    <x v="10"/>
    <s v="Xerox 1966"/>
    <n v="6.48"/>
    <n v="1"/>
    <n v="0"/>
    <n v="3.1751999999999998"/>
  </r>
  <r>
    <n v="3648"/>
    <x v="1805"/>
    <x v="2"/>
    <x v="739"/>
    <d v="2011-07-27T00:00:00"/>
    <s v="Second Class"/>
    <s v="VF-21715"/>
    <s v="Vicky Freymann"/>
    <x v="2"/>
    <s v="United States"/>
    <s v="Los Angeles"/>
    <x v="1"/>
    <n v="90045"/>
    <x v="1"/>
    <s v="OFF-SU-10002522"/>
    <x v="1"/>
    <x v="14"/>
    <s v="Acme Kleen Earth Office Shears"/>
    <n v="15.52"/>
    <n v="4"/>
    <n v="0"/>
    <n v="4.5007999999999999"/>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12-11-27T00:00:00"/>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
    <n v="2"/>
    <n v="0.2"/>
    <n v="-21.294"/>
  </r>
  <r>
    <n v="3657"/>
    <x v="1810"/>
    <x v="3"/>
    <x v="565"/>
    <d v="2014-09-15T00:00:00"/>
    <s v="Standard Class"/>
    <s v="DB-13555"/>
    <s v="Dorothy Badders"/>
    <x v="1"/>
    <s v="United States"/>
    <s v="Dublin"/>
    <x v="24"/>
    <n v="43017"/>
    <x v="3"/>
    <s v="TEC-AC-10002558"/>
    <x v="2"/>
    <x v="11"/>
    <s v="ImationÂ SwivelÂ Flash DriveÂ USBÂ flash driveÂ - 8 GB"/>
    <n v="9.0960000000000001"/>
    <n v="1"/>
    <n v="0.2"/>
    <n v="1.7055"/>
  </r>
  <r>
    <n v="3658"/>
    <x v="1811"/>
    <x v="1"/>
    <x v="899"/>
    <d v="2012-03-17T00:00:00"/>
    <s v="Standard Class"/>
    <s v="EB-13750"/>
    <s v="Edward Becker"/>
    <x v="1"/>
    <s v="United States"/>
    <s v="Plantation"/>
    <x v="2"/>
    <n v="33317"/>
    <x v="0"/>
    <s v="OFF-EN-10004030"/>
    <x v="1"/>
    <x v="12"/>
    <s v="Convenience Packs of Business Envelopes"/>
    <n v="8.6880000000000006"/>
    <n v="3"/>
    <n v="0.2"/>
    <n v="2.9321999999999999"/>
  </r>
  <r>
    <n v="3659"/>
    <x v="1811"/>
    <x v="1"/>
    <x v="899"/>
    <d v="2012-03-17T00:00:00"/>
    <s v="Standard Class"/>
    <s v="EB-13750"/>
    <s v="Edward Becker"/>
    <x v="1"/>
    <s v="United States"/>
    <s v="Plantation"/>
    <x v="2"/>
    <n v="33317"/>
    <x v="0"/>
    <s v="FUR-FU-10003194"/>
    <x v="0"/>
    <x v="5"/>
    <s v="Eldon Expressions Desk Accessory, Wood Pencil Holder, Oak"/>
    <n v="30.88"/>
    <n v="4"/>
    <n v="0.2"/>
    <n v="3.86"/>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96"/>
  </r>
  <r>
    <n v="3662"/>
    <x v="1813"/>
    <x v="0"/>
    <x v="900"/>
    <d v="2013-06-16T00:00:00"/>
    <s v="Second Class"/>
    <s v="SC-20050"/>
    <s v="Sample Company A"/>
    <x v="2"/>
    <s v="United States"/>
    <s v="Jackson"/>
    <x v="12"/>
    <n v="49201"/>
    <x v="2"/>
    <s v="TEC-PH-10003484"/>
    <x v="2"/>
    <x v="7"/>
    <s v="Ooma Telo VoIP Home Phone System"/>
    <n v="377.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200000000001"/>
  </r>
  <r>
    <n v="3665"/>
    <x v="1815"/>
    <x v="2"/>
    <x v="589"/>
    <d v="2011-12-13T00:00:00"/>
    <s v="Standard Class"/>
    <s v="TB-21250"/>
    <s v="Tim Brockman"/>
    <x v="0"/>
    <s v="United States"/>
    <s v="Salem"/>
    <x v="21"/>
    <n v="97301"/>
    <x v="1"/>
    <s v="OFF-LA-10001569"/>
    <x v="1"/>
    <x v="2"/>
    <s v="Avery 499"/>
    <n v="27.888000000000002"/>
    <n v="7"/>
    <n v="0.2"/>
    <n v="9.0635999999999992"/>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11-12-13T00:00:00"/>
    <s v="Standard Class"/>
    <s v="TB-21250"/>
    <s v="Tim Brockman"/>
    <x v="0"/>
    <s v="United States"/>
    <s v="Salem"/>
    <x v="21"/>
    <n v="97301"/>
    <x v="1"/>
    <s v="TEC-PH-10003095"/>
    <x v="2"/>
    <x v="7"/>
    <s v="Samsung HM1900 Bluetooth Headset"/>
    <n v="52.68"/>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
  </r>
  <r>
    <n v="3669"/>
    <x v="1815"/>
    <x v="2"/>
    <x v="589"/>
    <d v="2011-12-13T00:00:00"/>
    <s v="Standard Class"/>
    <s v="TB-21250"/>
    <s v="Tim Brockman"/>
    <x v="0"/>
    <s v="United States"/>
    <s v="Salem"/>
    <x v="21"/>
    <n v="97301"/>
    <x v="1"/>
    <s v="TEC-AC-10004227"/>
    <x v="2"/>
    <x v="11"/>
    <s v="SanDisk Ultra 16 GB MicroSDHC Class 10 Memory Card"/>
    <n v="103.92"/>
    <n v="10"/>
    <n v="0.2"/>
    <n v="-18.186"/>
  </r>
  <r>
    <n v="3670"/>
    <x v="1815"/>
    <x v="2"/>
    <x v="589"/>
    <d v="2011-12-13T00:00:00"/>
    <s v="Standard Class"/>
    <s v="TB-21250"/>
    <s v="Tim Brockman"/>
    <x v="0"/>
    <s v="United States"/>
    <s v="Salem"/>
    <x v="21"/>
    <n v="97301"/>
    <x v="1"/>
    <s v="OFF-LA-10004409"/>
    <x v="1"/>
    <x v="2"/>
    <s v="Avery 492"/>
    <n v="11.52"/>
    <n v="5"/>
    <n v="0.2"/>
    <n v="3.7440000000000002"/>
  </r>
  <r>
    <n v="3671"/>
    <x v="1815"/>
    <x v="2"/>
    <x v="589"/>
    <d v="2011-12-13T00:00:00"/>
    <s v="Standard Class"/>
    <s v="TB-21250"/>
    <s v="Tim Brockman"/>
    <x v="0"/>
    <s v="United States"/>
    <s v="Salem"/>
    <x v="21"/>
    <n v="97301"/>
    <x v="1"/>
    <s v="OFF-PA-10001569"/>
    <x v="1"/>
    <x v="10"/>
    <s v="Xerox 232"/>
    <n v="10.368"/>
    <n v="2"/>
    <n v="0.2"/>
    <n v="3.6288"/>
  </r>
  <r>
    <n v="3672"/>
    <x v="1815"/>
    <x v="2"/>
    <x v="589"/>
    <d v="2011-12-13T00:00:00"/>
    <s v="Standard Class"/>
    <s v="TB-21250"/>
    <s v="Tim Brockman"/>
    <x v="0"/>
    <s v="United States"/>
    <s v="Salem"/>
    <x v="21"/>
    <n v="97301"/>
    <x v="1"/>
    <s v="OFF-ST-10001031"/>
    <x v="1"/>
    <x v="4"/>
    <s v="Adjustable Personal File Tote"/>
    <n v="39.072000000000003"/>
    <n v="3"/>
    <n v="0.2"/>
    <n v="2.9304000000000001"/>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
    <n v="6"/>
    <n v="0.7"/>
    <n v="-100.92"/>
  </r>
  <r>
    <n v="3675"/>
    <x v="1817"/>
    <x v="3"/>
    <x v="44"/>
    <d v="2014-11-12T00:00:00"/>
    <s v="Standard Class"/>
    <s v="ML-17410"/>
    <s v="Maris LaWare"/>
    <x v="0"/>
    <s v="United States"/>
    <s v="Philadelphia"/>
    <x v="9"/>
    <n v="19143"/>
    <x v="3"/>
    <s v="FUR-CH-10003774"/>
    <x v="0"/>
    <x v="1"/>
    <s v="Global Wood Trimmed Manager's Task Chair, Khaki"/>
    <n v="127.372"/>
    <n v="2"/>
    <n v="0.3"/>
    <n v="-30.933199999999999"/>
  </r>
  <r>
    <n v="3676"/>
    <x v="1817"/>
    <x v="3"/>
    <x v="44"/>
    <d v="2014-11-12T00:00:00"/>
    <s v="Standard Class"/>
    <s v="ML-17410"/>
    <s v="Maris LaWare"/>
    <x v="0"/>
    <s v="United States"/>
    <s v="Philadelphia"/>
    <x v="9"/>
    <n v="19143"/>
    <x v="3"/>
    <s v="OFF-PA-10000157"/>
    <x v="1"/>
    <x v="10"/>
    <s v="Xerox 191"/>
    <n v="47.951999999999998"/>
    <n v="3"/>
    <n v="0.2"/>
    <n v="16.183800000000002"/>
  </r>
  <r>
    <n v="3677"/>
    <x v="1818"/>
    <x v="1"/>
    <x v="901"/>
    <d v="2012-12-09T00:00:00"/>
    <s v="Standard Class"/>
    <s v="MH-17620"/>
    <s v="Matt Hagelstein"/>
    <x v="1"/>
    <s v="United States"/>
    <s v="San Diego"/>
    <x v="1"/>
    <n v="92105"/>
    <x v="1"/>
    <s v="FUR-FU-10004090"/>
    <x v="0"/>
    <x v="5"/>
    <s v="Executive Impressions 14&quot; Contract Wall Clock"/>
    <n v="44.46"/>
    <n v="2"/>
    <n v="0"/>
    <n v="14.671799999999999"/>
  </r>
  <r>
    <n v="3678"/>
    <x v="1819"/>
    <x v="1"/>
    <x v="584"/>
    <d v="2012-07-14T00:00:00"/>
    <s v="Standard Class"/>
    <s v="BT-11680"/>
    <s v="Brian Thompson"/>
    <x v="0"/>
    <s v="United States"/>
    <s v="Clinton"/>
    <x v="39"/>
    <n v="20735"/>
    <x v="3"/>
    <s v="OFF-FA-10002763"/>
    <x v="1"/>
    <x v="13"/>
    <s v="Advantus Map Pennant Flags and Round Head Tacks"/>
    <n v="15.8"/>
    <n v="4"/>
    <n v="0"/>
    <n v="5.056"/>
  </r>
  <r>
    <n v="3679"/>
    <x v="1819"/>
    <x v="1"/>
    <x v="584"/>
    <d v="2012-07-14T00:00:00"/>
    <s v="Standard Class"/>
    <s v="BT-11680"/>
    <s v="Brian Thompson"/>
    <x v="0"/>
    <s v="United States"/>
    <s v="Clinton"/>
    <x v="39"/>
    <n v="20735"/>
    <x v="3"/>
    <s v="TEC-MA-10002428"/>
    <x v="2"/>
    <x v="15"/>
    <s v="Fellowes Powershred HS-440 4-Sheet High Security Shredder"/>
    <n v="464.97"/>
    <n v="3"/>
    <n v="0"/>
    <n v="209.2365000000000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599999999998"/>
  </r>
  <r>
    <n v="3684"/>
    <x v="1819"/>
    <x v="1"/>
    <x v="584"/>
    <d v="2012-07-14T00:00:00"/>
    <s v="Standard Class"/>
    <s v="BT-11680"/>
    <s v="Brian Thompson"/>
    <x v="0"/>
    <s v="United States"/>
    <s v="Clinton"/>
    <x v="39"/>
    <n v="20735"/>
    <x v="3"/>
    <s v="OFF-BI-10004001"/>
    <x v="1"/>
    <x v="8"/>
    <s v="GBC Recycled VeloBinder Covers"/>
    <n v="153.36000000000001"/>
    <n v="9"/>
    <n v="0"/>
    <n v="70.545599999999993"/>
  </r>
  <r>
    <n v="3685"/>
    <x v="1819"/>
    <x v="1"/>
    <x v="584"/>
    <d v="2012-07-14T00:00:00"/>
    <s v="Standard Class"/>
    <s v="BT-11680"/>
    <s v="Brian Thompson"/>
    <x v="0"/>
    <s v="United States"/>
    <s v="Clinton"/>
    <x v="39"/>
    <n v="20735"/>
    <x v="3"/>
    <s v="OFF-BI-10001634"/>
    <x v="1"/>
    <x v="8"/>
    <s v="Wilson Jones Active Use Binders"/>
    <n v="43.68"/>
    <n v="6"/>
    <n v="0"/>
    <n v="21.403199999999998"/>
  </r>
  <r>
    <n v="3686"/>
    <x v="1819"/>
    <x v="1"/>
    <x v="584"/>
    <d v="2012-07-14T00:00:00"/>
    <s v="Standard Class"/>
    <s v="BT-11680"/>
    <s v="Brian Thompson"/>
    <x v="0"/>
    <s v="United States"/>
    <s v="Clinton"/>
    <x v="39"/>
    <n v="20735"/>
    <x v="3"/>
    <s v="OFF-ST-10003722"/>
    <x v="1"/>
    <x v="4"/>
    <s v="Project Tote Personal File"/>
    <n v="98.21"/>
    <n v="7"/>
    <n v="0"/>
    <n v="28.480899999999998"/>
  </r>
  <r>
    <n v="3687"/>
    <x v="1820"/>
    <x v="0"/>
    <x v="180"/>
    <d v="2013-12-20T00:00:00"/>
    <s v="Standard Class"/>
    <s v="JC-15340"/>
    <s v="Jasper Cacioppo"/>
    <x v="0"/>
    <s v="United States"/>
    <s v="Riverside"/>
    <x v="1"/>
    <n v="92503"/>
    <x v="1"/>
    <s v="OFF-AR-10004757"/>
    <x v="1"/>
    <x v="6"/>
    <s v="Crayola Colored Pencils"/>
    <n v="9.84"/>
    <n v="3"/>
    <n v="0"/>
    <n v="3.2471999999999999"/>
  </r>
  <r>
    <n v="3688"/>
    <x v="1821"/>
    <x v="0"/>
    <x v="244"/>
    <d v="2013-05-25T00:00:00"/>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11-02T00:00:00"/>
    <s v="Second Class"/>
    <s v="FA-14230"/>
    <s v="Frank Atkinson"/>
    <x v="1"/>
    <s v="United States"/>
    <s v="Denver"/>
    <x v="22"/>
    <n v="80219"/>
    <x v="1"/>
    <s v="TEC-MA-10000597"/>
    <x v="2"/>
    <x v="15"/>
    <s v="Lexmark S315 Color Inkjet Printer"/>
    <n v="59.994"/>
    <n v="2"/>
    <n v="0.7"/>
    <n v="-45.995399999999997"/>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6000000000001"/>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40000000000006"/>
    <n v="6"/>
    <n v="0"/>
    <n v="32.604599999999998"/>
  </r>
  <r>
    <n v="3697"/>
    <x v="1824"/>
    <x v="0"/>
    <x v="680"/>
    <d v="2013-10-21T00:00:00"/>
    <s v="Standard Class"/>
    <s v="QJ-19255"/>
    <s v="Quincy Jones"/>
    <x v="1"/>
    <s v="United States"/>
    <s v="Springfield"/>
    <x v="17"/>
    <n v="22153"/>
    <x v="0"/>
    <s v="OFF-AP-10000696"/>
    <x v="1"/>
    <x v="9"/>
    <s v="Holmes Odor Grabber"/>
    <n v="43.26"/>
    <n v="3"/>
    <n v="0"/>
    <n v="14.275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01"/>
  </r>
  <r>
    <n v="3700"/>
    <x v="1827"/>
    <x v="3"/>
    <x v="38"/>
    <d v="2014-11-19T00:00:00"/>
    <s v="Second Class"/>
    <s v="AD-10180"/>
    <s v="Alan Dominguez"/>
    <x v="2"/>
    <s v="United States"/>
    <s v="Yonkers"/>
    <x v="15"/>
    <n v="10701"/>
    <x v="3"/>
    <s v="TEC-AC-10004114"/>
    <x v="2"/>
    <x v="11"/>
    <s v="KeyTronicÂ 6101 Series -Â KeyboardÂ - Black"/>
    <n v="163.96"/>
    <n v="4"/>
    <n v="0"/>
    <n v="70.502799999999993"/>
  </r>
  <r>
    <n v="3701"/>
    <x v="1828"/>
    <x v="3"/>
    <x v="165"/>
    <d v="2014-12-30T00:00:00"/>
    <s v="Standard Class"/>
    <s v="AC-10615"/>
    <s v="Ann Chong"/>
    <x v="1"/>
    <s v="United States"/>
    <s v="Rochester"/>
    <x v="15"/>
    <n v="14609"/>
    <x v="3"/>
    <s v="FUR-FU-10001602"/>
    <x v="0"/>
    <x v="5"/>
    <s v="Eldon Delta Triangular Chair Mat, 52&quot; x 58&quot;, Clear"/>
    <n v="37.93"/>
    <n v="1"/>
    <n v="0"/>
    <n v="6.8273999999999999"/>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12-06-19T00:00:00"/>
    <s v="Standard Class"/>
    <s v="DH-13075"/>
    <s v="Dave Hallsten"/>
    <x v="1"/>
    <s v="United States"/>
    <s v="Decatur"/>
    <x v="19"/>
    <n v="35601"/>
    <x v="0"/>
    <s v="OFF-AR-10004269"/>
    <x v="1"/>
    <x v="6"/>
    <s v="Newell 31"/>
    <n v="24.78"/>
    <n v="6"/>
    <n v="0"/>
    <n v="6.9383999999999997"/>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
    <n v="5"/>
    <n v="0"/>
    <n v="15.552"/>
  </r>
  <r>
    <n v="3707"/>
    <x v="1831"/>
    <x v="3"/>
    <x v="257"/>
    <d v="2014-03-23T00:00:00"/>
    <s v="Standard Class"/>
    <s v="EN-13780"/>
    <s v="Edward Nazzal"/>
    <x v="0"/>
    <s v="United States"/>
    <s v="Dallas"/>
    <x v="5"/>
    <n v="75220"/>
    <x v="2"/>
    <s v="OFF-AR-10001915"/>
    <x v="1"/>
    <x v="6"/>
    <s v="Peel-Off China Markers"/>
    <n v="23.832000000000001"/>
    <n v="3"/>
    <n v="0.2"/>
    <n v="6.5537999999999998"/>
  </r>
  <r>
    <n v="3708"/>
    <x v="1832"/>
    <x v="2"/>
    <x v="533"/>
    <d v="2011-11-27T00:00:00"/>
    <s v="Standard Class"/>
    <s v="SS-20140"/>
    <s v="Saphhira Shifley"/>
    <x v="1"/>
    <s v="United States"/>
    <s v="Mesquite"/>
    <x v="5"/>
    <n v="75150"/>
    <x v="2"/>
    <s v="FUR-FU-10001940"/>
    <x v="0"/>
    <x v="5"/>
    <s v="Staples"/>
    <n v="6.3680000000000003"/>
    <n v="2"/>
    <n v="0.6"/>
    <n v="-2.547200000000000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11-11-27T00:00:00"/>
    <s v="Standard Class"/>
    <s v="SS-20140"/>
    <s v="Saphhira Shifley"/>
    <x v="1"/>
    <s v="United States"/>
    <s v="Mesquite"/>
    <x v="5"/>
    <n v="75150"/>
    <x v="2"/>
    <s v="TEC-AC-10003709"/>
    <x v="2"/>
    <x v="11"/>
    <s v="Maxell 4.7GB DVD-R 5/Pack"/>
    <n v="5.5439999999999996"/>
    <n v="7"/>
    <n v="0.2"/>
    <n v="1.6632"/>
  </r>
  <r>
    <n v="3711"/>
    <x v="1833"/>
    <x v="3"/>
    <x v="453"/>
    <d v="2014-10-18T00:00:00"/>
    <s v="First Class"/>
    <s v="RS-19765"/>
    <s v="Roland Schwarz"/>
    <x v="1"/>
    <s v="United States"/>
    <s v="Los Angeles"/>
    <x v="1"/>
    <n v="90045"/>
    <x v="1"/>
    <s v="FUR-TA-10001705"/>
    <x v="0"/>
    <x v="3"/>
    <s v="Bush Advantage Collection Round Conference Table"/>
    <n v="510.24"/>
    <n v="3"/>
    <n v="0.2"/>
    <n v="6.3780000000000001"/>
  </r>
  <r>
    <n v="3712"/>
    <x v="1833"/>
    <x v="3"/>
    <x v="453"/>
    <d v="2014-10-18T00:00:00"/>
    <s v="First Class"/>
    <s v="RS-19765"/>
    <s v="Roland Schwarz"/>
    <x v="1"/>
    <s v="United States"/>
    <s v="Los Angeles"/>
    <x v="1"/>
    <n v="90045"/>
    <x v="1"/>
    <s v="OFF-PA-10000675"/>
    <x v="1"/>
    <x v="10"/>
    <s v="Xerox 1919"/>
    <n v="204.95"/>
    <n v="5"/>
    <n v="0"/>
    <n v="100.4255"/>
  </r>
  <r>
    <n v="3713"/>
    <x v="1834"/>
    <x v="3"/>
    <x v="81"/>
    <d v="2014-04-25T00:00:00"/>
    <s v="First Class"/>
    <s v="JW-15955"/>
    <s v="Joni Wasserman"/>
    <x v="0"/>
    <s v="United States"/>
    <s v="Seattle"/>
    <x v="4"/>
    <n v="98103"/>
    <x v="1"/>
    <s v="TEC-AC-10000521"/>
    <x v="2"/>
    <x v="11"/>
    <s v="Verbatim Slim CD and DVD Storage Cases, 50/Pack"/>
    <n v="11.54"/>
    <n v="1"/>
    <n v="0"/>
    <n v="3.4620000000000002"/>
  </r>
  <r>
    <n v="3714"/>
    <x v="1834"/>
    <x v="3"/>
    <x v="81"/>
    <d v="2014-04-25T00:00:00"/>
    <s v="First Class"/>
    <s v="JW-15955"/>
    <s v="Joni Wasserman"/>
    <x v="0"/>
    <s v="United States"/>
    <s v="Seattle"/>
    <x v="4"/>
    <n v="98103"/>
    <x v="1"/>
    <s v="FUR-FU-10004622"/>
    <x v="0"/>
    <x v="5"/>
    <s v="Eldon Advantage Foldable Chair Mats for Low Pile Carpets"/>
    <n v="162.6"/>
    <n v="3"/>
    <n v="0"/>
    <n v="34.146000000000001"/>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14-06-03T00:00:00"/>
    <s v="Standard Class"/>
    <s v="JO-15550"/>
    <s v="Jesus Ocampo"/>
    <x v="2"/>
    <s v="United States"/>
    <s v="Omaha"/>
    <x v="8"/>
    <n v="68104"/>
    <x v="2"/>
    <s v="OFF-FA-10004395"/>
    <x v="1"/>
    <x v="13"/>
    <s v="Plymouth Boxed Rubber Bands by Plymouth"/>
    <n v="23.55"/>
    <n v="5"/>
    <n v="0"/>
    <n v="1.1775"/>
  </r>
  <r>
    <n v="3718"/>
    <x v="1837"/>
    <x v="0"/>
    <x v="251"/>
    <d v="2013-09-24T00:00:00"/>
    <s v="Standard Class"/>
    <s v="TP-21130"/>
    <s v="Theone Pippenger"/>
    <x v="0"/>
    <s v="United States"/>
    <s v="Columbus"/>
    <x v="32"/>
    <n v="31907"/>
    <x v="0"/>
    <s v="OFF-SU-10003002"/>
    <x v="1"/>
    <x v="14"/>
    <s v="Letter Slitter"/>
    <n v="5.04"/>
    <n v="2"/>
    <n v="0"/>
    <n v="0.1512"/>
  </r>
  <r>
    <n v="3719"/>
    <x v="1837"/>
    <x v="0"/>
    <x v="251"/>
    <d v="2013-09-24T00:00:00"/>
    <s v="Standard Class"/>
    <s v="TP-21130"/>
    <s v="Theone Pippenger"/>
    <x v="0"/>
    <s v="United States"/>
    <s v="Columbus"/>
    <x v="32"/>
    <n v="31907"/>
    <x v="0"/>
    <s v="TEC-AC-10002926"/>
    <x v="2"/>
    <x v="11"/>
    <s v="Logitech Wireless Marathon Mouse M705"/>
    <n v="249.95"/>
    <n v="5"/>
    <n v="0"/>
    <n v="107.4785"/>
  </r>
  <r>
    <n v="3720"/>
    <x v="1838"/>
    <x v="0"/>
    <x v="42"/>
    <d v="2013-09-24T00:00:00"/>
    <s v="Standard Class"/>
    <s v="BS-11590"/>
    <s v="Brendan Sweed"/>
    <x v="1"/>
    <s v="United States"/>
    <s v="Columbus"/>
    <x v="14"/>
    <n v="47201"/>
    <x v="2"/>
    <s v="OFF-AR-10002656"/>
    <x v="1"/>
    <x v="6"/>
    <s v="Sanford Liquid Accent Highlighters"/>
    <n v="33.4"/>
    <n v="5"/>
    <n v="0"/>
    <n v="12.35800000000000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20000000000002"/>
  </r>
  <r>
    <n v="3724"/>
    <x v="1841"/>
    <x v="2"/>
    <x v="125"/>
    <d v="2012-01-04T00:00:00"/>
    <s v="Standard Class"/>
    <s v="MF-17665"/>
    <s v="Maureen Fritzler"/>
    <x v="1"/>
    <s v="United States"/>
    <s v="Phoenix"/>
    <x v="16"/>
    <n v="85023"/>
    <x v="1"/>
    <s v="OFF-BI-10004600"/>
    <x v="1"/>
    <x v="8"/>
    <s v="Ibico Ibimaster 300 Manual Binding System"/>
    <n v="551.98500000000001"/>
    <n v="5"/>
    <n v="0.7"/>
    <n v="-459.98750000000001"/>
  </r>
  <r>
    <n v="3725"/>
    <x v="1842"/>
    <x v="3"/>
    <x v="355"/>
    <d v="2014-04-06T00:00:00"/>
    <s v="First Class"/>
    <s v="SA-20830"/>
    <s v="Sue Ann Reed"/>
    <x v="0"/>
    <s v="United States"/>
    <s v="Chicago"/>
    <x v="10"/>
    <n v="60653"/>
    <x v="2"/>
    <s v="OFF-AR-10003045"/>
    <x v="1"/>
    <x v="6"/>
    <s v="Prang Colored Pencils"/>
    <n v="7.056"/>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9"/>
  </r>
  <r>
    <n v="3729"/>
    <x v="1844"/>
    <x v="0"/>
    <x v="410"/>
    <d v="2013-06-12T00:00:00"/>
    <s v="Standard Class"/>
    <s v="JL-15235"/>
    <s v="Janet Lee"/>
    <x v="0"/>
    <s v="United States"/>
    <s v="Newark"/>
    <x v="13"/>
    <n v="19711"/>
    <x v="3"/>
    <s v="OFF-LA-10000407"/>
    <x v="1"/>
    <x v="2"/>
    <s v="Avery White Multi-Purpose Labels"/>
    <n v="14.94"/>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
  </r>
  <r>
    <n v="3733"/>
    <x v="1845"/>
    <x v="1"/>
    <x v="227"/>
    <d v="2012-09-23T00:00:00"/>
    <s v="Standard Class"/>
    <s v="KH-16630"/>
    <s v="Ken Heidel"/>
    <x v="1"/>
    <s v="United States"/>
    <s v="Clinton"/>
    <x v="39"/>
    <n v="20735"/>
    <x v="3"/>
    <s v="TEC-PH-10000895"/>
    <x v="2"/>
    <x v="7"/>
    <s v="Polycom VVX 310 VoIP phone"/>
    <n v="1259.93"/>
    <n v="7"/>
    <n v="0"/>
    <n v="327.58179999999999"/>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03-12T00:00:00"/>
    <s v="Second Class"/>
    <s v="RM-19750"/>
    <s v="Roland Murray"/>
    <x v="0"/>
    <s v="United States"/>
    <s v="New York City"/>
    <x v="15"/>
    <n v="10011"/>
    <x v="3"/>
    <s v="OFF-PA-10002254"/>
    <x v="1"/>
    <x v="10"/>
    <s v="Xerox 1883"/>
    <n v="26.38"/>
    <n v="1"/>
    <n v="0"/>
    <n v="12.1348"/>
  </r>
  <r>
    <n v="3736"/>
    <x v="1846"/>
    <x v="3"/>
    <x v="904"/>
    <d v="2014-03-12T00:00:00"/>
    <s v="Second Class"/>
    <s v="RM-19750"/>
    <s v="Roland Murray"/>
    <x v="0"/>
    <s v="United States"/>
    <s v="New York City"/>
    <x v="15"/>
    <n v="10011"/>
    <x v="3"/>
    <s v="FUR-FU-10002554"/>
    <x v="0"/>
    <x v="5"/>
    <s v="Westinghouse Floor Lamp with Metal Mesh Shade, Black"/>
    <n v="71.97"/>
    <n v="3"/>
    <n v="0"/>
    <n v="16.553100000000001"/>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60000000000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
    <n v="3"/>
    <n v="0"/>
    <n v="3.7919999999999998"/>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60000000000007"/>
  </r>
  <r>
    <n v="3752"/>
    <x v="1852"/>
    <x v="3"/>
    <x v="151"/>
    <d v="2014-08-30T00:00:00"/>
    <s v="Second Class"/>
    <s v="DR-12880"/>
    <s v="Dan Reichenbach"/>
    <x v="1"/>
    <s v="United States"/>
    <s v="Inglewood"/>
    <x v="1"/>
    <n v="90301"/>
    <x v="1"/>
    <s v="FUR-CH-10004886"/>
    <x v="0"/>
    <x v="1"/>
    <s v="Bevis Steel Folding Chairs"/>
    <n v="230.28"/>
    <n v="3"/>
    <n v="0.2"/>
    <n v="23.027999999999999"/>
  </r>
  <r>
    <n v="3753"/>
    <x v="1852"/>
    <x v="3"/>
    <x v="151"/>
    <d v="2014-08-30T00:00:00"/>
    <s v="Second Class"/>
    <s v="DR-12880"/>
    <s v="Dan Reichenbach"/>
    <x v="1"/>
    <s v="United States"/>
    <s v="Inglewood"/>
    <x v="1"/>
    <n v="90301"/>
    <x v="1"/>
    <s v="OFF-PA-10001289"/>
    <x v="1"/>
    <x v="10"/>
    <s v="White Computer Printout Paper by Universal"/>
    <n v="116.28"/>
    <n v="3"/>
    <n v="0"/>
    <n v="56.977200000000003"/>
  </r>
  <r>
    <n v="3754"/>
    <x v="1852"/>
    <x v="3"/>
    <x v="151"/>
    <d v="2014-08-30T00:00:00"/>
    <s v="Second Class"/>
    <s v="DR-12880"/>
    <s v="Dan Reichenbach"/>
    <x v="1"/>
    <s v="United States"/>
    <s v="Inglewood"/>
    <x v="1"/>
    <n v="90301"/>
    <x v="1"/>
    <s v="OFF-BI-10003650"/>
    <x v="1"/>
    <x v="8"/>
    <s v="GBC DocuBind 300 Electric Binding Machine"/>
    <n v="841.56799999999998"/>
    <n v="2"/>
    <n v="0.2"/>
    <n v="294.54880000000003"/>
  </r>
  <r>
    <n v="3755"/>
    <x v="1852"/>
    <x v="3"/>
    <x v="151"/>
    <d v="2014-08-30T00:00:00"/>
    <s v="Second Class"/>
    <s v="DR-12880"/>
    <s v="Dan Reichenbach"/>
    <x v="1"/>
    <s v="United States"/>
    <s v="Inglewood"/>
    <x v="1"/>
    <n v="90301"/>
    <x v="1"/>
    <s v="OFF-ST-10001370"/>
    <x v="1"/>
    <x v="4"/>
    <s v="Sensible Storage WireTech Storage Systems"/>
    <n v="354.9"/>
    <n v="5"/>
    <n v="0"/>
    <n v="17.745000000000001"/>
  </r>
  <r>
    <n v="3756"/>
    <x v="1853"/>
    <x v="0"/>
    <x v="840"/>
    <d v="2013-03-07T00:00:00"/>
    <s v="First Class"/>
    <s v="JG-15310"/>
    <s v="Jason Gross"/>
    <x v="1"/>
    <s v="United States"/>
    <s v="Odessa"/>
    <x v="5"/>
    <n v="79762"/>
    <x v="2"/>
    <s v="OFF-PA-10001892"/>
    <x v="1"/>
    <x v="10"/>
    <s v="Rediform Wirebound &quot;Phone Memo&quot; Message Book, 11 x 5-3/4"/>
    <n v="42.783999999999999"/>
    <n v="7"/>
    <n v="0.2"/>
    <n v="15.5092"/>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3-05T00:00:00"/>
    <s v="Standard Class"/>
    <s v="LC-16870"/>
    <s v="Lena Cacioppo"/>
    <x v="0"/>
    <s v="United States"/>
    <s v="Newark"/>
    <x v="24"/>
    <n v="43055"/>
    <x v="3"/>
    <s v="OFF-AR-10001615"/>
    <x v="1"/>
    <x v="6"/>
    <s v="Newell 34"/>
    <n v="111.104"/>
    <n v="7"/>
    <n v="0.2"/>
    <n v="8.3328000000000007"/>
  </r>
  <r>
    <n v="3759"/>
    <x v="1855"/>
    <x v="1"/>
    <x v="227"/>
    <d v="2012-09-23T00:00:00"/>
    <s v="Standard Class"/>
    <s v="GB-14530"/>
    <s v="George Bell"/>
    <x v="1"/>
    <s v="United States"/>
    <s v="Los Angeles"/>
    <x v="1"/>
    <n v="90049"/>
    <x v="1"/>
    <s v="OFF-AR-10003602"/>
    <x v="1"/>
    <x v="6"/>
    <s v="Quartet Omega Colored Chalk, 12/Pack"/>
    <n v="11.68"/>
    <n v="2"/>
    <n v="0"/>
    <n v="5.4896000000000003"/>
  </r>
  <r>
    <n v="3760"/>
    <x v="1855"/>
    <x v="1"/>
    <x v="227"/>
    <d v="2012-09-23T00:00:00"/>
    <s v="Standard Class"/>
    <s v="GB-14530"/>
    <s v="George Bell"/>
    <x v="1"/>
    <s v="United States"/>
    <s v="Los Angeles"/>
    <x v="1"/>
    <n v="90049"/>
    <x v="1"/>
    <s v="OFF-SU-10004782"/>
    <x v="1"/>
    <x v="14"/>
    <s v="Elite 5&quot; Scissors"/>
    <n v="16.899999999999999"/>
    <n v="2"/>
    <n v="0"/>
    <n v="5.07"/>
  </r>
  <r>
    <n v="3761"/>
    <x v="1855"/>
    <x v="1"/>
    <x v="227"/>
    <d v="2012-09-23T00:00:00"/>
    <s v="Standard Class"/>
    <s v="GB-14530"/>
    <s v="George Bell"/>
    <x v="1"/>
    <s v="United States"/>
    <s v="Los Angeles"/>
    <x v="1"/>
    <n v="90049"/>
    <x v="1"/>
    <s v="FUR-FU-10001591"/>
    <x v="0"/>
    <x v="5"/>
    <s v="Advantus Panel Wall Certificate Holder - 8.5x11"/>
    <n v="24.4"/>
    <n v="2"/>
    <n v="0"/>
    <n v="10.247999999999999"/>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13-08-19T00:00:00"/>
    <s v="Second Class"/>
    <s v="TS-21160"/>
    <s v="Theresa Swint"/>
    <x v="1"/>
    <s v="United States"/>
    <s v="West Allis"/>
    <x v="6"/>
    <n v="53214"/>
    <x v="2"/>
    <s v="FUR-BO-10001337"/>
    <x v="0"/>
    <x v="0"/>
    <s v="O'Sullivan Living Dimensions 2-Shelf Bookcases"/>
    <n v="241.96"/>
    <n v="2"/>
    <n v="0"/>
    <n v="24.196000000000002"/>
  </r>
  <r>
    <n v="3764"/>
    <x v="1857"/>
    <x v="0"/>
    <x v="572"/>
    <d v="2013-08-19T00:00:00"/>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d v="2013-03-26T00:00:00"/>
    <s v="Standard Class"/>
    <s v="DM-12955"/>
    <s v="Dario Medina"/>
    <x v="1"/>
    <s v="United States"/>
    <s v="Houston"/>
    <x v="5"/>
    <n v="77036"/>
    <x v="2"/>
    <s v="FUR-TA-10004767"/>
    <x v="0"/>
    <x v="3"/>
    <s v="Safco Drafting Table"/>
    <n v="99.372"/>
    <n v="2"/>
    <n v="0.3"/>
    <n v="-1.4196"/>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
    <n v="5"/>
    <n v="0.2"/>
    <n v="11.996"/>
  </r>
  <r>
    <n v="3769"/>
    <x v="1861"/>
    <x v="2"/>
    <x v="757"/>
    <d v="2011-12-20T00:00:00"/>
    <s v="Second Class"/>
    <s v="KB-16585"/>
    <s v="Ken Black"/>
    <x v="1"/>
    <s v="United States"/>
    <s v="Hialeah"/>
    <x v="2"/>
    <n v="33012"/>
    <x v="0"/>
    <s v="FUR-CH-10000988"/>
    <x v="0"/>
    <x v="1"/>
    <s v="Hon Olson Stacker Stools"/>
    <n v="1013.832"/>
    <n v="9"/>
    <n v="0.2"/>
    <n v="101.3832"/>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â€œJust In Timeâ€ Height-Adjustable Multi-Task Work Tables"/>
    <n v="2003.52"/>
    <n v="6"/>
    <n v="0.2"/>
    <n v="-325.572"/>
  </r>
  <r>
    <n v="3772"/>
    <x v="1863"/>
    <x v="0"/>
    <x v="536"/>
    <d v="2013-05-18T00:00:00"/>
    <s v="Standard Class"/>
    <s v="FM-14215"/>
    <s v="Filia McAdams"/>
    <x v="1"/>
    <s v="United States"/>
    <s v="Philadelphia"/>
    <x v="9"/>
    <n v="19140"/>
    <x v="3"/>
    <s v="OFF-ST-10004804"/>
    <x v="1"/>
    <x v="4"/>
    <s v="Belkin 19&quot; Vented Equipment Shelf, Black"/>
    <n v="82.367999999999995"/>
    <n v="2"/>
    <n v="0.2"/>
    <n v="-19.5624"/>
  </r>
  <r>
    <n v="3773"/>
    <x v="1864"/>
    <x v="2"/>
    <x v="908"/>
    <d v="2011-08-11T00:00:00"/>
    <s v="Second Class"/>
    <s v="RF-19735"/>
    <s v="Roland Fjeld"/>
    <x v="0"/>
    <s v="United States"/>
    <s v="Columbia"/>
    <x v="20"/>
    <n v="29203"/>
    <x v="0"/>
    <s v="TEC-AC-10000023"/>
    <x v="2"/>
    <x v="11"/>
    <s v="Maxell 74 Minute CD-R Spindle, 50/Pack"/>
    <n v="62.91"/>
    <n v="3"/>
    <n v="0"/>
    <n v="22.647600000000001"/>
  </r>
  <r>
    <n v="3774"/>
    <x v="1865"/>
    <x v="2"/>
    <x v="909"/>
    <d v="2011-04-13T00:00:00"/>
    <s v="Second Class"/>
    <s v="JK-15370"/>
    <s v="Jay Kimmel"/>
    <x v="0"/>
    <s v="United States"/>
    <s v="Miami"/>
    <x v="2"/>
    <n v="33180"/>
    <x v="0"/>
    <s v="OFF-FA-10001332"/>
    <x v="1"/>
    <x v="13"/>
    <s v="Acco Banker's Clasps, 5 3/4&quot;-Long"/>
    <n v="6.9119999999999999"/>
    <n v="3"/>
    <n v="0.2"/>
    <n v="2.3328000000000002"/>
  </r>
  <r>
    <n v="3775"/>
    <x v="1865"/>
    <x v="2"/>
    <x v="909"/>
    <d v="2011-04-13T00:00:00"/>
    <s v="Second Class"/>
    <s v="JK-15370"/>
    <s v="Jay Kimmel"/>
    <x v="0"/>
    <s v="United States"/>
    <s v="Miami"/>
    <x v="2"/>
    <n v="33180"/>
    <x v="0"/>
    <s v="TEC-AC-10002001"/>
    <x v="2"/>
    <x v="11"/>
    <s v="Logitech Wireless Gaming Headset G930"/>
    <n v="383.976"/>
    <n v="3"/>
    <n v="0.2"/>
    <n v="81.594899999999996"/>
  </r>
  <r>
    <n v="3776"/>
    <x v="1865"/>
    <x v="2"/>
    <x v="909"/>
    <d v="2011-04-13T00:00:00"/>
    <s v="Second Class"/>
    <s v="JK-15370"/>
    <s v="Jay Kimmel"/>
    <x v="0"/>
    <s v="United States"/>
    <s v="Miami"/>
    <x v="2"/>
    <n v="33180"/>
    <x v="0"/>
    <s v="OFF-PA-10000029"/>
    <x v="1"/>
    <x v="10"/>
    <s v="Xerox 224"/>
    <n v="10.368"/>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3000000000002"/>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12-03T00:00:00"/>
    <s v="Second Class"/>
    <s v="PN-18775"/>
    <s v="Parhena Norris"/>
    <x v="2"/>
    <s v="United States"/>
    <s v="Miami"/>
    <x v="2"/>
    <n v="33180"/>
    <x v="0"/>
    <s v="TEC-PH-10002564"/>
    <x v="2"/>
    <x v="7"/>
    <s v="OtterBox Defender Series Case - Samsung Galaxy S4"/>
    <n v="71.975999999999999"/>
    <n v="3"/>
    <n v="0.2"/>
    <n v="8.9969999999999999"/>
  </r>
  <r>
    <n v="3780"/>
    <x v="1868"/>
    <x v="3"/>
    <x v="911"/>
    <d v="2014-02-21T00:00:00"/>
    <s v="Standard Class"/>
    <s v="LF-17185"/>
    <s v="Luke Foster"/>
    <x v="0"/>
    <s v="United States"/>
    <s v="New York City"/>
    <x v="15"/>
    <n v="10035"/>
    <x v="3"/>
    <s v="OFF-PA-10003465"/>
    <x v="1"/>
    <x v="10"/>
    <s v="Xerox 1912"/>
    <n v="37.94"/>
    <n v="2"/>
    <n v="0"/>
    <n v="18.211200000000002"/>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x v="18"/>
    <n v="38109"/>
    <x v="0"/>
    <s v="OFF-PA-10003424"/>
    <x v="1"/>
    <x v="10"/>
    <s v="&quot;While you Were Out&quot; Message Book, One Form per Page"/>
    <n v="8.9039999999999999"/>
    <n v="3"/>
    <n v="0.2"/>
    <n v="3.339"/>
  </r>
  <r>
    <n v="3784"/>
    <x v="1871"/>
    <x v="3"/>
    <x v="38"/>
    <d v="2014-11-17T00:00:00"/>
    <s v="Second Class"/>
    <s v="MN-17935"/>
    <s v="Michael Nguyen"/>
    <x v="0"/>
    <s v="United States"/>
    <s v="Memphis"/>
    <x v="18"/>
    <n v="38109"/>
    <x v="0"/>
    <s v="OFF-ST-10003716"/>
    <x v="1"/>
    <x v="4"/>
    <s v="Tennsco Double-Tier Lockers"/>
    <n v="720.06399999999996"/>
    <n v="4"/>
    <n v="0.2"/>
    <n v="-63.00560000000000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14-12-31T00:00:00"/>
    <s v="Standard Class"/>
    <s v="TC-21535"/>
    <s v="Tracy Collins"/>
    <x v="2"/>
    <s v="United States"/>
    <s v="Columbus"/>
    <x v="24"/>
    <n v="43229"/>
    <x v="3"/>
    <s v="OFF-BI-10000494"/>
    <x v="1"/>
    <x v="8"/>
    <s v="Acco Economy Flexible Poly Round Ring Binder"/>
    <n v="3.1320000000000001"/>
    <n v="2"/>
    <n v="0.7"/>
    <n v="-2.61"/>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8999999999999"/>
  </r>
  <r>
    <n v="3789"/>
    <x v="1875"/>
    <x v="0"/>
    <x v="913"/>
    <d v="2013-09-10T00:00:00"/>
    <s v="Standard Class"/>
    <s v="IL-15100"/>
    <s v="Ivan Liston"/>
    <x v="0"/>
    <s v="United States"/>
    <s v="Houston"/>
    <x v="5"/>
    <n v="77041"/>
    <x v="2"/>
    <s v="OFF-AR-10001044"/>
    <x v="1"/>
    <x v="6"/>
    <s v="BOSTON Ranger #55 Pencil Sharpener, Black"/>
    <n v="62.375999999999998"/>
    <n v="3"/>
    <n v="0.2"/>
    <n v="7.0172999999999996"/>
  </r>
  <r>
    <n v="3790"/>
    <x v="1876"/>
    <x v="0"/>
    <x v="764"/>
    <d v="2013-04-22T00:00:00"/>
    <s v="Standard Class"/>
    <s v="SW-20350"/>
    <s v="Sean Wendt"/>
    <x v="2"/>
    <s v="United States"/>
    <s v="Omaha"/>
    <x v="8"/>
    <n v="68104"/>
    <x v="2"/>
    <s v="OFF-FA-10000134"/>
    <x v="1"/>
    <x v="13"/>
    <s v="Advantus Push Pins, Aluminum Head"/>
    <n v="29.05"/>
    <n v="5"/>
    <n v="0"/>
    <n v="9.0054999999999996"/>
  </r>
  <r>
    <n v="3791"/>
    <x v="1877"/>
    <x v="2"/>
    <x v="260"/>
    <d v="2011-07-11T00:00:00"/>
    <s v="Standard Class"/>
    <s v="DP-13390"/>
    <s v="Dennis Pardue"/>
    <x v="2"/>
    <s v="United States"/>
    <s v="Los Angeles"/>
    <x v="1"/>
    <n v="90004"/>
    <x v="1"/>
    <s v="OFF-BI-10001670"/>
    <x v="1"/>
    <x v="8"/>
    <s v="Vinyl Sectional Post Binders"/>
    <n v="180.96"/>
    <n v="6"/>
    <n v="0.2"/>
    <n v="67.86"/>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4"/>
    <d v="2012-02-28T00:00:00"/>
    <s v="First Class"/>
    <s v="BT-11395"/>
    <s v="Bill Tyler"/>
    <x v="1"/>
    <s v="United States"/>
    <s v="Altoona"/>
    <x v="9"/>
    <n v="16602"/>
    <x v="3"/>
    <s v="OFF-AR-10002257"/>
    <x v="1"/>
    <x v="6"/>
    <s v="Eldon Spacemaker Box, Quick-Snap Lid, Clear"/>
    <n v="16.032"/>
    <n v="6"/>
    <n v="0.2"/>
    <n v="2.2044000000000001"/>
  </r>
  <r>
    <n v="3794"/>
    <x v="1879"/>
    <x v="1"/>
    <x v="154"/>
    <d v="2012-12-01T00:00:00"/>
    <s v="Standard Class"/>
    <s v="JE-15475"/>
    <s v="Jeremy Ellison"/>
    <x v="0"/>
    <s v="United States"/>
    <s v="New York City"/>
    <x v="15"/>
    <n v="10024"/>
    <x v="3"/>
    <s v="OFF-AR-10001915"/>
    <x v="1"/>
    <x v="6"/>
    <s v="Peel-Off China Markers"/>
    <n v="29.79"/>
    <n v="3"/>
    <n v="0"/>
    <n v="12.511799999999999"/>
  </r>
  <r>
    <n v="3795"/>
    <x v="1880"/>
    <x v="2"/>
    <x v="915"/>
    <d v="2011-02-03T00:00:00"/>
    <s v="Standard Class"/>
    <s v="EJ-13720"/>
    <s v="Ed Jacobs"/>
    <x v="0"/>
    <s v="United States"/>
    <s v="San Diego"/>
    <x v="1"/>
    <n v="92037"/>
    <x v="1"/>
    <s v="OFF-ST-10003692"/>
    <x v="1"/>
    <x v="4"/>
    <s v="Recycled Steel Personal File for Hanging File Folders"/>
    <n v="57.23"/>
    <n v="1"/>
    <n v="0"/>
    <n v="14.307499999999999"/>
  </r>
  <r>
    <n v="3796"/>
    <x v="1880"/>
    <x v="2"/>
    <x v="915"/>
    <d v="2011-02-03T00:00:00"/>
    <s v="Standard Class"/>
    <s v="EJ-13720"/>
    <s v="Ed Jacobs"/>
    <x v="0"/>
    <s v="United States"/>
    <s v="San Diego"/>
    <x v="1"/>
    <n v="92037"/>
    <x v="1"/>
    <s v="FUR-TA-10003469"/>
    <x v="0"/>
    <x v="3"/>
    <s v="Balt Split Level Computer Training Table"/>
    <n v="333"/>
    <n v="3"/>
    <n v="0.2"/>
    <n v="-16.649999999999999"/>
  </r>
  <r>
    <n v="3797"/>
    <x v="1880"/>
    <x v="2"/>
    <x v="915"/>
    <d v="2011-02-03T00:00:00"/>
    <s v="Standard Class"/>
    <s v="EJ-13720"/>
    <s v="Ed Jacobs"/>
    <x v="0"/>
    <s v="United States"/>
    <s v="San Diego"/>
    <x v="1"/>
    <n v="92037"/>
    <x v="1"/>
    <s v="OFF-AR-10003179"/>
    <x v="1"/>
    <x v="6"/>
    <s v="Dixon Ticonderoga Core-Lock Colored Pencils"/>
    <n v="36.44"/>
    <n v="4"/>
    <n v="0"/>
    <n v="12.0252"/>
  </r>
  <r>
    <n v="3798"/>
    <x v="1881"/>
    <x v="3"/>
    <x v="397"/>
    <d v="2014-09-27T00:00:00"/>
    <s v="First Class"/>
    <s v="BE-11410"/>
    <s v="Bobby Elias"/>
    <x v="0"/>
    <s v="United States"/>
    <s v="Miami"/>
    <x v="2"/>
    <n v="33178"/>
    <x v="0"/>
    <s v="OFF-PA-10003395"/>
    <x v="1"/>
    <x v="10"/>
    <s v="Xerox 1941"/>
    <n v="251.64"/>
    <n v="3"/>
    <n v="0.2"/>
    <n v="88.073999999999998"/>
  </r>
  <r>
    <n v="3799"/>
    <x v="1882"/>
    <x v="3"/>
    <x v="259"/>
    <d v="2014-11-06T00:00:00"/>
    <s v="First Class"/>
    <s v="KL-16555"/>
    <s v="Kelly Lampkin"/>
    <x v="1"/>
    <s v="United States"/>
    <s v="Greensboro"/>
    <x v="3"/>
    <n v="27405"/>
    <x v="0"/>
    <s v="FUR-TA-10004575"/>
    <x v="0"/>
    <x v="3"/>
    <s v="Hon 5100 Series Wood Tables"/>
    <n v="523.76400000000001"/>
    <n v="3"/>
    <n v="0.4"/>
    <n v="-192.04679999999999"/>
  </r>
  <r>
    <n v="3800"/>
    <x v="1882"/>
    <x v="3"/>
    <x v="259"/>
    <d v="2014-11-06T00:00:00"/>
    <s v="First Class"/>
    <s v="KL-16555"/>
    <s v="Kelly Lampkin"/>
    <x v="1"/>
    <s v="United States"/>
    <s v="Greensboro"/>
    <x v="3"/>
    <n v="27405"/>
    <x v="0"/>
    <s v="TEC-PH-10002483"/>
    <x v="2"/>
    <x v="7"/>
    <s v="Motorola Moto X"/>
    <n v="1359.96"/>
    <n v="5"/>
    <n v="0.2"/>
    <n v="118.9965"/>
  </r>
  <r>
    <n v="3801"/>
    <x v="1883"/>
    <x v="0"/>
    <x v="500"/>
    <d v="2013-10-21T00:00:00"/>
    <s v="Standard Class"/>
    <s v="NC-18415"/>
    <s v="Nathan Cano"/>
    <x v="0"/>
    <s v="United States"/>
    <s v="Jacksonville"/>
    <x v="3"/>
    <n v="28540"/>
    <x v="0"/>
    <s v="FUR-CH-10003606"/>
    <x v="0"/>
    <x v="1"/>
    <s v="SAFCO Folding Chair Trolley"/>
    <n v="102.592"/>
    <n v="1"/>
    <n v="0.2"/>
    <n v="10.2592"/>
  </r>
  <r>
    <n v="3802"/>
    <x v="1883"/>
    <x v="0"/>
    <x v="500"/>
    <d v="2013-10-21T00:00:00"/>
    <s v="Standard Class"/>
    <s v="NC-18415"/>
    <s v="Nathan Cano"/>
    <x v="0"/>
    <s v="United States"/>
    <s v="Jacksonville"/>
    <x v="3"/>
    <n v="28540"/>
    <x v="0"/>
    <s v="TEC-AC-10002473"/>
    <x v="2"/>
    <x v="11"/>
    <s v="Maxell 4.7GB DVD-R"/>
    <n v="22.704000000000001"/>
    <n v="1"/>
    <n v="0.2"/>
    <n v="5.9598000000000004"/>
  </r>
  <r>
    <n v="3803"/>
    <x v="1883"/>
    <x v="0"/>
    <x v="500"/>
    <d v="2013-10-21T00:00:00"/>
    <s v="Standard Class"/>
    <s v="NC-18415"/>
    <s v="Nathan Cano"/>
    <x v="0"/>
    <s v="United States"/>
    <s v="Jacksonville"/>
    <x v="3"/>
    <n v="28540"/>
    <x v="0"/>
    <s v="OFF-PA-10002319"/>
    <x v="1"/>
    <x v="10"/>
    <s v="Xerox 1944"/>
    <n v="93.024000000000001"/>
    <n v="3"/>
    <n v="0.2"/>
    <n v="33.721200000000003"/>
  </r>
  <r>
    <n v="3804"/>
    <x v="1883"/>
    <x v="0"/>
    <x v="500"/>
    <d v="2013-10-21T00:00:00"/>
    <s v="Standard Class"/>
    <s v="NC-18415"/>
    <s v="Nathan Cano"/>
    <x v="0"/>
    <s v="United States"/>
    <s v="Jacksonville"/>
    <x v="3"/>
    <n v="28540"/>
    <x v="0"/>
    <s v="OFF-SU-10000946"/>
    <x v="1"/>
    <x v="14"/>
    <s v="Staples"/>
    <n v="12.768000000000001"/>
    <n v="2"/>
    <n v="0.2"/>
    <n v="1.43639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13-10-21T00:00:00"/>
    <s v="Standard Class"/>
    <s v="NC-18415"/>
    <s v="Nathan Cano"/>
    <x v="0"/>
    <s v="United States"/>
    <s v="Jacksonville"/>
    <x v="3"/>
    <n v="28540"/>
    <x v="0"/>
    <s v="OFF-PA-10002377"/>
    <x v="1"/>
    <x v="10"/>
    <s v="Xerox 1916"/>
    <n v="39.152000000000001"/>
    <n v="1"/>
    <n v="0.2"/>
    <n v="14.682"/>
  </r>
  <r>
    <n v="3807"/>
    <x v="1884"/>
    <x v="1"/>
    <x v="768"/>
    <d v="2012-11-19T00:00:00"/>
    <s v="Standard Class"/>
    <s v="AH-10690"/>
    <s v="Anna HÃ¤berlin"/>
    <x v="1"/>
    <s v="United States"/>
    <s v="Plantation"/>
    <x v="2"/>
    <n v="33317"/>
    <x v="0"/>
    <s v="OFF-AR-10001246"/>
    <x v="1"/>
    <x v="6"/>
    <s v="Newell 317"/>
    <n v="11.76"/>
    <n v="5"/>
    <n v="0.2"/>
    <n v="1.323"/>
  </r>
  <r>
    <n v="3808"/>
    <x v="1884"/>
    <x v="1"/>
    <x v="768"/>
    <d v="2012-11-19T00:00:00"/>
    <s v="Standard Class"/>
    <s v="AH-10690"/>
    <s v="Anna HÃ¤berlin"/>
    <x v="1"/>
    <s v="United States"/>
    <s v="Plantation"/>
    <x v="2"/>
    <n v="33317"/>
    <x v="0"/>
    <s v="OFF-BI-10003291"/>
    <x v="1"/>
    <x v="8"/>
    <s v="Wilson Jones Leather-Like Binders with DublLock Round Rings"/>
    <n v="5.2380000000000004"/>
    <n v="2"/>
    <n v="0.7"/>
    <n v="-4.0157999999999996"/>
  </r>
  <r>
    <n v="3809"/>
    <x v="1884"/>
    <x v="1"/>
    <x v="768"/>
    <d v="2012-11-19T00:00:00"/>
    <s v="Standard Class"/>
    <s v="AH-10690"/>
    <s v="Anna HÃ¤berlin"/>
    <x v="1"/>
    <s v="United States"/>
    <s v="Plantation"/>
    <x v="2"/>
    <n v="33317"/>
    <x v="0"/>
    <s v="OFF-BI-10002799"/>
    <x v="1"/>
    <x v="8"/>
    <s v="SlimView Poly Binder, 3/8&quot;"/>
    <n v="4.6619999999999999"/>
    <n v="3"/>
    <n v="0.7"/>
    <n v="-3.7296"/>
  </r>
  <r>
    <n v="3810"/>
    <x v="1884"/>
    <x v="1"/>
    <x v="768"/>
    <d v="2012-11-19T00:00:00"/>
    <s v="Standard Class"/>
    <s v="AH-10690"/>
    <s v="Anna HÃ¤berlin"/>
    <x v="1"/>
    <s v="United States"/>
    <s v="Plantation"/>
    <x v="2"/>
    <n v="33317"/>
    <x v="0"/>
    <s v="FUR-CH-10003298"/>
    <x v="0"/>
    <x v="1"/>
    <s v="Office Star - Contemporary Task Swivel chair with Loop Arms, Charcoal"/>
    <n v="523.91999999999996"/>
    <n v="5"/>
    <n v="0.2"/>
    <n v="-72.039000000000001"/>
  </r>
  <r>
    <n v="3811"/>
    <x v="1884"/>
    <x v="1"/>
    <x v="768"/>
    <d v="2012-11-19T00:00:00"/>
    <s v="Standard Class"/>
    <s v="AH-10690"/>
    <s v="Anna HÃ¤berlin"/>
    <x v="1"/>
    <s v="United States"/>
    <s v="Plantation"/>
    <x v="2"/>
    <n v="33317"/>
    <x v="0"/>
    <s v="TEC-PH-10000441"/>
    <x v="2"/>
    <x v="7"/>
    <s v="VTech DS6151"/>
    <n v="100.792"/>
    <n v="1"/>
    <n v="0.2"/>
    <n v="10.0792"/>
  </r>
  <r>
    <n v="3812"/>
    <x v="1884"/>
    <x v="1"/>
    <x v="768"/>
    <d v="2012-11-19T00:00:00"/>
    <s v="Standard Class"/>
    <s v="AH-10690"/>
    <s v="Anna HÃ¤berlin"/>
    <x v="1"/>
    <s v="United States"/>
    <s v="Plantation"/>
    <x v="2"/>
    <n v="33317"/>
    <x v="0"/>
    <s v="FUR-CH-10004477"/>
    <x v="0"/>
    <x v="1"/>
    <s v="Global Push Button Manager's Chair, Indigo"/>
    <n v="146.136"/>
    <n v="3"/>
    <n v="0.2"/>
    <n v="16.440300000000001"/>
  </r>
  <r>
    <n v="3813"/>
    <x v="1885"/>
    <x v="3"/>
    <x v="916"/>
    <d v="2014-03-06T00:00:00"/>
    <s v="Same Day"/>
    <s v="PK-19075"/>
    <s v="Pete Kriz"/>
    <x v="0"/>
    <s v="United States"/>
    <s v="Milwaukee"/>
    <x v="6"/>
    <n v="53209"/>
    <x v="2"/>
    <s v="OFF-LA-10003537"/>
    <x v="1"/>
    <x v="2"/>
    <s v="Avery 515"/>
    <n v="25.06"/>
    <n v="2"/>
    <n v="0"/>
    <n v="11.7782"/>
  </r>
  <r>
    <n v="3814"/>
    <x v="1886"/>
    <x v="1"/>
    <x v="599"/>
    <d v="2012-11-09T00:00:00"/>
    <s v="Standard Class"/>
    <s v="NG-18430"/>
    <s v="Nathan Gelder"/>
    <x v="0"/>
    <s v="United States"/>
    <s v="Quincy"/>
    <x v="10"/>
    <n v="62301"/>
    <x v="2"/>
    <s v="OFF-LA-10004484"/>
    <x v="1"/>
    <x v="2"/>
    <s v="Avery 476"/>
    <n v="19.824000000000002"/>
    <n v="6"/>
    <n v="0.2"/>
    <n v="6.4428000000000001"/>
  </r>
  <r>
    <n v="3815"/>
    <x v="1887"/>
    <x v="0"/>
    <x v="630"/>
    <d v="2013-07-09T00:00:00"/>
    <s v="Same Day"/>
    <s v="ZD-21925"/>
    <s v="Zuschuss Donatelli"/>
    <x v="0"/>
    <s v="United States"/>
    <s v="Jacksonville"/>
    <x v="2"/>
    <n v="32216"/>
    <x v="0"/>
    <s v="TEC-PH-10002824"/>
    <x v="2"/>
    <x v="7"/>
    <s v="Jabra SPEAK 410 Multidevice Speakerphone"/>
    <n v="823.96"/>
    <n v="5"/>
    <n v="0.2"/>
    <n v="51.497500000000002"/>
  </r>
  <r>
    <n v="3816"/>
    <x v="1887"/>
    <x v="0"/>
    <x v="630"/>
    <d v="2013-07-09T00:00:00"/>
    <s v="Same Day"/>
    <s v="ZD-21925"/>
    <s v="Zuschuss Donatelli"/>
    <x v="0"/>
    <s v="United States"/>
    <s v="Jacksonville"/>
    <x v="2"/>
    <n v="32216"/>
    <x v="0"/>
    <s v="OFF-PA-10004965"/>
    <x v="1"/>
    <x v="10"/>
    <s v="Xerox 1921"/>
    <n v="15.984"/>
    <n v="2"/>
    <n v="0.2"/>
    <n v="4.9950000000000001"/>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99"/>
  </r>
  <r>
    <n v="3820"/>
    <x v="1889"/>
    <x v="3"/>
    <x v="449"/>
    <d v="2014-10-15T00:00:00"/>
    <s v="Standard Class"/>
    <s v="HG-14845"/>
    <s v="Harry Greene"/>
    <x v="0"/>
    <s v="United States"/>
    <s v="New York City"/>
    <x v="15"/>
    <n v="10024"/>
    <x v="3"/>
    <s v="OFF-BI-10001031"/>
    <x v="1"/>
    <x v="8"/>
    <s v="Pressboard Data Binders by Wilson Jones"/>
    <n v="12.816000000000001"/>
    <n v="3"/>
    <n v="0.2"/>
    <n v="4.325400000000000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39999999999998"/>
    <n v="6"/>
    <n v="0.2"/>
    <n v="6.1559999999999997"/>
  </r>
  <r>
    <n v="3824"/>
    <x v="1890"/>
    <x v="1"/>
    <x v="471"/>
    <d v="2012-09-18T00:00:00"/>
    <s v="Standard Class"/>
    <s v="CC-12685"/>
    <s v="Craig Carroll"/>
    <x v="0"/>
    <s v="United States"/>
    <s v="New York City"/>
    <x v="15"/>
    <n v="10011"/>
    <x v="3"/>
    <s v="OFF-ST-10000585"/>
    <x v="1"/>
    <x v="4"/>
    <s v="Economy Rollaway Files"/>
    <n v="991.2"/>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
  </r>
  <r>
    <n v="3828"/>
    <x v="1892"/>
    <x v="3"/>
    <x v="917"/>
    <d v="2014-05-12T00:00:00"/>
    <s v="Standard Class"/>
    <s v="RW-19540"/>
    <s v="Rick Wilson"/>
    <x v="1"/>
    <s v="United States"/>
    <s v="Detroit"/>
    <x v="12"/>
    <n v="48234"/>
    <x v="2"/>
    <s v="FUR-CH-10004086"/>
    <x v="0"/>
    <x v="1"/>
    <s v="Hon 4070 Series Pagoda Armless Upholstered Stacking Chairs"/>
    <n v="1458.65"/>
    <n v="5"/>
    <n v="0"/>
    <n v="423.00850000000003"/>
  </r>
  <r>
    <n v="3829"/>
    <x v="1892"/>
    <x v="3"/>
    <x v="917"/>
    <d v="2014-05-12T00:00:00"/>
    <s v="Standard Class"/>
    <s v="RW-19540"/>
    <s v="Rick Wilson"/>
    <x v="1"/>
    <s v="United States"/>
    <s v="Detroit"/>
    <x v="12"/>
    <n v="48234"/>
    <x v="2"/>
    <s v="FUR-CH-10002017"/>
    <x v="0"/>
    <x v="1"/>
    <s v="SAFCO Optional Arm Kit for Workspace Cribbage Stacking Chair"/>
    <n v="26.64"/>
    <n v="1"/>
    <n v="0"/>
    <n v="7.4592000000000001"/>
  </r>
  <r>
    <n v="3830"/>
    <x v="1892"/>
    <x v="3"/>
    <x v="917"/>
    <d v="2014-05-12T00:00:00"/>
    <s v="Standard Class"/>
    <s v="RW-19540"/>
    <s v="Rick Wilson"/>
    <x v="1"/>
    <s v="United States"/>
    <s v="Detroit"/>
    <x v="12"/>
    <n v="48234"/>
    <x v="2"/>
    <s v="FUR-CH-10000595"/>
    <x v="0"/>
    <x v="1"/>
    <s v="Safco Contoured Stacking Chairs"/>
    <n v="476.8"/>
    <n v="2"/>
    <n v="0"/>
    <n v="119.2"/>
  </r>
  <r>
    <n v="3831"/>
    <x v="1892"/>
    <x v="3"/>
    <x v="917"/>
    <d v="2014-05-12T00:00:00"/>
    <s v="Standard Class"/>
    <s v="RW-19540"/>
    <s v="Rick Wilson"/>
    <x v="1"/>
    <s v="United States"/>
    <s v="Detroit"/>
    <x v="12"/>
    <n v="48234"/>
    <x v="2"/>
    <s v="OFF-AP-10001563"/>
    <x v="1"/>
    <x v="9"/>
    <s v="Belkin Premiere Surge Master II 8-outlet surge protector"/>
    <n v="87.444000000000003"/>
    <n v="2"/>
    <n v="0.1"/>
    <n v="18.4604"/>
  </r>
  <r>
    <n v="3832"/>
    <x v="1893"/>
    <x v="1"/>
    <x v="717"/>
    <d v="2012-11-19T00:00:00"/>
    <s v="Standard Class"/>
    <s v="LS-17230"/>
    <s v="Lycoris Saunders"/>
    <x v="0"/>
    <s v="United States"/>
    <s v="Dover"/>
    <x v="13"/>
    <n v="19901"/>
    <x v="3"/>
    <s v="FUR-FU-10004017"/>
    <x v="0"/>
    <x v="5"/>
    <s v="Executive Impressions 13&quot; Chairman Wall Clock"/>
    <n v="76.14"/>
    <n v="3"/>
    <n v="0"/>
    <n v="26.649000000000001"/>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4"/>
  </r>
  <r>
    <n v="3835"/>
    <x v="1894"/>
    <x v="2"/>
    <x v="156"/>
    <d v="2011-11-24T00:00:00"/>
    <s v="Same Day"/>
    <s v="MY-18295"/>
    <s v="Muhammed Yedwab"/>
    <x v="1"/>
    <s v="United States"/>
    <s v="Columbus"/>
    <x v="24"/>
    <n v="43229"/>
    <x v="3"/>
    <s v="FUR-CH-10000847"/>
    <x v="0"/>
    <x v="1"/>
    <s v="Global Executive Mid-Back Manager's Chair"/>
    <n v="611.05799999999999"/>
    <n v="3"/>
    <n v="0.3"/>
    <n v="-34.9176"/>
  </r>
  <r>
    <n v="3836"/>
    <x v="1895"/>
    <x v="2"/>
    <x v="918"/>
    <d v="2011-04-15T00:00:00"/>
    <s v="Standard Class"/>
    <s v="JM-15655"/>
    <s v="Jim Mitchum"/>
    <x v="1"/>
    <s v="United States"/>
    <s v="Glendale"/>
    <x v="16"/>
    <n v="85301"/>
    <x v="1"/>
    <s v="OFF-FA-10000611"/>
    <x v="1"/>
    <x v="13"/>
    <s v="Binder Clips by OIC"/>
    <n v="2.3679999999999999"/>
    <n v="2"/>
    <n v="0.2"/>
    <n v="0.82879999999999998"/>
  </r>
  <r>
    <n v="3837"/>
    <x v="1895"/>
    <x v="2"/>
    <x v="918"/>
    <d v="2011-04-15T00:00:00"/>
    <s v="Standard Class"/>
    <s v="JM-15655"/>
    <s v="Jim Mitchum"/>
    <x v="1"/>
    <s v="United States"/>
    <s v="Glendale"/>
    <x v="16"/>
    <n v="85301"/>
    <x v="1"/>
    <s v="OFF-PA-10004733"/>
    <x v="1"/>
    <x v="10"/>
    <s v="Things To Do Today Spiral Book"/>
    <n v="19.007999999999999"/>
    <n v="3"/>
    <n v="0.2"/>
    <n v="6.8903999999999996"/>
  </r>
  <r>
    <n v="3838"/>
    <x v="1896"/>
    <x v="2"/>
    <x v="711"/>
    <d v="2011-08-02T00:00:00"/>
    <s v="Standard Class"/>
    <s v="KM-16720"/>
    <s v="Kunst Miller"/>
    <x v="0"/>
    <s v="United States"/>
    <s v="North Las Vegas"/>
    <x v="33"/>
    <n v="89031"/>
    <x v="1"/>
    <s v="TEC-PH-10001363"/>
    <x v="2"/>
    <x v="7"/>
    <s v="Apple iPhone 5S"/>
    <n v="911.98400000000004"/>
    <n v="2"/>
    <n v="0.2"/>
    <n v="113.998"/>
  </r>
  <r>
    <n v="3839"/>
    <x v="1896"/>
    <x v="2"/>
    <x v="711"/>
    <d v="2011-08-02T00:00:00"/>
    <s v="Standard Class"/>
    <s v="KM-16720"/>
    <s v="Kunst Miller"/>
    <x v="0"/>
    <s v="United States"/>
    <s v="North Las Vegas"/>
    <x v="33"/>
    <n v="89031"/>
    <x v="1"/>
    <s v="FUR-CH-10003312"/>
    <x v="0"/>
    <x v="1"/>
    <s v="Hon 2090 â€œPillow Softâ€ Series Mid Back Swivel/Tilt Chairs"/>
    <n v="674.35199999999998"/>
    <n v="3"/>
    <n v="0.2"/>
    <n v="-109.5822"/>
  </r>
  <r>
    <n v="3840"/>
    <x v="1896"/>
    <x v="2"/>
    <x v="711"/>
    <d v="2011-08-02T00:00:00"/>
    <s v="Standard Class"/>
    <s v="KM-16720"/>
    <s v="Kunst Miller"/>
    <x v="0"/>
    <s v="United States"/>
    <s v="North Las Vegas"/>
    <x v="33"/>
    <n v="89031"/>
    <x v="1"/>
    <s v="FUR-FU-10004018"/>
    <x v="0"/>
    <x v="5"/>
    <s v="Tensor Computer Mounted Lamp"/>
    <n v="134.01"/>
    <n v="9"/>
    <n v="0"/>
    <n v="36.182699999999997"/>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
    <n v="3"/>
    <n v="0.2"/>
    <n v="10.647"/>
  </r>
  <r>
    <n v="3843"/>
    <x v="1898"/>
    <x v="2"/>
    <x v="919"/>
    <d v="2011-10-31T00:00:00"/>
    <s v="First Class"/>
    <s v="TS-21370"/>
    <s v="Todd Sumrall"/>
    <x v="1"/>
    <s v="United States"/>
    <s v="Los Angeles"/>
    <x v="1"/>
    <n v="90049"/>
    <x v="1"/>
    <s v="OFF-BI-10004140"/>
    <x v="1"/>
    <x v="8"/>
    <s v="Avery Non-Stick Binders"/>
    <n v="7.1840000000000002"/>
    <n v="2"/>
    <n v="0.2"/>
    <n v="2.2450000000000001"/>
  </r>
  <r>
    <n v="3844"/>
    <x v="1898"/>
    <x v="2"/>
    <x v="919"/>
    <d v="2011-10-31T00:00:00"/>
    <s v="First Class"/>
    <s v="TS-21370"/>
    <s v="Todd Sumrall"/>
    <x v="1"/>
    <s v="United States"/>
    <s v="Los Angeles"/>
    <x v="1"/>
    <n v="90049"/>
    <x v="1"/>
    <s v="OFF-SU-10002301"/>
    <x v="1"/>
    <x v="14"/>
    <s v="Serrated Blade or Curved Handle Hand Letter Openers"/>
    <n v="6.28"/>
    <n v="2"/>
    <n v="0"/>
    <n v="6.2799999999999995E-2"/>
  </r>
  <r>
    <n v="3845"/>
    <x v="1898"/>
    <x v="2"/>
    <x v="919"/>
    <d v="2011-10-31T00:00:00"/>
    <s v="First Class"/>
    <s v="TS-21370"/>
    <s v="Todd Sumrall"/>
    <x v="1"/>
    <s v="United States"/>
    <s v="Los Angeles"/>
    <x v="1"/>
    <n v="90049"/>
    <x v="1"/>
    <s v="OFF-SU-10000646"/>
    <x v="1"/>
    <x v="14"/>
    <s v="Premier Automatic Letter Opener"/>
    <n v="480.74"/>
    <n v="2"/>
    <n v="0"/>
    <n v="14.422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r>
  <r>
    <n v="3851"/>
    <x v="1901"/>
    <x v="1"/>
    <x v="784"/>
    <d v="2012-12-09T00:00:00"/>
    <s v="Standard Class"/>
    <s v="MS-17980"/>
    <s v="Michael Stewart"/>
    <x v="1"/>
    <s v="United States"/>
    <s v="Springfield"/>
    <x v="25"/>
    <n v="65807"/>
    <x v="2"/>
    <s v="OFF-PA-10001970"/>
    <x v="1"/>
    <x v="10"/>
    <s v="Xerox 1881"/>
    <n v="85.96"/>
    <n v="7"/>
    <n v="0"/>
    <n v="40.401200000000003"/>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1"/>
    <d v="2014-06-11T00:00:00"/>
    <s v="Standard Class"/>
    <s v="GH-14410"/>
    <s v="Gary Hansen"/>
    <x v="2"/>
    <s v="United States"/>
    <s v="San Francisco"/>
    <x v="1"/>
    <n v="94122"/>
    <x v="1"/>
    <s v="FUR-FU-10004164"/>
    <x v="0"/>
    <x v="5"/>
    <s v="Eldon 300 Class Desk Accessories, Black"/>
    <n v="4.95"/>
    <n v="1"/>
    <n v="0"/>
    <n v="2.1779999999999999"/>
  </r>
  <r>
    <n v="3855"/>
    <x v="1904"/>
    <x v="3"/>
    <x v="921"/>
    <d v="2014-06-11T00:00:00"/>
    <s v="Standard Class"/>
    <s v="GH-14410"/>
    <s v="Gary Hansen"/>
    <x v="2"/>
    <s v="United States"/>
    <s v="San Francisco"/>
    <x v="1"/>
    <n v="94122"/>
    <x v="1"/>
    <s v="OFF-ST-10002957"/>
    <x v="1"/>
    <x v="4"/>
    <s v="Sterilite Show Offs Storage Containers"/>
    <n v="26.4"/>
    <n v="5"/>
    <n v="0"/>
    <n v="0"/>
  </r>
  <r>
    <n v="3856"/>
    <x v="1905"/>
    <x v="3"/>
    <x v="436"/>
    <d v="2014-10-29T00:00:00"/>
    <s v="Second Class"/>
    <s v="DM-13015"/>
    <s v="Darrin Martin"/>
    <x v="0"/>
    <s v="United States"/>
    <s v="San Antonio"/>
    <x v="5"/>
    <n v="78207"/>
    <x v="2"/>
    <s v="OFF-BI-10004364"/>
    <x v="1"/>
    <x v="8"/>
    <s v="Storex Dura Pro Binders"/>
    <n v="3.5640000000000001"/>
    <n v="3"/>
    <n v="0.8"/>
    <n v="-6.2370000000000001"/>
  </r>
  <r>
    <n v="3857"/>
    <x v="1905"/>
    <x v="3"/>
    <x v="436"/>
    <d v="2014-10-29T00:00:00"/>
    <s v="Second Class"/>
    <s v="DM-13015"/>
    <s v="Darrin Martin"/>
    <x v="0"/>
    <s v="United States"/>
    <s v="San Antonio"/>
    <x v="5"/>
    <n v="78207"/>
    <x v="2"/>
    <s v="TEC-PH-10002824"/>
    <x v="2"/>
    <x v="7"/>
    <s v="Jabra SPEAK 410 Multidevice Speakerphone"/>
    <n v="823.96"/>
    <n v="5"/>
    <n v="0.2"/>
    <n v="51.497500000000002"/>
  </r>
  <r>
    <n v="3858"/>
    <x v="1905"/>
    <x v="3"/>
    <x v="436"/>
    <d v="2014-10-29T00:00:00"/>
    <s v="Second Class"/>
    <s v="DM-13015"/>
    <s v="Darrin Martin"/>
    <x v="0"/>
    <s v="United States"/>
    <s v="San Antonio"/>
    <x v="5"/>
    <n v="78207"/>
    <x v="2"/>
    <s v="OFF-AR-10000634"/>
    <x v="1"/>
    <x v="6"/>
    <s v="Newell 320"/>
    <n v="10.27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
    <n v="1"/>
    <n v="0.2"/>
    <n v="10.9193"/>
  </r>
  <r>
    <n v="3862"/>
    <x v="1908"/>
    <x v="2"/>
    <x v="523"/>
    <d v="2011-05-10T00:00:00"/>
    <s v="Standard Class"/>
    <s v="NC-18415"/>
    <s v="Nathan Cano"/>
    <x v="0"/>
    <s v="United States"/>
    <s v="Yonkers"/>
    <x v="15"/>
    <n v="10701"/>
    <x v="3"/>
    <s v="OFF-BI-10004828"/>
    <x v="1"/>
    <x v="8"/>
    <s v="GBC Poly Designer Binding Covers"/>
    <n v="40.176000000000002"/>
    <n v="3"/>
    <n v="0.2"/>
    <n v="14.563800000000001"/>
  </r>
  <r>
    <n v="3863"/>
    <x v="1908"/>
    <x v="2"/>
    <x v="523"/>
    <d v="2011-05-10T00:00:00"/>
    <s v="Standard Class"/>
    <s v="NC-18415"/>
    <s v="Nathan Cano"/>
    <x v="0"/>
    <s v="United States"/>
    <s v="Yonkers"/>
    <x v="15"/>
    <n v="10701"/>
    <x v="3"/>
    <s v="OFF-BI-10003981"/>
    <x v="1"/>
    <x v="8"/>
    <s v="Avery Durable Plastic 1&quot; Binders"/>
    <n v="10.896000000000001"/>
    <n v="3"/>
    <n v="0.2"/>
    <n v="3.9498000000000002"/>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
  </r>
  <r>
    <n v="3866"/>
    <x v="1911"/>
    <x v="2"/>
    <x v="923"/>
    <d v="2011-07-29T00:00:00"/>
    <s v="Second Class"/>
    <s v="GW-14605"/>
    <s v="Giulietta Weimer"/>
    <x v="0"/>
    <s v="United States"/>
    <s v="San Francisco"/>
    <x v="1"/>
    <n v="94122"/>
    <x v="1"/>
    <s v="TEC-AC-10002842"/>
    <x v="2"/>
    <x v="11"/>
    <s v="WD My Passport Ultra 2TB Portable External Hard Drive"/>
    <n v="238"/>
    <n v="2"/>
    <n v="0"/>
    <n v="38.08"/>
  </r>
  <r>
    <n v="3867"/>
    <x v="1912"/>
    <x v="3"/>
    <x v="756"/>
    <d v="2014-04-26T00:00:00"/>
    <s v="Second Class"/>
    <s v="SC-20305"/>
    <s v="Sean Christensen"/>
    <x v="0"/>
    <s v="United States"/>
    <s v="Lawrence"/>
    <x v="14"/>
    <n v="46226"/>
    <x v="2"/>
    <s v="TEC-AC-10003590"/>
    <x v="2"/>
    <x v="11"/>
    <s v="TRENDnet 56K USB 2.0 Phone, Internet and Fax Modem"/>
    <n v="155.34"/>
    <n v="6"/>
    <n v="0"/>
    <n v="55.922400000000003"/>
  </r>
  <r>
    <n v="3868"/>
    <x v="1913"/>
    <x v="1"/>
    <x v="924"/>
    <d v="2012-10-27T00:00:00"/>
    <s v="Second Class"/>
    <s v="JF-15355"/>
    <s v="Jay Fein"/>
    <x v="0"/>
    <s v="United States"/>
    <s v="San Diego"/>
    <x v="1"/>
    <n v="92105"/>
    <x v="1"/>
    <s v="TEC-AC-10000710"/>
    <x v="2"/>
    <x v="11"/>
    <s v="Maxell DVD-RAM Discs"/>
    <n v="148.32"/>
    <n v="9"/>
    <n v="0"/>
    <n v="63.7776"/>
  </r>
  <r>
    <n v="3869"/>
    <x v="1913"/>
    <x v="1"/>
    <x v="924"/>
    <d v="2012-10-27T00:00:00"/>
    <s v="Second Class"/>
    <s v="JF-15355"/>
    <s v="Jay Fein"/>
    <x v="0"/>
    <s v="United States"/>
    <s v="San Diego"/>
    <x v="1"/>
    <n v="92105"/>
    <x v="1"/>
    <s v="FUR-CH-10004495"/>
    <x v="0"/>
    <x v="1"/>
    <s v="Global Leather and Oak Executive Chair, Black"/>
    <n v="240.78399999999999"/>
    <n v="1"/>
    <n v="0.2"/>
    <n v="27.088200000000001"/>
  </r>
  <r>
    <n v="3870"/>
    <x v="1913"/>
    <x v="1"/>
    <x v="924"/>
    <d v="2012-10-27T00:00:00"/>
    <s v="Second Class"/>
    <s v="JF-15355"/>
    <s v="Jay Fein"/>
    <x v="0"/>
    <s v="United States"/>
    <s v="San Diego"/>
    <x v="1"/>
    <n v="92105"/>
    <x v="1"/>
    <s v="FUR-CH-10004540"/>
    <x v="0"/>
    <x v="1"/>
    <s v="Global Chrome Stack Chair"/>
    <n v="191.96799999999999"/>
    <n v="7"/>
    <n v="0.2"/>
    <n v="16.7972"/>
  </r>
  <r>
    <n v="3871"/>
    <x v="1913"/>
    <x v="1"/>
    <x v="924"/>
    <d v="2012-10-27T00:00:00"/>
    <s v="Second Class"/>
    <s v="JF-15355"/>
    <s v="Jay Fein"/>
    <x v="0"/>
    <s v="United States"/>
    <s v="San Diego"/>
    <x v="1"/>
    <n v="92105"/>
    <x v="1"/>
    <s v="OFF-PA-10004971"/>
    <x v="1"/>
    <x v="10"/>
    <s v="Xerox 196"/>
    <n v="11.56"/>
    <n v="2"/>
    <n v="0"/>
    <n v="5.6643999999999997"/>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9-08T00:00:00"/>
    <s v="Second Class"/>
    <s v="DM-13015"/>
    <s v="Darrin Martin"/>
    <x v="0"/>
    <s v="United States"/>
    <s v="Johnson City"/>
    <x v="18"/>
    <n v="37604"/>
    <x v="0"/>
    <s v="OFF-EN-10001099"/>
    <x v="1"/>
    <x v="12"/>
    <s v="Staples"/>
    <n v="23.472000000000001"/>
    <n v="3"/>
    <n v="0.2"/>
    <n v="7.628400000000000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9-08T00:00:00"/>
    <s v="Second Class"/>
    <s v="DM-13015"/>
    <s v="Darrin Martin"/>
    <x v="0"/>
    <s v="United States"/>
    <s v="Johnson City"/>
    <x v="18"/>
    <n v="37604"/>
    <x v="0"/>
    <s v="TEC-PH-10002660"/>
    <x v="2"/>
    <x v="7"/>
    <s v="Nortel Networks T7316 E Nt8 B27"/>
    <n v="108.78400000000001"/>
    <n v="2"/>
    <n v="0.2"/>
    <n v="6.7990000000000004"/>
  </r>
  <r>
    <n v="3877"/>
    <x v="1914"/>
    <x v="0"/>
    <x v="64"/>
    <d v="2013-09-08T00:00:00"/>
    <s v="Second Class"/>
    <s v="DM-13015"/>
    <s v="Darrin Martin"/>
    <x v="0"/>
    <s v="United States"/>
    <s v="Johnson City"/>
    <x v="18"/>
    <n v="37604"/>
    <x v="0"/>
    <s v="OFF-PA-10000327"/>
    <x v="1"/>
    <x v="10"/>
    <s v="Xerox 1971"/>
    <n v="10.272"/>
    <n v="3"/>
    <n v="0.2"/>
    <n v="3.21"/>
  </r>
  <r>
    <n v="3878"/>
    <x v="1915"/>
    <x v="0"/>
    <x v="99"/>
    <d v="2013-11-03T00:00:00"/>
    <s v="Standard Class"/>
    <s v="EP-13915"/>
    <s v="Emily Phan"/>
    <x v="0"/>
    <s v="United States"/>
    <s v="Tampa"/>
    <x v="2"/>
    <n v="33614"/>
    <x v="0"/>
    <s v="OFF-BI-10001191"/>
    <x v="1"/>
    <x v="8"/>
    <s v="Canvas Sectional Post Binders"/>
    <n v="38.19"/>
    <n v="5"/>
    <n v="0.7"/>
    <n v="-26.73300000000000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r>
  <r>
    <n v="3880"/>
    <x v="1916"/>
    <x v="2"/>
    <x v="267"/>
    <d v="2011-04-07T00:00:00"/>
    <s v="First Class"/>
    <s v="JG-15805"/>
    <s v="John Grady"/>
    <x v="1"/>
    <s v="United States"/>
    <s v="Decatur"/>
    <x v="10"/>
    <n v="62521"/>
    <x v="2"/>
    <s v="OFF-ST-10001031"/>
    <x v="1"/>
    <x v="4"/>
    <s v="Adjustable Personal File Tote"/>
    <n v="52.095999999999997"/>
    <n v="4"/>
    <n v="0.2"/>
    <n v="3.9072"/>
  </r>
  <r>
    <n v="3881"/>
    <x v="1917"/>
    <x v="1"/>
    <x v="925"/>
    <d v="2012-06-20T00:00:00"/>
    <s v="Standard Class"/>
    <s v="PF-19120"/>
    <s v="Peter Fuller"/>
    <x v="0"/>
    <s v="United States"/>
    <s v="Gilbert"/>
    <x v="16"/>
    <n v="85234"/>
    <x v="1"/>
    <s v="OFF-PA-10002245"/>
    <x v="1"/>
    <x v="10"/>
    <s v="Xerox 1895"/>
    <n v="9.5679999999999996"/>
    <n v="2"/>
    <n v="0.2"/>
    <n v="2.99"/>
  </r>
  <r>
    <n v="3882"/>
    <x v="1917"/>
    <x v="1"/>
    <x v="925"/>
    <d v="2012-06-20T00:00:00"/>
    <s v="Standard Class"/>
    <s v="PF-19120"/>
    <s v="Peter Fuller"/>
    <x v="0"/>
    <s v="United States"/>
    <s v="Gilbert"/>
    <x v="16"/>
    <n v="85234"/>
    <x v="1"/>
    <s v="OFF-ST-10004804"/>
    <x v="1"/>
    <x v="4"/>
    <s v="Belkin 19&quot; Vented Equipment Shelf, Black"/>
    <n v="82.367999999999995"/>
    <n v="2"/>
    <n v="0.2"/>
    <n v="-19.5624"/>
  </r>
  <r>
    <n v="3883"/>
    <x v="1917"/>
    <x v="1"/>
    <x v="925"/>
    <d v="2012-06-20T00:00:00"/>
    <s v="Standard Class"/>
    <s v="PF-19120"/>
    <s v="Peter Fuller"/>
    <x v="0"/>
    <s v="United States"/>
    <s v="Gilbert"/>
    <x v="16"/>
    <n v="85234"/>
    <x v="1"/>
    <s v="FUR-FU-10004904"/>
    <x v="0"/>
    <x v="5"/>
    <s v="Eldon &quot;L&quot; Workstation Diamond Chairmat"/>
    <n v="364.70400000000001"/>
    <n v="6"/>
    <n v="0.2"/>
    <n v="-36.470399999999998"/>
  </r>
  <r>
    <n v="3884"/>
    <x v="1917"/>
    <x v="1"/>
    <x v="925"/>
    <d v="2012-06-20T00:00:00"/>
    <s v="Standard Class"/>
    <s v="PF-19120"/>
    <s v="Peter Fuller"/>
    <x v="0"/>
    <s v="United States"/>
    <s v="Gilbert"/>
    <x v="16"/>
    <n v="85234"/>
    <x v="1"/>
    <s v="FUR-FU-10002396"/>
    <x v="0"/>
    <x v="5"/>
    <s v="DAX Copper Panel Document Frame, 5 x 7 Size"/>
    <n v="40.256"/>
    <n v="4"/>
    <n v="0.2"/>
    <n v="11.070399999999999"/>
  </r>
  <r>
    <n v="3885"/>
    <x v="1918"/>
    <x v="2"/>
    <x v="260"/>
    <d v="2011-07-12T00:00:00"/>
    <s v="Standard Class"/>
    <s v="DW-13195"/>
    <s v="David Wiener"/>
    <x v="1"/>
    <s v="United States"/>
    <s v="Knoxville"/>
    <x v="18"/>
    <n v="37918"/>
    <x v="0"/>
    <s v="OFF-AR-10002833"/>
    <x v="1"/>
    <x v="6"/>
    <s v="Newell 322"/>
    <n v="4.3680000000000003"/>
    <n v="3"/>
    <n v="0.2"/>
    <n v="0.38219999999999998"/>
  </r>
  <r>
    <n v="3886"/>
    <x v="1919"/>
    <x v="3"/>
    <x v="926"/>
    <d v="2014-02-03T00:00:00"/>
    <s v="Standard Class"/>
    <s v="CK-12595"/>
    <s v="Clytie Kelty"/>
    <x v="0"/>
    <s v="United States"/>
    <s v="Chicago"/>
    <x v="10"/>
    <n v="60653"/>
    <x v="2"/>
    <s v="OFF-BI-10001072"/>
    <x v="1"/>
    <x v="8"/>
    <s v="GBC Clear Cover, 8-1/2 x 11, unpunched, 25 covers per pack"/>
    <n v="12.128"/>
    <n v="4"/>
    <n v="0.8"/>
    <n v="-20.617599999999999"/>
  </r>
  <r>
    <n v="3887"/>
    <x v="1920"/>
    <x v="0"/>
    <x v="840"/>
    <d v="2013-03-09T00:00:00"/>
    <s v="Second Class"/>
    <s v="CC-12670"/>
    <s v="Craig Carreira"/>
    <x v="0"/>
    <s v="United States"/>
    <s v="Bloomington"/>
    <x v="14"/>
    <n v="47401"/>
    <x v="2"/>
    <s v="TEC-PH-10003171"/>
    <x v="2"/>
    <x v="7"/>
    <s v="Plantronics Encore H101 Dual EarpiecesÂ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12-01T00:00:00"/>
    <s v="Standard Class"/>
    <s v="SP-20860"/>
    <s v="Sung Pak"/>
    <x v="1"/>
    <s v="United States"/>
    <s v="Los Angeles"/>
    <x v="1"/>
    <n v="90036"/>
    <x v="1"/>
    <s v="TEC-AC-10003033"/>
    <x v="2"/>
    <x v="11"/>
    <s v="Plantronics CS510 - Over-the-Head monaural Wireless Headset System"/>
    <n v="659.9"/>
    <n v="2"/>
    <n v="0"/>
    <n v="217.767"/>
  </r>
  <r>
    <n v="3892"/>
    <x v="1922"/>
    <x v="0"/>
    <x v="390"/>
    <d v="2013-12-01T00:00:00"/>
    <s v="Standard Class"/>
    <s v="SP-20860"/>
    <s v="Sung Pak"/>
    <x v="1"/>
    <s v="United States"/>
    <s v="Los Angeles"/>
    <x v="1"/>
    <n v="90036"/>
    <x v="1"/>
    <s v="FUR-CH-10001394"/>
    <x v="0"/>
    <x v="1"/>
    <s v="Global Leather Executive Chair"/>
    <n v="1684.752"/>
    <n v="6"/>
    <n v="0.2"/>
    <n v="210.59399999999999"/>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8"/>
    <n v="5"/>
    <n v="0.8"/>
    <n v="-16.466999999999999"/>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2"/>
    <n v="3"/>
    <n v="0.2"/>
    <n v="1.2432000000000001"/>
  </r>
  <r>
    <n v="3898"/>
    <x v="1926"/>
    <x v="3"/>
    <x v="226"/>
    <d v="2014-12-13T00:00:00"/>
    <s v="Standard Class"/>
    <s v="DS-13180"/>
    <s v="David Smith"/>
    <x v="1"/>
    <s v="United States"/>
    <s v="San Antonio"/>
    <x v="5"/>
    <n v="78207"/>
    <x v="2"/>
    <s v="OFF-PA-10000304"/>
    <x v="1"/>
    <x v="10"/>
    <s v="Xerox 1995"/>
    <n v="15.552"/>
    <n v="3"/>
    <n v="0.2"/>
    <n v="5.4432"/>
  </r>
  <r>
    <n v="3899"/>
    <x v="1927"/>
    <x v="3"/>
    <x v="329"/>
    <d v="2014-12-05T00:00:00"/>
    <s v="Standard Class"/>
    <s v="SC-20800"/>
    <s v="Stuart Calhoun"/>
    <x v="0"/>
    <s v="United States"/>
    <s v="Edinburg"/>
    <x v="5"/>
    <n v="78539"/>
    <x v="2"/>
    <s v="OFF-FA-10000611"/>
    <x v="1"/>
    <x v="13"/>
    <s v="Binder Clips by OIC"/>
    <n v="2.3679999999999999"/>
    <n v="2"/>
    <n v="0.2"/>
    <n v="0.82879999999999998"/>
  </r>
  <r>
    <n v="3900"/>
    <x v="1928"/>
    <x v="3"/>
    <x v="226"/>
    <d v="2014-12-10T00:00:00"/>
    <s v="First Class"/>
    <s v="SH-20395"/>
    <s v="Shahid Hopkins"/>
    <x v="0"/>
    <s v="United States"/>
    <s v="Toledo"/>
    <x v="24"/>
    <n v="43615"/>
    <x v="3"/>
    <s v="TEC-AC-10002567"/>
    <x v="2"/>
    <x v="11"/>
    <s v="Logitech G602 Wireless Gaming Mouse"/>
    <n v="127.98399999999999"/>
    <n v="2"/>
    <n v="0.2"/>
    <n v="25.596800000000002"/>
  </r>
  <r>
    <n v="3901"/>
    <x v="1929"/>
    <x v="1"/>
    <x v="928"/>
    <d v="2012-01-08T00:00:00"/>
    <s v="Standard Class"/>
    <s v="SF-20965"/>
    <s v="Sylvia Foulston"/>
    <x v="1"/>
    <s v="United States"/>
    <s v="Baytown"/>
    <x v="5"/>
    <n v="77520"/>
    <x v="2"/>
    <s v="OFF-PA-10001937"/>
    <x v="1"/>
    <x v="10"/>
    <s v="Xerox 21"/>
    <n v="10.368"/>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800000000001"/>
  </r>
  <r>
    <n v="3906"/>
    <x v="1932"/>
    <x v="1"/>
    <x v="57"/>
    <d v="2012-04-10T00:00:00"/>
    <s v="Standard Class"/>
    <s v="VT-21700"/>
    <s v="Valerie Takahito"/>
    <x v="2"/>
    <s v="United States"/>
    <s v="Philadelphia"/>
    <x v="9"/>
    <n v="19143"/>
    <x v="3"/>
    <s v="OFF-BI-10002072"/>
    <x v="1"/>
    <x v="8"/>
    <s v="Cardinal Slant-D Ring Binders"/>
    <n v="10.428000000000001"/>
    <n v="4"/>
    <n v="0.7"/>
    <n v="-6.952"/>
  </r>
  <r>
    <n v="3907"/>
    <x v="1932"/>
    <x v="1"/>
    <x v="57"/>
    <d v="2012-04-10T00:00:00"/>
    <s v="Standard Class"/>
    <s v="VT-21700"/>
    <s v="Valerie Takahito"/>
    <x v="2"/>
    <s v="United States"/>
    <s v="Philadelphia"/>
    <x v="9"/>
    <n v="19143"/>
    <x v="3"/>
    <s v="FUR-FU-10001468"/>
    <x v="0"/>
    <x v="5"/>
    <s v="Tenex Antistatic Computer Chair Mats"/>
    <n v="547.13599999999997"/>
    <n v="4"/>
    <n v="0.2"/>
    <n v="-68.391999999999996"/>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04-10T00:00:00"/>
    <s v="Standard Class"/>
    <s v="VT-21700"/>
    <s v="Valerie Takahito"/>
    <x v="2"/>
    <s v="United States"/>
    <s v="Philadelphia"/>
    <x v="9"/>
    <n v="19143"/>
    <x v="3"/>
    <s v="TEC-PH-10002844"/>
    <x v="2"/>
    <x v="7"/>
    <s v="Speck Products Candyshell Flip Case"/>
    <n v="41.988"/>
    <n v="2"/>
    <n v="0.4"/>
    <n v="-9.7972000000000001"/>
  </r>
  <r>
    <n v="3910"/>
    <x v="1932"/>
    <x v="1"/>
    <x v="57"/>
    <d v="2012-04-10T00:00:00"/>
    <s v="Standard Class"/>
    <s v="VT-21700"/>
    <s v="Valerie Takahito"/>
    <x v="2"/>
    <s v="United States"/>
    <s v="Philadelphia"/>
    <x v="9"/>
    <n v="19143"/>
    <x v="3"/>
    <s v="FUR-FU-10001037"/>
    <x v="0"/>
    <x v="5"/>
    <s v="DAX Charcoal/Nickel-Tone Document Frame, 5 x 7"/>
    <n v="7.5839999999999996"/>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599999999998"/>
    <n v="3"/>
    <n v="0.2"/>
    <n v="52.917299999999997"/>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600000000000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r>
  <r>
    <n v="3916"/>
    <x v="1935"/>
    <x v="3"/>
    <x v="930"/>
    <d v="2014-07-24T00:00:00"/>
    <s v="Standard Class"/>
    <s v="ML-17410"/>
    <s v="Maris LaWare"/>
    <x v="0"/>
    <s v="United States"/>
    <s v="Phoenix"/>
    <x v="16"/>
    <n v="85023"/>
    <x v="1"/>
    <s v="FUR-CH-10004218"/>
    <x v="0"/>
    <x v="1"/>
    <s v="Global Fabric Manager's Chair, Dark Gray"/>
    <n v="161.56800000000001"/>
    <n v="2"/>
    <n v="0.2"/>
    <n v="10.098000000000001"/>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59999999999997"/>
    <n v="4"/>
    <n v="0.7"/>
    <n v="-6.1247999999999996"/>
  </r>
  <r>
    <n v="3919"/>
    <x v="1935"/>
    <x v="3"/>
    <x v="930"/>
    <d v="2014-07-24T00:00:00"/>
    <s v="Standard Class"/>
    <s v="ML-17410"/>
    <s v="Maris LaWare"/>
    <x v="0"/>
    <s v="United States"/>
    <s v="Phoenix"/>
    <x v="16"/>
    <n v="85023"/>
    <x v="1"/>
    <s v="FUR-CH-10000513"/>
    <x v="0"/>
    <x v="1"/>
    <s v="High-Back Leather Manager's Chair"/>
    <n v="311.976"/>
    <n v="3"/>
    <n v="0.2"/>
    <n v="-42.896700000000003"/>
  </r>
  <r>
    <n v="3920"/>
    <x v="1936"/>
    <x v="1"/>
    <x v="494"/>
    <d v="2012-12-07T00:00:00"/>
    <s v="Standard Class"/>
    <s v="KD-16495"/>
    <s v="Keith Dawkins"/>
    <x v="1"/>
    <s v="United States"/>
    <s v="Chesapeake"/>
    <x v="17"/>
    <n v="23320"/>
    <x v="0"/>
    <s v="OFF-ST-10001321"/>
    <x v="1"/>
    <x v="4"/>
    <s v="Decoflex Hanging Personal Folder File, Blue"/>
    <n v="61.68"/>
    <n v="4"/>
    <n v="0"/>
    <n v="16.65360000000000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
    <n v="3"/>
    <n v="0.2"/>
    <n v="35.997599999999998"/>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
    <n v="5"/>
    <n v="0.2"/>
    <n v="9.3520000000000003"/>
  </r>
  <r>
    <n v="3925"/>
    <x v="1939"/>
    <x v="2"/>
    <x v="328"/>
    <d v="2011-09-21T00:00:00"/>
    <s v="Standard Class"/>
    <s v="BN-11515"/>
    <s v="Bradley Nguyen"/>
    <x v="0"/>
    <s v="United States"/>
    <s v="Seattle"/>
    <x v="4"/>
    <n v="98103"/>
    <x v="1"/>
    <s v="OFF-ST-10004963"/>
    <x v="1"/>
    <x v="4"/>
    <s v="Eldon Gobal File Keepers"/>
    <n v="30.28"/>
    <n v="2"/>
    <n v="0"/>
    <n v="1.211200000000000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13-03-18T00:00:00"/>
    <s v="First Class"/>
    <s v="JS-15880"/>
    <s v="John Stevenson"/>
    <x v="0"/>
    <s v="United States"/>
    <s v="Harlingen"/>
    <x v="5"/>
    <n v="78550"/>
    <x v="2"/>
    <s v="OFF-PA-10001934"/>
    <x v="1"/>
    <x v="10"/>
    <s v="Xerox 1993"/>
    <n v="5.1840000000000002"/>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9"/>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d v="2012-06-20T00:00:00"/>
    <s v="Standard Class"/>
    <s v="LS-17230"/>
    <s v="Lycoris Saunders"/>
    <x v="0"/>
    <s v="United States"/>
    <s v="Grand Prairie"/>
    <x v="5"/>
    <n v="75051"/>
    <x v="2"/>
    <s v="OFF-EN-10001028"/>
    <x v="1"/>
    <x v="12"/>
    <s v="Staples"/>
    <n v="28.751999999999999"/>
    <n v="3"/>
    <n v="0.2"/>
    <n v="9.3444000000000003"/>
  </r>
  <r>
    <n v="3938"/>
    <x v="1943"/>
    <x v="1"/>
    <x v="382"/>
    <d v="2012-06-20T00:00:00"/>
    <s v="Standard Class"/>
    <s v="LS-17230"/>
    <s v="Lycoris Saunders"/>
    <x v="0"/>
    <s v="United States"/>
    <s v="Grand Prairie"/>
    <x v="5"/>
    <n v="75051"/>
    <x v="2"/>
    <s v="OFF-PA-10004156"/>
    <x v="1"/>
    <x v="10"/>
    <s v="Xerox 188"/>
    <n v="27.216000000000001"/>
    <n v="3"/>
    <n v="0.2"/>
    <n v="9.865800000000000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7999999999997"/>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d v="2014-05-30T00:00:00"/>
    <s v="Second Class"/>
    <s v="EH-13945"/>
    <s v="Eric Hoffmann"/>
    <x v="0"/>
    <s v="United States"/>
    <s v="Memphis"/>
    <x v="18"/>
    <n v="38109"/>
    <x v="0"/>
    <s v="OFF-PA-10001166"/>
    <x v="1"/>
    <x v="10"/>
    <s v="Xerox 2"/>
    <n v="25.92"/>
    <n v="5"/>
    <n v="0.2"/>
    <n v="9.0719999999999992"/>
  </r>
  <r>
    <n v="3944"/>
    <x v="1947"/>
    <x v="0"/>
    <x v="661"/>
    <d v="2013-07-01T00:00:00"/>
    <s v="Standard Class"/>
    <s v="MG-17695"/>
    <s v="Maureen Gnade"/>
    <x v="0"/>
    <s v="United States"/>
    <s v="Buffalo"/>
    <x v="15"/>
    <n v="14215"/>
    <x v="3"/>
    <s v="OFF-SU-10000157"/>
    <x v="1"/>
    <x v="14"/>
    <s v="Compact Automatic Electric Letter Opener"/>
    <n v="835.17"/>
    <n v="7"/>
    <n v="0"/>
    <n v="16.703399999999998"/>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4"/>
  </r>
  <r>
    <n v="3947"/>
    <x v="1949"/>
    <x v="3"/>
    <x v="551"/>
    <d v="2014-11-24T00:00:00"/>
    <s v="Standard Class"/>
    <s v="AF-10870"/>
    <s v="Art Ferguson"/>
    <x v="0"/>
    <s v="United States"/>
    <s v="Homestead"/>
    <x v="2"/>
    <n v="33030"/>
    <x v="0"/>
    <s v="OFF-SU-10001225"/>
    <x v="1"/>
    <x v="14"/>
    <s v="Staples"/>
    <n v="2.944"/>
    <n v="1"/>
    <n v="0.2"/>
    <n v="-0.66239999999999999"/>
  </r>
  <r>
    <n v="3948"/>
    <x v="1950"/>
    <x v="0"/>
    <x v="741"/>
    <d v="2013-11-23T00:00:00"/>
    <s v="Standard Class"/>
    <s v="SN-20710"/>
    <s v="Steve Nguyen"/>
    <x v="2"/>
    <s v="United States"/>
    <s v="Pasadena"/>
    <x v="5"/>
    <n v="77506"/>
    <x v="2"/>
    <s v="OFF-AR-10003514"/>
    <x v="1"/>
    <x v="6"/>
    <s v="4009 Highlighters by Sanford"/>
    <n v="6.3680000000000003"/>
    <n v="2"/>
    <n v="0.2"/>
    <n v="1.0347999999999999"/>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d v="2013-11-23T00:00:00"/>
    <s v="Standard Class"/>
    <s v="SN-20710"/>
    <s v="Steve Nguyen"/>
    <x v="2"/>
    <s v="United States"/>
    <s v="Pasadena"/>
    <x v="5"/>
    <n v="77506"/>
    <x v="2"/>
    <s v="OFF-PA-10001970"/>
    <x v="1"/>
    <x v="10"/>
    <s v="Xerox 1881"/>
    <n v="19.648"/>
    <n v="2"/>
    <n v="0.2"/>
    <n v="6.6311999999999998"/>
  </r>
  <r>
    <n v="3951"/>
    <x v="1950"/>
    <x v="0"/>
    <x v="741"/>
    <d v="2013-11-23T00:00:00"/>
    <s v="Standard Class"/>
    <s v="SN-20710"/>
    <s v="Steve Nguyen"/>
    <x v="2"/>
    <s v="United States"/>
    <s v="Pasadena"/>
    <x v="5"/>
    <n v="77506"/>
    <x v="2"/>
    <s v="FUR-CH-10003817"/>
    <x v="0"/>
    <x v="1"/>
    <s v="Global Value Steno Chair, Gray"/>
    <n v="255.108"/>
    <n v="6"/>
    <n v="0.3"/>
    <n v="-18.22200000000000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13-03-09T00:00:00"/>
    <s v="Standard Class"/>
    <s v="ON-18715"/>
    <s v="Odella Nelson"/>
    <x v="1"/>
    <s v="United States"/>
    <s v="Denver"/>
    <x v="22"/>
    <n v="80219"/>
    <x v="1"/>
    <s v="TEC-PH-10003535"/>
    <x v="2"/>
    <x v="7"/>
    <s v="RCA ViSYS 25423RE1 Corded phone"/>
    <n v="159.98400000000001"/>
    <n v="2"/>
    <n v="0.2"/>
    <n v="13.9986"/>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8"/>
  </r>
  <r>
    <n v="3957"/>
    <x v="1955"/>
    <x v="0"/>
    <x v="190"/>
    <d v="2013-07-04T00:00:00"/>
    <s v="Standard Class"/>
    <s v="DN-13690"/>
    <s v="Duane Noonan"/>
    <x v="0"/>
    <s v="United States"/>
    <s v="San Francisco"/>
    <x v="1"/>
    <n v="94109"/>
    <x v="1"/>
    <s v="FUR-FU-10002364"/>
    <x v="0"/>
    <x v="5"/>
    <s v="Eldon Expressions Wood Desk Accessories, Oak"/>
    <n v="22.14"/>
    <n v="3"/>
    <n v="0"/>
    <n v="6.4206000000000003"/>
  </r>
  <r>
    <n v="3958"/>
    <x v="1956"/>
    <x v="0"/>
    <x v="211"/>
    <d v="2013-06-03T00:00:00"/>
    <s v="Standard Class"/>
    <s v="RB-19360"/>
    <s v="Raymond Buch"/>
    <x v="0"/>
    <s v="United States"/>
    <s v="Nashville"/>
    <x v="18"/>
    <n v="37211"/>
    <x v="0"/>
    <s v="OFF-BI-10002414"/>
    <x v="1"/>
    <x v="8"/>
    <s v="GBC ProClick Spines for 32-Hole Punch"/>
    <n v="11.276999999999999"/>
    <n v="3"/>
    <n v="0.7"/>
    <n v="-8.6456999999999997"/>
  </r>
  <r>
    <n v="3959"/>
    <x v="1956"/>
    <x v="0"/>
    <x v="211"/>
    <d v="2013-06-03T00:00:00"/>
    <s v="Standard Class"/>
    <s v="RB-19360"/>
    <s v="Raymond Buch"/>
    <x v="0"/>
    <s v="United States"/>
    <s v="Nashville"/>
    <x v="18"/>
    <n v="37211"/>
    <x v="0"/>
    <s v="OFF-AR-10003732"/>
    <x v="1"/>
    <x v="6"/>
    <s v="Newell 333"/>
    <n v="4.4480000000000004"/>
    <n v="2"/>
    <n v="0.2"/>
    <n v="0.33360000000000001"/>
  </r>
  <r>
    <n v="3960"/>
    <x v="1956"/>
    <x v="0"/>
    <x v="211"/>
    <d v="2013-06-03T00:00:00"/>
    <s v="Standard Class"/>
    <s v="RB-19360"/>
    <s v="Raymond Buch"/>
    <x v="0"/>
    <s v="United States"/>
    <s v="Nashville"/>
    <x v="18"/>
    <n v="37211"/>
    <x v="0"/>
    <s v="FUR-FU-10001085"/>
    <x v="0"/>
    <x v="5"/>
    <s v="3M Polarizing Light Filter Sleeves"/>
    <n v="44.76"/>
    <n v="3"/>
    <n v="0.2"/>
    <n v="14.547000000000001"/>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r>
  <r>
    <n v="3963"/>
    <x v="1958"/>
    <x v="3"/>
    <x v="600"/>
    <d v="2014-02-21T00:00:00"/>
    <s v="First Class"/>
    <s v="ED-13885"/>
    <s v="Emily Ducich"/>
    <x v="2"/>
    <s v="United States"/>
    <s v="Los Angeles"/>
    <x v="1"/>
    <n v="90045"/>
    <x v="1"/>
    <s v="OFF-AR-10000634"/>
    <x v="1"/>
    <x v="6"/>
    <s v="Newell 320"/>
    <n v="12.84"/>
    <n v="3"/>
    <n v="0"/>
    <n v="3.4668000000000001"/>
  </r>
  <r>
    <n v="3964"/>
    <x v="1958"/>
    <x v="3"/>
    <x v="600"/>
    <d v="2014-02-21T00:00:00"/>
    <s v="First Class"/>
    <s v="ED-13885"/>
    <s v="Emily Ducich"/>
    <x v="2"/>
    <s v="United States"/>
    <s v="Los Angeles"/>
    <x v="1"/>
    <n v="90045"/>
    <x v="1"/>
    <s v="FUR-FU-10004018"/>
    <x v="0"/>
    <x v="5"/>
    <s v="Tensor Computer Mounted Lamp"/>
    <n v="44.67"/>
    <n v="3"/>
    <n v="0"/>
    <n v="12.0609"/>
  </r>
  <r>
    <n v="3965"/>
    <x v="1959"/>
    <x v="0"/>
    <x v="897"/>
    <d v="2013-09-29T00:00:00"/>
    <s v="Standard Class"/>
    <s v="PW-19240"/>
    <s v="Pierre Wener"/>
    <x v="0"/>
    <s v="United States"/>
    <s v="Philadelphia"/>
    <x v="9"/>
    <n v="19140"/>
    <x v="3"/>
    <s v="OFF-AR-10003481"/>
    <x v="1"/>
    <x v="6"/>
    <s v="Newell 348"/>
    <n v="7.8719999999999999"/>
    <n v="3"/>
    <n v="0.2"/>
    <n v="0.88560000000000005"/>
  </r>
  <r>
    <n v="3966"/>
    <x v="1960"/>
    <x v="2"/>
    <x v="607"/>
    <d v="2011-11-17T00:00:00"/>
    <s v="Second Class"/>
    <s v="DM-13345"/>
    <s v="Denise Monton"/>
    <x v="1"/>
    <s v="United States"/>
    <s v="Asheville"/>
    <x v="3"/>
    <n v="28806"/>
    <x v="0"/>
    <s v="OFF-AR-10003651"/>
    <x v="1"/>
    <x v="6"/>
    <s v="Newell 350"/>
    <n v="7.8719999999999999"/>
    <n v="3"/>
    <n v="0.2"/>
    <n v="0.88560000000000005"/>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4999999999998"/>
    <n v="7"/>
    <n v="0.7"/>
    <n v="-32.508000000000003"/>
  </r>
  <r>
    <n v="3969"/>
    <x v="1963"/>
    <x v="1"/>
    <x v="932"/>
    <d v="2012-06-05T00:00:00"/>
    <s v="Standard Class"/>
    <s v="KE-16420"/>
    <s v="Katrina Edelman"/>
    <x v="1"/>
    <s v="United States"/>
    <s v="San Antonio"/>
    <x v="5"/>
    <n v="78207"/>
    <x v="2"/>
    <s v="OFF-BI-10001890"/>
    <x v="1"/>
    <x v="8"/>
    <s v="Avery Poly Binder Pockets"/>
    <n v="5.7279999999999998"/>
    <n v="8"/>
    <n v="0.8"/>
    <n v="-9.1647999999999996"/>
  </r>
  <r>
    <n v="3970"/>
    <x v="1963"/>
    <x v="1"/>
    <x v="932"/>
    <d v="2012-06-05T00:00:00"/>
    <s v="Standard Class"/>
    <s v="KE-16420"/>
    <s v="Katrina Edelman"/>
    <x v="1"/>
    <s v="United States"/>
    <s v="San Antonio"/>
    <x v="5"/>
    <n v="78207"/>
    <x v="2"/>
    <s v="OFF-PA-10002606"/>
    <x v="1"/>
    <x v="10"/>
    <s v="Xerox 1928"/>
    <n v="42.24"/>
    <n v="10"/>
    <n v="0.2"/>
    <n v="13.2"/>
  </r>
  <r>
    <n v="3971"/>
    <x v="1964"/>
    <x v="2"/>
    <x v="754"/>
    <d v="2011-11-26T00:00:00"/>
    <s v="Standard Class"/>
    <s v="SP-20920"/>
    <s v="Susan Pistek"/>
    <x v="0"/>
    <s v="United States"/>
    <s v="Los Angeles"/>
    <x v="1"/>
    <n v="90036"/>
    <x v="1"/>
    <s v="OFF-PA-10002245"/>
    <x v="1"/>
    <x v="10"/>
    <s v="Xerox 1895"/>
    <n v="53.82"/>
    <n v="9"/>
    <n v="0"/>
    <n v="24.219000000000001"/>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â€ x 11â€"/>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
    <n v="5"/>
    <n v="0.2"/>
    <n v="9.3125"/>
  </r>
  <r>
    <n v="3975"/>
    <x v="1966"/>
    <x v="0"/>
    <x v="892"/>
    <d v="2013-04-03T00:00:00"/>
    <s v="Standard Class"/>
    <s v="JM-15250"/>
    <s v="Janet Martin"/>
    <x v="0"/>
    <s v="United States"/>
    <s v="New York City"/>
    <x v="15"/>
    <n v="10009"/>
    <x v="3"/>
    <s v="FUR-FU-10004848"/>
    <x v="0"/>
    <x v="5"/>
    <s v="Howard Miller 13-3/4&quot; Diameter Brushed Chrome Round Wall Clock"/>
    <n v="414"/>
    <n v="8"/>
    <n v="0"/>
    <n v="124.2"/>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
  </r>
  <r>
    <n v="3978"/>
    <x v="1968"/>
    <x v="3"/>
    <x v="280"/>
    <d v="2014-10-08T00:00:00"/>
    <s v="Standard Class"/>
    <s v="FG-14260"/>
    <s v="Frank Gastineau"/>
    <x v="2"/>
    <s v="United States"/>
    <s v="Seattle"/>
    <x v="4"/>
    <n v="98105"/>
    <x v="1"/>
    <s v="OFF-FA-10002780"/>
    <x v="1"/>
    <x v="13"/>
    <s v="Staples"/>
    <n v="8.94"/>
    <n v="3"/>
    <n v="0"/>
    <n v="4.1124000000000001"/>
  </r>
  <r>
    <n v="3979"/>
    <x v="1968"/>
    <x v="3"/>
    <x v="280"/>
    <d v="2014-10-08T00:00:00"/>
    <s v="Standard Class"/>
    <s v="FG-14260"/>
    <s v="Frank Gastineau"/>
    <x v="2"/>
    <s v="United States"/>
    <s v="Seattle"/>
    <x v="4"/>
    <n v="98105"/>
    <x v="1"/>
    <s v="TEC-PH-10003800"/>
    <x v="2"/>
    <x v="7"/>
    <s v="i.Sound Portable Power - 8000 mAh"/>
    <n v="84.784000000000006"/>
    <n v="2"/>
    <n v="0.2"/>
    <n v="-20.136199999999999"/>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r>
  <r>
    <n v="3981"/>
    <x v="1969"/>
    <x v="2"/>
    <x v="851"/>
    <d v="2011-12-27T00:00:00"/>
    <s v="Standard Class"/>
    <s v="TH-21235"/>
    <s v="Tiffany House"/>
    <x v="1"/>
    <s v="United States"/>
    <s v="New York City"/>
    <x v="15"/>
    <n v="10024"/>
    <x v="3"/>
    <s v="OFF-AP-10002350"/>
    <x v="1"/>
    <x v="9"/>
    <s v="Belkin F9H710-06 7 Outlet SurgeMaster Surge Protector"/>
    <n v="56.52"/>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001"/>
  </r>
  <r>
    <n v="3984"/>
    <x v="1971"/>
    <x v="0"/>
    <x v="274"/>
    <d v="2013-07-10T00:00:00"/>
    <s v="Second Class"/>
    <s v="CC-12370"/>
    <s v="Christopher Conant"/>
    <x v="0"/>
    <s v="United States"/>
    <s v="Los Angeles"/>
    <x v="1"/>
    <n v="90045"/>
    <x v="1"/>
    <s v="TEC-CO-10003763"/>
    <x v="2"/>
    <x v="16"/>
    <s v="Canon PC1060 Personal Laser Copier"/>
    <n v="2799.96"/>
    <n v="5"/>
    <n v="0.2"/>
    <n v="944.98649999999998"/>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x v="1973"/>
    <x v="3"/>
    <x v="798"/>
    <d v="2014-04-15T00:00:00"/>
    <s v="Standard Class"/>
    <s v="KF-16285"/>
    <s v="Karen Ferguson"/>
    <x v="2"/>
    <s v="United States"/>
    <s v="Plainfield"/>
    <x v="30"/>
    <n v="7060"/>
    <x v="3"/>
    <s v="OFF-ST-10001780"/>
    <x v="1"/>
    <x v="4"/>
    <s v="Tennsco 16-Compartment Lockers with Coat Rack"/>
    <n v="2591.56"/>
    <n v="4"/>
    <n v="0"/>
    <n v="621.97439999999995"/>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6"/>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03-12T00:00:00"/>
    <s v="Standard Class"/>
    <s v="DK-12895"/>
    <s v="Dana Kaydos"/>
    <x v="0"/>
    <s v="United States"/>
    <s v="Kenosha"/>
    <x v="6"/>
    <n v="53142"/>
    <x v="2"/>
    <s v="FUR-CH-10002084"/>
    <x v="0"/>
    <x v="1"/>
    <s v="Hon Mobius Operator's Chair"/>
    <n v="860.93"/>
    <n v="7"/>
    <n v="0"/>
    <n v="189.40459999999999"/>
  </r>
  <r>
    <n v="3997"/>
    <x v="1978"/>
    <x v="1"/>
    <x v="936"/>
    <d v="2012-03-12T00:00:00"/>
    <s v="Standard Class"/>
    <s v="DK-12895"/>
    <s v="Dana Kaydos"/>
    <x v="0"/>
    <s v="United States"/>
    <s v="Kenosha"/>
    <x v="6"/>
    <n v="53142"/>
    <x v="2"/>
    <s v="TEC-PH-10003012"/>
    <x v="2"/>
    <x v="7"/>
    <s v="Nortel Meridian M3904 Professional Digital phone"/>
    <n v="769.95"/>
    <n v="5"/>
    <n v="0"/>
    <n v="223.28550000000001"/>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
    <n v="5"/>
    <n v="0.2"/>
    <n v="5.798"/>
  </r>
  <r>
    <n v="4001"/>
    <x v="1980"/>
    <x v="2"/>
    <x v="856"/>
    <d v="2011-10-16T00:00:00"/>
    <s v="Standard Class"/>
    <s v="Dp-13240"/>
    <s v="Dean percer"/>
    <x v="2"/>
    <s v="United States"/>
    <s v="Seattle"/>
    <x v="4"/>
    <n v="98115"/>
    <x v="1"/>
    <s v="FUR-FU-10001196"/>
    <x v="0"/>
    <x v="5"/>
    <s v="DAX Cubicle Frames - 8x10"/>
    <n v="63.47"/>
    <n v="11"/>
    <n v="0"/>
    <n v="19.041"/>
  </r>
  <r>
    <n v="4002"/>
    <x v="1980"/>
    <x v="2"/>
    <x v="856"/>
    <d v="2011-10-16T00:00:00"/>
    <s v="Standard Class"/>
    <s v="Dp-13240"/>
    <s v="Dean percer"/>
    <x v="2"/>
    <s v="United States"/>
    <s v="Seattle"/>
    <x v="4"/>
    <n v="98115"/>
    <x v="1"/>
    <s v="TEC-AC-10002942"/>
    <x v="2"/>
    <x v="11"/>
    <s v="WD My Passport Ultra 1TB Portable External Hard Drive"/>
    <n v="345"/>
    <n v="5"/>
    <n v="0"/>
    <n v="58.65"/>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3-09T00:00:00"/>
    <s v="Standard Class"/>
    <s v="CC-12220"/>
    <s v="Chris Cortes"/>
    <x v="0"/>
    <s v="United States"/>
    <s v="San Antonio"/>
    <x v="5"/>
    <n v="78207"/>
    <x v="2"/>
    <s v="TEC-MA-10001016"/>
    <x v="2"/>
    <x v="15"/>
    <s v="Canon PC170 Desktop Personal Copier"/>
    <n v="287.91000000000003"/>
    <n v="3"/>
    <n v="0.4"/>
    <n v="33.589500000000001"/>
  </r>
  <r>
    <n v="4005"/>
    <x v="1981"/>
    <x v="0"/>
    <x v="840"/>
    <d v="2013-03-09T00:00:00"/>
    <s v="Standard Class"/>
    <s v="CC-12220"/>
    <s v="Chris Cortes"/>
    <x v="0"/>
    <s v="United States"/>
    <s v="San Antonio"/>
    <x v="5"/>
    <n v="78207"/>
    <x v="2"/>
    <s v="OFF-EN-10000483"/>
    <x v="1"/>
    <x v="12"/>
    <s v="White Envelopes, White Envelopes with Clear Poly Window"/>
    <n v="36.6"/>
    <n v="3"/>
    <n v="0.2"/>
    <n v="11.895"/>
  </r>
  <r>
    <n v="4006"/>
    <x v="1982"/>
    <x v="1"/>
    <x v="895"/>
    <d v="2012-12-16T00:00:00"/>
    <s v="Standard Class"/>
    <s v="KM-16660"/>
    <s v="Khloe Miller"/>
    <x v="0"/>
    <s v="United States"/>
    <s v="Roswell"/>
    <x v="32"/>
    <n v="30076"/>
    <x v="0"/>
    <s v="OFF-AR-10003087"/>
    <x v="1"/>
    <x v="6"/>
    <s v="Staples"/>
    <n v="1.78"/>
    <n v="1"/>
    <n v="0"/>
    <n v="0.49840000000000001"/>
  </r>
  <r>
    <n v="4007"/>
    <x v="1982"/>
    <x v="1"/>
    <x v="895"/>
    <d v="2012-12-16T00:00:00"/>
    <s v="Standard Class"/>
    <s v="KM-16660"/>
    <s v="Khloe Miller"/>
    <x v="0"/>
    <s v="United States"/>
    <s v="Roswell"/>
    <x v="32"/>
    <n v="30076"/>
    <x v="0"/>
    <s v="OFF-PA-10000520"/>
    <x v="1"/>
    <x v="10"/>
    <s v="Xerox 201"/>
    <n v="25.92"/>
    <n v="4"/>
    <n v="0"/>
    <n v="12.441599999999999"/>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79999999999999"/>
    <n v="2"/>
    <n v="0.2"/>
    <n v="0.59919999999999995"/>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r>
  <r>
    <n v="4011"/>
    <x v="1985"/>
    <x v="3"/>
    <x v="610"/>
    <d v="2014-11-25T00:00:00"/>
    <s v="First Class"/>
    <s v="CC-12475"/>
    <s v="Cindy Chapman"/>
    <x v="0"/>
    <s v="United States"/>
    <s v="Philadelphia"/>
    <x v="9"/>
    <n v="19143"/>
    <x v="3"/>
    <s v="OFF-PA-10001204"/>
    <x v="1"/>
    <x v="10"/>
    <s v="Xerox 1972"/>
    <n v="8.4480000000000004"/>
    <n v="2"/>
    <n v="0.2"/>
    <n v="2.64"/>
  </r>
  <r>
    <n v="4012"/>
    <x v="1985"/>
    <x v="3"/>
    <x v="610"/>
    <d v="2014-11-25T00:00:00"/>
    <s v="First Class"/>
    <s v="CC-12475"/>
    <s v="Cindy Chapman"/>
    <x v="0"/>
    <s v="United States"/>
    <s v="Philadelphia"/>
    <x v="9"/>
    <n v="19143"/>
    <x v="3"/>
    <s v="OFF-ST-10002444"/>
    <x v="1"/>
    <x v="4"/>
    <s v="Recycled Eldon Regeneration Jumbo File"/>
    <n v="39.295999999999999"/>
    <n v="4"/>
    <n v="0.2"/>
    <n v="3.9296000000000002"/>
  </r>
  <r>
    <n v="4013"/>
    <x v="1986"/>
    <x v="1"/>
    <x v="937"/>
    <d v="2012-12-27T00:00:00"/>
    <s v="Standard Class"/>
    <s v="BT-11305"/>
    <s v="Beth Thompson"/>
    <x v="2"/>
    <s v="United States"/>
    <s v="Superior"/>
    <x v="6"/>
    <n v="54880"/>
    <x v="2"/>
    <s v="OFF-AR-10000203"/>
    <x v="1"/>
    <x v="6"/>
    <s v="Newell 336"/>
    <n v="17.12"/>
    <n v="4"/>
    <n v="0"/>
    <n v="4.9648000000000003"/>
  </r>
  <r>
    <n v="4014"/>
    <x v="1987"/>
    <x v="1"/>
    <x v="841"/>
    <d v="2012-08-28T00:00:00"/>
    <s v="Standard Class"/>
    <s v="FH-14350"/>
    <s v="Fred Harton"/>
    <x v="0"/>
    <s v="United States"/>
    <s v="Atlanta"/>
    <x v="32"/>
    <n v="30318"/>
    <x v="0"/>
    <s v="OFF-AP-10000828"/>
    <x v="1"/>
    <x v="9"/>
    <s v="Avanti 4.4 Cu. Ft. Refrigerator"/>
    <n v="542.94000000000005"/>
    <n v="3"/>
    <n v="0"/>
    <n v="152.0232"/>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8"/>
    <n v="5"/>
    <n v="0"/>
    <n v="94.962000000000003"/>
  </r>
  <r>
    <n v="4017"/>
    <x v="1987"/>
    <x v="1"/>
    <x v="841"/>
    <d v="2012-08-28T00:00:00"/>
    <s v="Standard Class"/>
    <s v="FH-14350"/>
    <s v="Fred Harton"/>
    <x v="0"/>
    <s v="United States"/>
    <s v="Atlanta"/>
    <x v="32"/>
    <n v="30318"/>
    <x v="0"/>
    <s v="OFF-PA-10003893"/>
    <x v="1"/>
    <x v="10"/>
    <s v="Xerox 1962"/>
    <n v="21.4"/>
    <n v="5"/>
    <n v="0"/>
    <n v="9.6300000000000008"/>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Â LTO Ultrium - 800 GB"/>
    <n v="251.91"/>
    <n v="9"/>
    <n v="0"/>
    <n v="47.862900000000003"/>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996"/>
  </r>
  <r>
    <n v="4022"/>
    <x v="1988"/>
    <x v="2"/>
    <x v="169"/>
    <d v="2011-06-27T00:00:00"/>
    <s v="Standard Class"/>
    <s v="AA-10645"/>
    <s v="Anna Andreadi"/>
    <x v="0"/>
    <s v="United States"/>
    <s v="Chester"/>
    <x v="9"/>
    <n v="19013"/>
    <x v="3"/>
    <s v="TEC-PH-10004093"/>
    <x v="2"/>
    <x v="7"/>
    <s v="Panasonic Kx-TS550"/>
    <n v="82.781999999999996"/>
    <n v="3"/>
    <n v="0.4"/>
    <n v="-15.1767"/>
  </r>
  <r>
    <n v="4023"/>
    <x v="1988"/>
    <x v="2"/>
    <x v="169"/>
    <d v="2011-06-27T00:00:00"/>
    <s v="Standard Class"/>
    <s v="AA-10645"/>
    <s v="Anna Andreadi"/>
    <x v="0"/>
    <s v="United States"/>
    <s v="Chester"/>
    <x v="9"/>
    <n v="19013"/>
    <x v="3"/>
    <s v="FUR-CH-10000454"/>
    <x v="0"/>
    <x v="1"/>
    <s v="Hon Deluxe Fabric Upholstered Stacking Chairs, Rounded Back"/>
    <n v="853.93"/>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d v="2014-08-14T00:00:00"/>
    <s v="First Class"/>
    <s v="SF-20965"/>
    <s v="Sylvia Foulston"/>
    <x v="1"/>
    <s v="United States"/>
    <s v="Bedford"/>
    <x v="5"/>
    <n v="76021"/>
    <x v="2"/>
    <s v="OFF-AR-10004582"/>
    <x v="1"/>
    <x v="6"/>
    <s v="BIC Brite Liner Grip Highlighters"/>
    <n v="9.1839999999999993"/>
    <n v="7"/>
    <n v="0.2"/>
    <n v="2.87"/>
  </r>
  <r>
    <n v="4028"/>
    <x v="1990"/>
    <x v="3"/>
    <x v="938"/>
    <d v="2014-08-14T00:00:00"/>
    <s v="First Class"/>
    <s v="SF-20965"/>
    <s v="Sylvia Foulston"/>
    <x v="1"/>
    <s v="United States"/>
    <s v="Bedford"/>
    <x v="5"/>
    <n v="76021"/>
    <x v="2"/>
    <s v="TEC-PH-10001557"/>
    <x v="2"/>
    <x v="7"/>
    <s v="Pyle PMP37LED"/>
    <n v="153.584"/>
    <n v="2"/>
    <n v="0.2"/>
    <n v="13.438599999999999"/>
  </r>
  <r>
    <n v="4029"/>
    <x v="1990"/>
    <x v="3"/>
    <x v="938"/>
    <d v="2014-08-14T00:00:00"/>
    <s v="First Class"/>
    <s v="SF-20965"/>
    <s v="Sylvia Foulston"/>
    <x v="1"/>
    <s v="United States"/>
    <s v="Bedford"/>
    <x v="5"/>
    <n v="76021"/>
    <x v="2"/>
    <s v="OFF-BI-10004209"/>
    <x v="1"/>
    <x v="8"/>
    <s v="Fellowes Twister Kit, Gray/Clear, 3/pkg"/>
    <n v="12.864000000000001"/>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300000000001"/>
  </r>
  <r>
    <n v="4036"/>
    <x v="1993"/>
    <x v="0"/>
    <x v="939"/>
    <d v="2013-12-13T00:00:00"/>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1-02T00:00:00"/>
    <s v="Standard Class"/>
    <s v="AJ-10795"/>
    <s v="Anthony Johnson"/>
    <x v="1"/>
    <s v="United States"/>
    <s v="San Francisco"/>
    <x v="1"/>
    <n v="94110"/>
    <x v="1"/>
    <s v="FUR-FU-10000550"/>
    <x v="0"/>
    <x v="5"/>
    <s v="Stacking Trays by OIC"/>
    <n v="24.9"/>
    <n v="5"/>
    <n v="0"/>
    <n v="8.2170000000000005"/>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
    <n v="6"/>
    <n v="0.2"/>
    <n v="287.98200000000003"/>
  </r>
  <r>
    <n v="4041"/>
    <x v="1995"/>
    <x v="2"/>
    <x v="282"/>
    <d v="2012-01-02T00:00:00"/>
    <s v="Standard Class"/>
    <s v="AJ-10795"/>
    <s v="Anthony Johnson"/>
    <x v="1"/>
    <s v="United States"/>
    <s v="San Francisco"/>
    <x v="1"/>
    <n v="94110"/>
    <x v="1"/>
    <s v="OFF-BI-10003305"/>
    <x v="1"/>
    <x v="8"/>
    <s v="Avery Hanging File Binders"/>
    <n v="14.352"/>
    <n v="3"/>
    <n v="0.2"/>
    <n v="4.6643999999999997"/>
  </r>
  <r>
    <n v="4042"/>
    <x v="1995"/>
    <x v="2"/>
    <x v="282"/>
    <d v="2012-01-02T00:00:00"/>
    <s v="Standard Class"/>
    <s v="AJ-10795"/>
    <s v="Anthony Johnson"/>
    <x v="1"/>
    <s v="United States"/>
    <s v="San Francisco"/>
    <x v="1"/>
    <n v="94110"/>
    <x v="1"/>
    <s v="TEC-PH-10001425"/>
    <x v="2"/>
    <x v="7"/>
    <s v="Mophie Juice Pack Helium for iPhone"/>
    <n v="191.976"/>
    <n v="3"/>
    <n v="0.2"/>
    <n v="19.197600000000001"/>
  </r>
  <r>
    <n v="4043"/>
    <x v="1995"/>
    <x v="2"/>
    <x v="282"/>
    <d v="2012-01-02T00:00:00"/>
    <s v="Standard Class"/>
    <s v="AJ-10795"/>
    <s v="Anthony Johnson"/>
    <x v="1"/>
    <s v="United States"/>
    <s v="San Francisco"/>
    <x v="1"/>
    <n v="94110"/>
    <x v="1"/>
    <s v="OFF-LA-10001474"/>
    <x v="1"/>
    <x v="2"/>
    <s v="Avery 477"/>
    <n v="274.77"/>
    <n v="9"/>
    <n v="0"/>
    <n v="126.3942"/>
  </r>
  <r>
    <n v="4044"/>
    <x v="1995"/>
    <x v="2"/>
    <x v="282"/>
    <d v="2012-01-02T00:00:00"/>
    <s v="Standard Class"/>
    <s v="AJ-10795"/>
    <s v="Anthony Johnson"/>
    <x v="1"/>
    <s v="United States"/>
    <s v="San Francisco"/>
    <x v="1"/>
    <n v="94110"/>
    <x v="1"/>
    <s v="FUR-FU-10000672"/>
    <x v="0"/>
    <x v="5"/>
    <s v="Executive Impressions 10&quot; Spectator Wall Clock"/>
    <n v="70.56"/>
    <n v="6"/>
    <n v="0"/>
    <n v="23.990400000000001"/>
  </r>
  <r>
    <n v="4045"/>
    <x v="1996"/>
    <x v="1"/>
    <x v="608"/>
    <d v="2012-06-30T00:00:00"/>
    <s v="Standard Class"/>
    <s v="JF-15565"/>
    <s v="Jill Fjeld"/>
    <x v="0"/>
    <s v="United States"/>
    <s v="San Francisco"/>
    <x v="1"/>
    <n v="94110"/>
    <x v="1"/>
    <s v="FUR-FU-10001979"/>
    <x v="0"/>
    <x v="5"/>
    <s v="Dana Halogen Swing-Arm Architect Lamp"/>
    <n v="204.85"/>
    <n v="5"/>
    <n v="0"/>
    <n v="57.357999999999997"/>
  </r>
  <r>
    <n v="4046"/>
    <x v="1997"/>
    <x v="1"/>
    <x v="788"/>
    <d v="2012-04-07T00:00:00"/>
    <s v="Standard Class"/>
    <s v="CS-11845"/>
    <s v="Cari Sayre"/>
    <x v="1"/>
    <s v="United States"/>
    <s v="Houston"/>
    <x v="5"/>
    <n v="77070"/>
    <x v="2"/>
    <s v="OFF-BI-10003707"/>
    <x v="1"/>
    <x v="8"/>
    <s v="Aluminum Screw Posts"/>
    <n v="9.1560000000000006"/>
    <n v="3"/>
    <n v="0.8"/>
    <n v="-13.734"/>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14-06-27T00:00:00"/>
    <s v="Second Class"/>
    <s v="GA-14515"/>
    <s v="George Ashbrook"/>
    <x v="0"/>
    <s v="United States"/>
    <s v="New York City"/>
    <x v="15"/>
    <n v="10011"/>
    <x v="3"/>
    <s v="FUR-CH-10001891"/>
    <x v="0"/>
    <x v="1"/>
    <s v="Global Deluxe Office Fabric Chairs"/>
    <n v="172.76400000000001"/>
    <n v="2"/>
    <n v="0.1"/>
    <n v="32.633200000000002"/>
  </r>
  <r>
    <n v="4052"/>
    <x v="2001"/>
    <x v="2"/>
    <x v="411"/>
    <d v="2011-10-03T00:00:00"/>
    <s v="Standard Class"/>
    <s v="SM-20950"/>
    <s v="Suzanne McNair"/>
    <x v="1"/>
    <s v="United States"/>
    <s v="Philadelphia"/>
    <x v="9"/>
    <n v="19134"/>
    <x v="3"/>
    <s v="OFF-AR-10003469"/>
    <x v="1"/>
    <x v="6"/>
    <s v="Nontoxic Chalk"/>
    <n v="4.2240000000000002"/>
    <n v="3"/>
    <n v="0.2"/>
    <n v="1.4783999999999999"/>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599999999998"/>
  </r>
  <r>
    <n v="4057"/>
    <x v="2001"/>
    <x v="2"/>
    <x v="411"/>
    <d v="2011-10-03T00:00:00"/>
    <s v="Standard Class"/>
    <s v="SM-20950"/>
    <s v="Suzanne McNair"/>
    <x v="1"/>
    <s v="United States"/>
    <s v="Philadelphia"/>
    <x v="9"/>
    <n v="19134"/>
    <x v="3"/>
    <s v="FUR-TA-10004147"/>
    <x v="0"/>
    <x v="3"/>
    <s v="Hon 4060 Series Tables"/>
    <n v="67.176000000000002"/>
    <n v="1"/>
    <n v="0.4"/>
    <n v="-20.152799999999999"/>
  </r>
  <r>
    <n v="4058"/>
    <x v="2002"/>
    <x v="2"/>
    <x v="156"/>
    <d v="2011-11-28T00:00:00"/>
    <s v="Standard Class"/>
    <s v="DK-12985"/>
    <s v="Darren Koutras"/>
    <x v="0"/>
    <s v="United States"/>
    <s v="Chicago"/>
    <x v="10"/>
    <n v="60610"/>
    <x v="2"/>
    <s v="OFF-ST-10000046"/>
    <x v="1"/>
    <x v="4"/>
    <s v="Fellowes Super Stor/Drawer Files"/>
    <n v="646.20000000000005"/>
    <n v="5"/>
    <n v="0.2"/>
    <n v="-8.0775000000000006"/>
  </r>
  <r>
    <n v="4059"/>
    <x v="2003"/>
    <x v="1"/>
    <x v="312"/>
    <d v="2012-11-24T00:00:00"/>
    <s v="Standard Class"/>
    <s v="LC-16885"/>
    <s v="Lena Creighton"/>
    <x v="0"/>
    <s v="United States"/>
    <s v="Oakland"/>
    <x v="1"/>
    <n v="94601"/>
    <x v="1"/>
    <s v="TEC-PH-10004774"/>
    <x v="2"/>
    <x v="7"/>
    <s v="Gear Head AU3700S Headset"/>
    <n v="72.744"/>
    <n v="7"/>
    <n v="0.2"/>
    <n v="-15.4581"/>
  </r>
  <r>
    <n v="4060"/>
    <x v="2003"/>
    <x v="1"/>
    <x v="312"/>
    <d v="2012-11-24T00:00:00"/>
    <s v="Standard Class"/>
    <s v="LC-16885"/>
    <s v="Lena Creighton"/>
    <x v="0"/>
    <s v="United States"/>
    <s v="Oakland"/>
    <x v="1"/>
    <n v="94601"/>
    <x v="1"/>
    <s v="FUR-CH-10000595"/>
    <x v="0"/>
    <x v="1"/>
    <s v="Safco Contoured Stacking Chairs"/>
    <n v="572.16"/>
    <n v="3"/>
    <n v="0.2"/>
    <n v="35.76"/>
  </r>
  <r>
    <n v="4061"/>
    <x v="2004"/>
    <x v="0"/>
    <x v="474"/>
    <d v="2013-11-08T00:00:00"/>
    <s v="Standard Class"/>
    <s v="XP-21865"/>
    <s v="Xylona Preis"/>
    <x v="0"/>
    <s v="United States"/>
    <s v="Chicago"/>
    <x v="10"/>
    <n v="60610"/>
    <x v="2"/>
    <s v="TEC-AC-10002473"/>
    <x v="2"/>
    <x v="11"/>
    <s v="Maxell 4.7GB DVD-R"/>
    <n v="68.111999999999995"/>
    <n v="3"/>
    <n v="0.2"/>
    <n v="17.8794"/>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13-03-15T00:00:00"/>
    <s v="Standard Class"/>
    <s v="BD-11770"/>
    <s v="Bryan Davis"/>
    <x v="0"/>
    <s v="United States"/>
    <s v="Philadelphia"/>
    <x v="9"/>
    <n v="19143"/>
    <x v="3"/>
    <s v="TEC-AC-10002800"/>
    <x v="2"/>
    <x v="11"/>
    <s v="Plantronics Audio 478 Stereo USB Headset"/>
    <n v="39.991999999999997"/>
    <n v="1"/>
    <n v="0.2"/>
    <n v="7.4984999999999999"/>
  </r>
  <r>
    <n v="4064"/>
    <x v="2007"/>
    <x v="2"/>
    <x v="670"/>
    <d v="2011-06-26T00:00:00"/>
    <s v="First Class"/>
    <s v="DL-13330"/>
    <s v="Denise Leinenbach"/>
    <x v="0"/>
    <s v="United States"/>
    <s v="Concord"/>
    <x v="3"/>
    <n v="28027"/>
    <x v="0"/>
    <s v="OFF-AR-10002766"/>
    <x v="1"/>
    <x v="6"/>
    <s v="Prang Drawing Pencil Set"/>
    <n v="20.015999999999998"/>
    <n v="9"/>
    <n v="0.2"/>
    <n v="1.7514000000000001"/>
  </r>
  <r>
    <n v="4065"/>
    <x v="2007"/>
    <x v="2"/>
    <x v="670"/>
    <d v="2011-06-26T00:00:00"/>
    <s v="First Class"/>
    <s v="DL-13330"/>
    <s v="Denise Leinenbach"/>
    <x v="0"/>
    <s v="United States"/>
    <s v="Concord"/>
    <x v="3"/>
    <n v="28027"/>
    <x v="0"/>
    <s v="OFF-SU-10002522"/>
    <x v="1"/>
    <x v="14"/>
    <s v="Acme Kleen Earth Office Shears"/>
    <n v="3.1040000000000001"/>
    <n v="1"/>
    <n v="0.2"/>
    <n v="0.34920000000000001"/>
  </r>
  <r>
    <n v="4066"/>
    <x v="2008"/>
    <x v="2"/>
    <x v="301"/>
    <d v="2011-11-05T00:00:00"/>
    <s v="Standard Class"/>
    <s v="KH-16630"/>
    <s v="Ken Heidel"/>
    <x v="1"/>
    <s v="United States"/>
    <s v="Charlotte"/>
    <x v="3"/>
    <n v="28205"/>
    <x v="0"/>
    <s v="OFF-FA-10003021"/>
    <x v="1"/>
    <x v="13"/>
    <s v="Staples"/>
    <n v="7.52"/>
    <n v="5"/>
    <n v="0.2"/>
    <n v="1.41"/>
  </r>
  <r>
    <n v="4067"/>
    <x v="2008"/>
    <x v="2"/>
    <x v="301"/>
    <d v="2011-11-05T00:00:00"/>
    <s v="Standard Class"/>
    <s v="KH-16630"/>
    <s v="Ken Heidel"/>
    <x v="1"/>
    <s v="United States"/>
    <s v="Charlotte"/>
    <x v="3"/>
    <n v="28205"/>
    <x v="0"/>
    <s v="OFF-AR-10000634"/>
    <x v="1"/>
    <x v="6"/>
    <s v="Newell 320"/>
    <n v="10.272"/>
    <n v="3"/>
    <n v="0.2"/>
    <n v="0.89880000000000004"/>
  </r>
  <r>
    <n v="4068"/>
    <x v="2008"/>
    <x v="2"/>
    <x v="301"/>
    <d v="2011-11-05T00:00:00"/>
    <s v="Standard Class"/>
    <s v="KH-16630"/>
    <s v="Ken Heidel"/>
    <x v="1"/>
    <s v="United States"/>
    <s v="Charlotte"/>
    <x v="3"/>
    <n v="28205"/>
    <x v="0"/>
    <s v="OFF-LA-10001771"/>
    <x v="1"/>
    <x v="2"/>
    <s v="Avery 513"/>
    <n v="47.808"/>
    <n v="12"/>
    <n v="0.2"/>
    <n v="15.537599999999999"/>
  </r>
  <r>
    <n v="4069"/>
    <x v="2008"/>
    <x v="2"/>
    <x v="301"/>
    <d v="2011-11-05T00:00:00"/>
    <s v="Standard Class"/>
    <s v="KH-16630"/>
    <s v="Ken Heidel"/>
    <x v="1"/>
    <s v="United States"/>
    <s v="Charlotte"/>
    <x v="3"/>
    <n v="28205"/>
    <x v="0"/>
    <s v="TEC-PH-10004434"/>
    <x v="2"/>
    <x v="7"/>
    <s v="Cisco IPÂ PhoneÂ 7961G VoIPÂ phoneÂ - Dark gray"/>
    <n v="978.84"/>
    <n v="9"/>
    <n v="0.2"/>
    <n v="110.1195"/>
  </r>
  <r>
    <n v="4070"/>
    <x v="2009"/>
    <x v="0"/>
    <x v="770"/>
    <d v="2013-09-01T00:00:00"/>
    <s v="First Class"/>
    <s v="TP-21415"/>
    <s v="Tom Prescott"/>
    <x v="0"/>
    <s v="United States"/>
    <s v="Dallas"/>
    <x v="5"/>
    <n v="75081"/>
    <x v="2"/>
    <s v="OFF-BI-10000050"/>
    <x v="1"/>
    <x v="8"/>
    <s v="Angle-D Binders with Locking Rings, Label Holders"/>
    <n v="13.14"/>
    <n v="9"/>
    <n v="0.8"/>
    <n v="-21.681000000000001"/>
  </r>
  <r>
    <n v="4071"/>
    <x v="2009"/>
    <x v="0"/>
    <x v="770"/>
    <d v="2013-09-01T00:00:00"/>
    <s v="First Class"/>
    <s v="TP-21415"/>
    <s v="Tom Prescott"/>
    <x v="0"/>
    <s v="United States"/>
    <s v="Dallas"/>
    <x v="5"/>
    <n v="75081"/>
    <x v="2"/>
    <s v="OFF-BI-10002414"/>
    <x v="1"/>
    <x v="8"/>
    <s v="GBC ProClick Spines for 32-Hole Punch"/>
    <n v="10.023999999999999"/>
    <n v="4"/>
    <n v="0.8"/>
    <n v="-16.5396"/>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39999999999"/>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8000000000002"/>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200000000003"/>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4000000000001"/>
  </r>
  <r>
    <n v="4083"/>
    <x v="2016"/>
    <x v="3"/>
    <x v="92"/>
    <d v="2014-07-01T00:00:00"/>
    <s v="Standard Class"/>
    <s v="MC-17635"/>
    <s v="Matthew Clasen"/>
    <x v="1"/>
    <s v="United States"/>
    <s v="Decatur"/>
    <x v="10"/>
    <n v="62521"/>
    <x v="2"/>
    <s v="OFF-BI-10004632"/>
    <x v="1"/>
    <x v="8"/>
    <s v="Ibico Hi-Tech Manual Binding System"/>
    <n v="182.994"/>
    <n v="3"/>
    <n v="0.8"/>
    <n v="-320.23950000000002"/>
  </r>
  <r>
    <n v="4084"/>
    <x v="2016"/>
    <x v="3"/>
    <x v="92"/>
    <d v="2014-07-01T00:00:00"/>
    <s v="Standard Class"/>
    <s v="MC-17635"/>
    <s v="Matthew Clasen"/>
    <x v="1"/>
    <s v="United States"/>
    <s v="Decatur"/>
    <x v="10"/>
    <n v="62521"/>
    <x v="2"/>
    <s v="OFF-PA-10000327"/>
    <x v="1"/>
    <x v="10"/>
    <s v="Xerox 1971"/>
    <n v="10.272"/>
    <n v="3"/>
    <n v="0.2"/>
    <n v="3.2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399999999999"/>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50000000000001"/>
  </r>
  <r>
    <n v="4092"/>
    <x v="2020"/>
    <x v="0"/>
    <x v="178"/>
    <d v="2013-04-06T00:00:00"/>
    <s v="Standard Class"/>
    <s v="TB-21175"/>
    <s v="Thomas Boland"/>
    <x v="1"/>
    <s v="United States"/>
    <s v="New York City"/>
    <x v="15"/>
    <n v="10035"/>
    <x v="3"/>
    <s v="OFF-BI-10003305"/>
    <x v="1"/>
    <x v="8"/>
    <s v="Avery Hanging File Binders"/>
    <n v="14.352"/>
    <n v="3"/>
    <n v="0.2"/>
    <n v="4.6643999999999997"/>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8"/>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30000000001"/>
  </r>
  <r>
    <n v="4097"/>
    <x v="2023"/>
    <x v="2"/>
    <x v="865"/>
    <d v="2011-09-28T00:00:00"/>
    <s v="Standard Class"/>
    <s v="SC-20095"/>
    <s v="Sanjit Chand"/>
    <x v="0"/>
    <s v="United States"/>
    <s v="Minneapolis"/>
    <x v="11"/>
    <n v="55407"/>
    <x v="2"/>
    <s v="OFF-PA-10004888"/>
    <x v="1"/>
    <x v="10"/>
    <s v="Xerox 217"/>
    <n v="32.4"/>
    <n v="5"/>
    <n v="0"/>
    <n v="15.552"/>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r>
  <r>
    <n v="4099"/>
    <x v="2023"/>
    <x v="2"/>
    <x v="865"/>
    <d v="2011-09-28T00:00:00"/>
    <s v="Standard Class"/>
    <s v="SC-20095"/>
    <s v="Sanjit Chand"/>
    <x v="0"/>
    <s v="United States"/>
    <s v="Minneapolis"/>
    <x v="11"/>
    <n v="55407"/>
    <x v="2"/>
    <s v="OFF-BI-10001120"/>
    <x v="1"/>
    <x v="8"/>
    <s v="Ibico EPK-21 Electric Binding System"/>
    <n v="9449.9500000000007"/>
    <n v="5"/>
    <n v="0"/>
    <n v="4630.4754999999996"/>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14-06-24T00:00:00"/>
    <s v="Standard Class"/>
    <s v="ZC-21910"/>
    <s v="Zuschuss Carroll"/>
    <x v="0"/>
    <s v="United States"/>
    <s v="Houston"/>
    <x v="5"/>
    <n v="77095"/>
    <x v="2"/>
    <s v="OFF-PA-10000740"/>
    <x v="1"/>
    <x v="10"/>
    <s v="Xerox 1982"/>
    <n v="146.17599999999999"/>
    <n v="8"/>
    <n v="0.2"/>
    <n v="47.507199999999997"/>
  </r>
  <r>
    <n v="4104"/>
    <x v="2025"/>
    <x v="3"/>
    <x v="202"/>
    <d v="2014-12-22T00:00:00"/>
    <s v="Same Day"/>
    <s v="RB-19465"/>
    <s v="Rick Bensley"/>
    <x v="2"/>
    <s v="United States"/>
    <s v="Fremont"/>
    <x v="8"/>
    <n v="68025"/>
    <x v="2"/>
    <s v="FUR-FU-10001940"/>
    <x v="0"/>
    <x v="5"/>
    <s v="Staples"/>
    <n v="15.92"/>
    <n v="2"/>
    <n v="0"/>
    <n v="7.0048000000000004"/>
  </r>
  <r>
    <n v="4105"/>
    <x v="2026"/>
    <x v="3"/>
    <x v="783"/>
    <d v="2014-08-14T00:00:00"/>
    <s v="Standard Class"/>
    <s v="JK-15370"/>
    <s v="Jay Kimmel"/>
    <x v="0"/>
    <s v="United States"/>
    <s v="San Diego"/>
    <x v="1"/>
    <n v="92105"/>
    <x v="1"/>
    <s v="TEC-PH-10000439"/>
    <x v="2"/>
    <x v="7"/>
    <s v="GE DSL Phone Line Filter"/>
    <n v="159.96"/>
    <n v="5"/>
    <n v="0.2"/>
    <n v="17.9955"/>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9-07T00:00:00"/>
    <s v="Same Day"/>
    <s v="MC-17275"/>
    <s v="Marc Crier"/>
    <x v="0"/>
    <s v="United States"/>
    <s v="New York City"/>
    <x v="15"/>
    <n v="10011"/>
    <x v="3"/>
    <s v="OFF-ST-10002486"/>
    <x v="1"/>
    <x v="4"/>
    <s v="Eldon Shelf Savers Cubes and Bins"/>
    <n v="13.96"/>
    <n v="2"/>
    <n v="0"/>
    <n v="0.2792"/>
  </r>
  <r>
    <n v="4109"/>
    <x v="2028"/>
    <x v="1"/>
    <x v="67"/>
    <d v="2012-09-07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Â HeadsetÂ -Â headsetÂ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5-07T00:00:00"/>
    <s v="Standard Class"/>
    <s v="NC-18625"/>
    <s v="Noah Childs"/>
    <x v="1"/>
    <s v="United States"/>
    <s v="Houston"/>
    <x v="5"/>
    <n v="77095"/>
    <x v="2"/>
    <s v="OFF-LA-10000443"/>
    <x v="1"/>
    <x v="2"/>
    <s v="Avery 501"/>
    <n v="8.8559999999999999"/>
    <n v="3"/>
    <n v="0.2"/>
    <n v="2.9889000000000001"/>
  </r>
  <r>
    <n v="4115"/>
    <x v="2030"/>
    <x v="1"/>
    <x v="942"/>
    <d v="2012-05-07T00:00:00"/>
    <s v="Standard Class"/>
    <s v="NC-18625"/>
    <s v="Noah Childs"/>
    <x v="1"/>
    <s v="United States"/>
    <s v="Houston"/>
    <x v="5"/>
    <n v="77095"/>
    <x v="2"/>
    <s v="TEC-PH-10001750"/>
    <x v="2"/>
    <x v="7"/>
    <s v="Samsung Rugby III"/>
    <n v="158.376"/>
    <n v="3"/>
    <n v="0.2"/>
    <n v="13.857900000000001"/>
  </r>
  <r>
    <n v="4116"/>
    <x v="2031"/>
    <x v="0"/>
    <x v="390"/>
    <d v="2013-11-28T00:00:00"/>
    <s v="First Class"/>
    <s v="AC-10450"/>
    <s v="Amy Cox"/>
    <x v="0"/>
    <s v="United States"/>
    <s v="Seattle"/>
    <x v="4"/>
    <n v="98105"/>
    <x v="1"/>
    <s v="OFF-BI-10004632"/>
    <x v="1"/>
    <x v="8"/>
    <s v="Ibico Hi-Tech Manual Binding System"/>
    <n v="1219.96"/>
    <n v="5"/>
    <n v="0.2"/>
    <n v="381.23750000000001"/>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09-11T00:00:00"/>
    <s v="Standard Class"/>
    <s v="MM-17920"/>
    <s v="Michael Moore"/>
    <x v="0"/>
    <s v="United States"/>
    <s v="Philadelphia"/>
    <x v="9"/>
    <n v="19120"/>
    <x v="3"/>
    <s v="TEC-AC-10000199"/>
    <x v="2"/>
    <x v="11"/>
    <s v="Kingston Digital DataTraveler 8GB USB 2.0"/>
    <n v="19.04"/>
    <n v="4"/>
    <n v="0.2"/>
    <n v="-1.4279999999999999"/>
  </r>
  <r>
    <n v="4122"/>
    <x v="2034"/>
    <x v="3"/>
    <x v="943"/>
    <d v="2014-05-13T00:00:00"/>
    <s v="Same Day"/>
    <s v="LP-17080"/>
    <s v="Liz Pelletier"/>
    <x v="0"/>
    <s v="United States"/>
    <s v="Seattle"/>
    <x v="4"/>
    <n v="98103"/>
    <x v="1"/>
    <s v="OFF-PA-10002870"/>
    <x v="1"/>
    <x v="10"/>
    <s v="Ampad Phone Message Book, Recycled, 400 Message Capacity, 5 Â¾â€ x 11â€"/>
    <n v="37.44"/>
    <n v="6"/>
    <n v="0"/>
    <n v="16.847999999999999"/>
  </r>
  <r>
    <n v="4123"/>
    <x v="2034"/>
    <x v="3"/>
    <x v="943"/>
    <d v="2014-05-13T00:00:00"/>
    <s v="Same Day"/>
    <s v="LP-17080"/>
    <s v="Liz Pelletier"/>
    <x v="0"/>
    <s v="United States"/>
    <s v="Seattle"/>
    <x v="4"/>
    <n v="98103"/>
    <x v="1"/>
    <s v="OFF-LA-10004545"/>
    <x v="1"/>
    <x v="2"/>
    <s v="Avery 50"/>
    <n v="37.590000000000003"/>
    <n v="3"/>
    <n v="0"/>
    <n v="17.66730000000000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11-05-18T00:00:00"/>
    <s v="Standard Class"/>
    <s v="BG-11695"/>
    <s v="Brooke Gillingham"/>
    <x v="1"/>
    <s v="United States"/>
    <s v="Watertown"/>
    <x v="15"/>
    <n v="13601"/>
    <x v="3"/>
    <s v="OFF-AP-10004249"/>
    <x v="1"/>
    <x v="9"/>
    <s v="Staples"/>
    <n v="35.909999999999997"/>
    <n v="3"/>
    <n v="0"/>
    <n v="9.6957000000000004"/>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05-10T00:00:00"/>
    <s v="First Class"/>
    <s v="GZ-14470"/>
    <s v="Gary Zandusky"/>
    <x v="0"/>
    <s v="United States"/>
    <s v="Arlington"/>
    <x v="17"/>
    <n v="22204"/>
    <x v="0"/>
    <s v="OFF-AR-10003179"/>
    <x v="1"/>
    <x v="6"/>
    <s v="Dixon Ticonderoga Core-Lock Colored Pencils"/>
    <n v="54.66"/>
    <n v="6"/>
    <n v="0"/>
    <n v="18.037800000000001"/>
  </r>
  <r>
    <n v="4128"/>
    <x v="2038"/>
    <x v="2"/>
    <x v="111"/>
    <d v="2011-09-24T00:00:00"/>
    <s v="Standard Class"/>
    <s v="JL-15835"/>
    <s v="John Lee"/>
    <x v="0"/>
    <s v="United States"/>
    <s v="Charlotte"/>
    <x v="3"/>
    <n v="28205"/>
    <x v="0"/>
    <s v="OFF-ST-10003722"/>
    <x v="1"/>
    <x v="4"/>
    <s v="Project Tote Personal File"/>
    <n v="67.343999999999994"/>
    <n v="6"/>
    <n v="0.2"/>
    <n v="7.5762"/>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d v="2011-11-25T00:00:00"/>
    <s v="Standard Class"/>
    <s v="AB-10600"/>
    <s v="Ann Blume"/>
    <x v="1"/>
    <s v="United States"/>
    <s v="Chicago"/>
    <x v="10"/>
    <n v="60623"/>
    <x v="2"/>
    <s v="OFF-BI-10001107"/>
    <x v="1"/>
    <x v="8"/>
    <s v="GBC White Gloss Covers, Plain Front"/>
    <n v="14.48"/>
    <n v="5"/>
    <n v="0.8"/>
    <n v="-23.891999999999999"/>
  </r>
  <r>
    <n v="4132"/>
    <x v="2041"/>
    <x v="1"/>
    <x v="740"/>
    <d v="2012-07-09T00:00:00"/>
    <s v="Standard Class"/>
    <s v="KB-16315"/>
    <s v="Karl Braun"/>
    <x v="0"/>
    <s v="United States"/>
    <s v="Hollywood"/>
    <x v="2"/>
    <n v="33021"/>
    <x v="0"/>
    <s v="OFF-PA-10000349"/>
    <x v="1"/>
    <x v="10"/>
    <s v="Staples"/>
    <n v="11.952"/>
    <n v="3"/>
    <n v="0.2"/>
    <n v="4.0338000000000003"/>
  </r>
  <r>
    <n v="4133"/>
    <x v="2041"/>
    <x v="1"/>
    <x v="740"/>
    <d v="2012-07-09T00:00:00"/>
    <s v="Standard Class"/>
    <s v="KB-16315"/>
    <s v="Karl Braun"/>
    <x v="0"/>
    <s v="United States"/>
    <s v="Hollywood"/>
    <x v="2"/>
    <n v="33021"/>
    <x v="0"/>
    <s v="OFF-PA-10003349"/>
    <x v="1"/>
    <x v="10"/>
    <s v="Xerox 1957"/>
    <n v="15.552"/>
    <n v="3"/>
    <n v="0.2"/>
    <n v="5.6375999999999999"/>
  </r>
  <r>
    <n v="4134"/>
    <x v="2042"/>
    <x v="2"/>
    <x v="78"/>
    <d v="2011-09-13T00:00:00"/>
    <s v="Standard Class"/>
    <s v="TT-21070"/>
    <s v="Ted Trevino"/>
    <x v="0"/>
    <s v="United States"/>
    <s v="Chesapeake"/>
    <x v="17"/>
    <n v="23320"/>
    <x v="0"/>
    <s v="OFF-FA-10002280"/>
    <x v="1"/>
    <x v="13"/>
    <s v="Advantus Plastic Paper Clips"/>
    <n v="45"/>
    <n v="9"/>
    <n v="0"/>
    <n v="21.6"/>
  </r>
  <r>
    <n v="4135"/>
    <x v="2042"/>
    <x v="2"/>
    <x v="78"/>
    <d v="2011-09-13T00:00:00"/>
    <s v="Standard Class"/>
    <s v="TT-21070"/>
    <s v="Ted Trevino"/>
    <x v="0"/>
    <s v="United States"/>
    <s v="Chesapeake"/>
    <x v="17"/>
    <n v="23320"/>
    <x v="0"/>
    <s v="TEC-MA-10000029"/>
    <x v="2"/>
    <x v="15"/>
    <s v="Epson WorkForce WF-2530 All-in-One Printer, Copier Scanner"/>
    <n v="209.97"/>
    <n v="3"/>
    <n v="0"/>
    <n v="90.287099999999995"/>
  </r>
  <r>
    <n v="4136"/>
    <x v="2043"/>
    <x v="3"/>
    <x v="280"/>
    <d v="2014-10-09T00:00:00"/>
    <s v="Standard Class"/>
    <s v="PV-18985"/>
    <s v="Paul Van Hugh"/>
    <x v="2"/>
    <s v="United States"/>
    <s v="Los Angeles"/>
    <x v="1"/>
    <n v="90036"/>
    <x v="1"/>
    <s v="OFF-BI-10002854"/>
    <x v="1"/>
    <x v="8"/>
    <s v="Performers Binder/Pad Holder, Black"/>
    <n v="112.1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
    <n v="7"/>
    <n v="0"/>
    <n v="12.53"/>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r>
  <r>
    <n v="4141"/>
    <x v="2046"/>
    <x v="3"/>
    <x v="96"/>
    <d v="2014-12-05T00:00:00"/>
    <s v="First Class"/>
    <s v="RA-19285"/>
    <s v="Ralph Arnett"/>
    <x v="0"/>
    <s v="United States"/>
    <s v="Philadelphia"/>
    <x v="9"/>
    <n v="19120"/>
    <x v="3"/>
    <s v="FUR-FU-10003798"/>
    <x v="0"/>
    <x v="5"/>
    <s v="Ultra Door Kickplate, 8&quot;H x 34&quot;W"/>
    <n v="79.12"/>
    <n v="5"/>
    <n v="0.2"/>
    <n v="13.846"/>
  </r>
  <r>
    <n v="4142"/>
    <x v="2047"/>
    <x v="0"/>
    <x v="900"/>
    <d v="2013-06-18T00:00:00"/>
    <s v="Standard Class"/>
    <s v="SS-20590"/>
    <s v="Sonia Sunley"/>
    <x v="0"/>
    <s v="United States"/>
    <s v="Wichita"/>
    <x v="41"/>
    <n v="67212"/>
    <x v="2"/>
    <s v="OFF-LA-10003148"/>
    <x v="1"/>
    <x v="2"/>
    <s v="Avery 51"/>
    <n v="18.899999999999999"/>
    <n v="3"/>
    <n v="0"/>
    <n v="8.6940000000000008"/>
  </r>
  <r>
    <n v="4143"/>
    <x v="2048"/>
    <x v="2"/>
    <x v="946"/>
    <d v="2011-05-23T00:00:00"/>
    <s v="Standard Class"/>
    <s v="JH-15820"/>
    <s v="John Huston"/>
    <x v="0"/>
    <s v="United States"/>
    <s v="Midland"/>
    <x v="12"/>
    <n v="48640"/>
    <x v="2"/>
    <s v="OFF-BI-10001249"/>
    <x v="1"/>
    <x v="8"/>
    <s v="Avery Heavy-Duty EZD View Binder with Locking Rings"/>
    <n v="57.42"/>
    <n v="9"/>
    <n v="0"/>
    <n v="26.4132"/>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400000000001"/>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14-10-29T00:00:00"/>
    <s v="Standard Class"/>
    <s v="RB-19330"/>
    <s v="Randy Bradley"/>
    <x v="0"/>
    <s v="United States"/>
    <s v="Austin"/>
    <x v="5"/>
    <n v="78745"/>
    <x v="2"/>
    <s v="OFF-ST-10004507"/>
    <x v="1"/>
    <x v="4"/>
    <s v="Advantus Rolling Storage Box"/>
    <n v="13.72"/>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699999999999998"/>
  </r>
  <r>
    <n v="4151"/>
    <x v="2051"/>
    <x v="3"/>
    <x v="436"/>
    <d v="2014-10-29T00:00:00"/>
    <s v="Standard Class"/>
    <s v="RB-19330"/>
    <s v="Randy Bradley"/>
    <x v="0"/>
    <s v="United States"/>
    <s v="Austin"/>
    <x v="5"/>
    <n v="78745"/>
    <x v="2"/>
    <s v="OFF-ST-10002344"/>
    <x v="1"/>
    <x v="4"/>
    <s v="Carina 42&quot;Hx23 3/4&quot;W Media Storage Unit"/>
    <n v="259.13600000000002"/>
    <n v="4"/>
    <n v="0.2"/>
    <n v="-58.305599999999998"/>
  </r>
  <r>
    <n v="4152"/>
    <x v="2052"/>
    <x v="3"/>
    <x v="210"/>
    <d v="2014-09-12T00:00:00"/>
    <s v="Standard Class"/>
    <s v="CB-12025"/>
    <s v="Cassandra Brandow"/>
    <x v="0"/>
    <s v="United States"/>
    <s v="Philadelphia"/>
    <x v="9"/>
    <n v="19134"/>
    <x v="3"/>
    <s v="OFF-LA-10002475"/>
    <x v="1"/>
    <x v="2"/>
    <s v="Avery 519"/>
    <n v="29.24"/>
    <n v="5"/>
    <n v="0.2"/>
    <n v="9.8684999999999992"/>
  </r>
  <r>
    <n v="4153"/>
    <x v="2052"/>
    <x v="3"/>
    <x v="210"/>
    <d v="2014-09-12T00:00:00"/>
    <s v="Standard Class"/>
    <s v="CB-12025"/>
    <s v="Cassandra Brandow"/>
    <x v="0"/>
    <s v="United States"/>
    <s v="Philadelphia"/>
    <x v="9"/>
    <n v="19134"/>
    <x v="3"/>
    <s v="OFF-PA-10003072"/>
    <x v="1"/>
    <x v="10"/>
    <s v="Eureka Recycled Copy Paper 8 1/2&quot; x 11&quot;, Ream"/>
    <n v="15.552"/>
    <n v="3"/>
    <n v="0.2"/>
    <n v="5.4432"/>
  </r>
  <r>
    <n v="4154"/>
    <x v="2052"/>
    <x v="3"/>
    <x v="210"/>
    <d v="2014-09-12T00:00:00"/>
    <s v="Standard Class"/>
    <s v="CB-12025"/>
    <s v="Cassandra Brandow"/>
    <x v="0"/>
    <s v="United States"/>
    <s v="Philadelphia"/>
    <x v="9"/>
    <n v="19134"/>
    <x v="3"/>
    <s v="OFF-EN-10001509"/>
    <x v="1"/>
    <x v="12"/>
    <s v="Poly String Tie Envelopes"/>
    <n v="4.8959999999999999"/>
    <n v="3"/>
    <n v="0.2"/>
    <n v="1.6524000000000001"/>
  </r>
  <r>
    <n v="4155"/>
    <x v="2053"/>
    <x v="0"/>
    <x v="723"/>
    <d v="2014-01-04T00:00:00"/>
    <s v="Standard Class"/>
    <s v="MP-17965"/>
    <s v="Michael Paige"/>
    <x v="1"/>
    <s v="United States"/>
    <s v="Bristol"/>
    <x v="18"/>
    <n v="37620"/>
    <x v="0"/>
    <s v="OFF-BI-10004781"/>
    <x v="1"/>
    <x v="8"/>
    <s v="GBC Wire Binding Strips"/>
    <n v="38.088000000000001"/>
    <n v="4"/>
    <n v="0.7"/>
    <n v="-27.9312"/>
  </r>
  <r>
    <n v="4156"/>
    <x v="2053"/>
    <x v="0"/>
    <x v="723"/>
    <d v="2014-01-04T00:00:00"/>
    <s v="Standard Class"/>
    <s v="MP-17965"/>
    <s v="Michael Paige"/>
    <x v="1"/>
    <s v="United States"/>
    <s v="Bristol"/>
    <x v="18"/>
    <n v="37620"/>
    <x v="0"/>
    <s v="OFF-BI-10000145"/>
    <x v="1"/>
    <x v="8"/>
    <s v="Zipper Ring Binder Pockets"/>
    <n v="2.8079999999999998"/>
    <n v="3"/>
    <n v="0.7"/>
    <n v="-1.9656"/>
  </r>
  <r>
    <n v="4157"/>
    <x v="2054"/>
    <x v="1"/>
    <x v="901"/>
    <d v="2012-12-09T00:00:00"/>
    <s v="Second Class"/>
    <s v="SW-20245"/>
    <s v="Scot Wooten"/>
    <x v="0"/>
    <s v="United States"/>
    <s v="Philadelphia"/>
    <x v="9"/>
    <n v="19140"/>
    <x v="3"/>
    <s v="TEC-AC-10003280"/>
    <x v="2"/>
    <x v="11"/>
    <s v="Belkin F8E887 USB Wired Ergonomic Keyboard"/>
    <n v="47.984000000000002"/>
    <n v="2"/>
    <n v="0.2"/>
    <n v="0.5998"/>
  </r>
  <r>
    <n v="4158"/>
    <x v="2054"/>
    <x v="1"/>
    <x v="901"/>
    <d v="2012-12-09T00:00:00"/>
    <s v="Second Class"/>
    <s v="SW-20245"/>
    <s v="Scot Wooten"/>
    <x v="0"/>
    <s v="United States"/>
    <s v="Philadelphia"/>
    <x v="9"/>
    <n v="19140"/>
    <x v="3"/>
    <s v="OFF-BI-10001107"/>
    <x v="1"/>
    <x v="8"/>
    <s v="GBC White Gloss Covers, Plain Front"/>
    <n v="26.064"/>
    <n v="6"/>
    <n v="0.7"/>
    <n v="-19.982399999999998"/>
  </r>
  <r>
    <n v="4159"/>
    <x v="2055"/>
    <x v="2"/>
    <x v="301"/>
    <d v="2011-11-08T00:00:00"/>
    <s v="Standard Class"/>
    <s v="SM-20950"/>
    <s v="Suzanne McNair"/>
    <x v="1"/>
    <s v="United States"/>
    <s v="Chicago"/>
    <x v="10"/>
    <n v="60610"/>
    <x v="2"/>
    <s v="OFF-PA-10000533"/>
    <x v="1"/>
    <x v="10"/>
    <s v="Southworth Parchment Paper &amp; Envelopes"/>
    <n v="15.696"/>
    <n v="3"/>
    <n v="0.2"/>
    <n v="5.1012000000000004"/>
  </r>
  <r>
    <n v="4160"/>
    <x v="2056"/>
    <x v="0"/>
    <x v="947"/>
    <d v="2013-04-24T00:00:00"/>
    <s v="Standard Class"/>
    <s v="AP-10915"/>
    <s v="Arthur Prichep"/>
    <x v="0"/>
    <s v="United States"/>
    <s v="Columbus"/>
    <x v="32"/>
    <n v="31907"/>
    <x v="0"/>
    <s v="OFF-AR-10003056"/>
    <x v="1"/>
    <x v="6"/>
    <s v="Newell 341"/>
    <n v="12.84"/>
    <n v="3"/>
    <n v="0"/>
    <n v="3.7235999999999998"/>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8"/>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4"/>
    <n v="3"/>
    <n v="0"/>
    <n v="315.81180000000001"/>
  </r>
  <r>
    <n v="4165"/>
    <x v="2059"/>
    <x v="3"/>
    <x v="424"/>
    <d v="2014-01-17T00:00:00"/>
    <s v="First Class"/>
    <s v="TP-21565"/>
    <s v="Tracy Poddar"/>
    <x v="1"/>
    <s v="United States"/>
    <s v="Aurora"/>
    <x v="22"/>
    <n v="80013"/>
    <x v="1"/>
    <s v="TEC-AC-10003027"/>
    <x v="2"/>
    <x v="11"/>
    <s v="ImationÂ 8GB Mini TravelDrive USB 2.0Â Flash Drive"/>
    <n v="169.06399999999999"/>
    <n v="7"/>
    <n v="0.2"/>
    <n v="-14.793100000000001"/>
  </r>
  <r>
    <n v="4166"/>
    <x v="2059"/>
    <x v="3"/>
    <x v="424"/>
    <d v="2014-01-17T00:00:00"/>
    <s v="First Class"/>
    <s v="TP-21565"/>
    <s v="Tracy Poddar"/>
    <x v="1"/>
    <s v="United States"/>
    <s v="Aurora"/>
    <x v="22"/>
    <n v="80013"/>
    <x v="1"/>
    <s v="OFF-ST-10003638"/>
    <x v="1"/>
    <x v="4"/>
    <s v="Mobile Personal File Cube"/>
    <n v="168.624"/>
    <n v="9"/>
    <n v="0.2"/>
    <n v="14.754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2000000000008"/>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12-04-14T00:00:00"/>
    <s v="First Class"/>
    <s v="HJ-14875"/>
    <s v="Heather Jas"/>
    <x v="2"/>
    <s v="United States"/>
    <s v="Mesa"/>
    <x v="16"/>
    <n v="85204"/>
    <x v="1"/>
    <s v="OFF-PA-10000788"/>
    <x v="1"/>
    <x v="10"/>
    <s v="Xerox 210"/>
    <n v="31.103999999999999"/>
    <n v="6"/>
    <n v="0.2"/>
    <n v="10.8864"/>
  </r>
  <r>
    <n v="4171"/>
    <x v="2062"/>
    <x v="1"/>
    <x v="657"/>
    <d v="2012-04-14T00:00:00"/>
    <s v="First Class"/>
    <s v="HJ-14875"/>
    <s v="Heather Jas"/>
    <x v="2"/>
    <s v="United States"/>
    <s v="Mesa"/>
    <x v="16"/>
    <n v="85204"/>
    <x v="1"/>
    <s v="OFF-PA-10002968"/>
    <x v="1"/>
    <x v="10"/>
    <s v="Xerox 1973"/>
    <n v="54.816000000000003"/>
    <n v="3"/>
    <n v="0.2"/>
    <n v="17.815200000000001"/>
  </r>
  <r>
    <n v="4172"/>
    <x v="2063"/>
    <x v="3"/>
    <x v="673"/>
    <d v="2014-11-21T00:00:00"/>
    <s v="Standard Class"/>
    <s v="JK-15370"/>
    <s v="Jay Kimmel"/>
    <x v="0"/>
    <s v="United States"/>
    <s v="Fresno"/>
    <x v="1"/>
    <n v="93727"/>
    <x v="1"/>
    <s v="OFF-ST-10002486"/>
    <x v="1"/>
    <x v="4"/>
    <s v="Eldon Shelf Savers Cubes and Bins"/>
    <n v="48.86"/>
    <n v="7"/>
    <n v="0"/>
    <n v="0.97719999999999996"/>
  </r>
  <r>
    <n v="4173"/>
    <x v="2064"/>
    <x v="0"/>
    <x v="949"/>
    <d v="2013-07-02T00:00:00"/>
    <s v="Same Day"/>
    <s v="JF-15355"/>
    <s v="Jay Fein"/>
    <x v="0"/>
    <s v="United States"/>
    <s v="Columbia"/>
    <x v="20"/>
    <n v="29203"/>
    <x v="0"/>
    <s v="OFF-BI-10002215"/>
    <x v="1"/>
    <x v="8"/>
    <s v="Wilson Jones Hanging View Binder, White, 1&quot;"/>
    <n v="14.2"/>
    <n v="2"/>
    <n v="0"/>
    <n v="6.532"/>
  </r>
  <r>
    <n v="4174"/>
    <x v="2064"/>
    <x v="0"/>
    <x v="949"/>
    <d v="2013-07-02T00:00:00"/>
    <s v="Same Day"/>
    <s v="JF-15355"/>
    <s v="Jay Fein"/>
    <x v="0"/>
    <s v="United States"/>
    <s v="Columbia"/>
    <x v="20"/>
    <n v="29203"/>
    <x v="0"/>
    <s v="OFF-PA-10000788"/>
    <x v="1"/>
    <x v="10"/>
    <s v="Xerox 210"/>
    <n v="12.96"/>
    <n v="2"/>
    <n v="0"/>
    <n v="6.2207999999999997"/>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3999999999999"/>
  </r>
  <r>
    <n v="4177"/>
    <x v="2066"/>
    <x v="2"/>
    <x v="884"/>
    <d v="2011-04-12T00:00:00"/>
    <s v="Standard Class"/>
    <s v="RS-19765"/>
    <s v="Roland Schwarz"/>
    <x v="1"/>
    <s v="United States"/>
    <s v="Columbia"/>
    <x v="20"/>
    <n v="29203"/>
    <x v="0"/>
    <s v="TEC-PH-10003273"/>
    <x v="2"/>
    <x v="7"/>
    <s v="AT&amp;T TR1909W"/>
    <n v="629.95000000000005"/>
    <n v="5"/>
    <n v="0"/>
    <n v="163.78700000000001"/>
  </r>
  <r>
    <n v="4178"/>
    <x v="2066"/>
    <x v="2"/>
    <x v="884"/>
    <d v="2011-04-12T00:00:00"/>
    <s v="Standard Class"/>
    <s v="RS-19765"/>
    <s v="Roland Schwarz"/>
    <x v="1"/>
    <s v="United States"/>
    <s v="Columbia"/>
    <x v="20"/>
    <n v="29203"/>
    <x v="0"/>
    <s v="OFF-PA-10000100"/>
    <x v="1"/>
    <x v="10"/>
    <s v="Xerox 1945"/>
    <n v="122.97"/>
    <n v="3"/>
    <n v="0"/>
    <n v="60.255299999999998"/>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03-11T00:00:00"/>
    <s v="Standard Class"/>
    <s v="BF-11170"/>
    <s v="Ben Ferrer"/>
    <x v="2"/>
    <s v="United States"/>
    <s v="San Francisco"/>
    <x v="1"/>
    <n v="94109"/>
    <x v="1"/>
    <s v="OFF-BI-10004182"/>
    <x v="1"/>
    <x v="8"/>
    <s v="Economy Binders"/>
    <n v="14.976000000000001"/>
    <n v="9"/>
    <n v="0.2"/>
    <n v="5.4287999999999998"/>
  </r>
  <r>
    <n v="4181"/>
    <x v="2069"/>
    <x v="3"/>
    <x v="566"/>
    <d v="2014-10-12T00:00:00"/>
    <s v="Standard Class"/>
    <s v="JK-15730"/>
    <s v="Joe Kamberova"/>
    <x v="0"/>
    <s v="United States"/>
    <s v="Houston"/>
    <x v="5"/>
    <n v="77036"/>
    <x v="2"/>
    <s v="OFF-BI-10000756"/>
    <x v="1"/>
    <x v="8"/>
    <s v="Storex DuraTech Recycled Plastic Frosted Binders"/>
    <n v="4.24"/>
    <n v="5"/>
    <n v="0.8"/>
    <n v="-6.36"/>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d v="2014-10-13T00:00:00"/>
    <s v="Standard Class"/>
    <s v="CR-12820"/>
    <s v="Cyra Reiten"/>
    <x v="2"/>
    <s v="United States"/>
    <s v="New York City"/>
    <x v="15"/>
    <n v="10035"/>
    <x v="3"/>
    <s v="OFF-ST-10000991"/>
    <x v="1"/>
    <x v="4"/>
    <s v="Space Solutions HD Industrial Steel Shelving."/>
    <n v="344.91"/>
    <n v="3"/>
    <n v="0"/>
    <n v="10.347300000000001"/>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60000000000007"/>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6"/>
    <d v="2014-05-24T00:00:00"/>
    <s v="Standard Class"/>
    <s v="SG-20890"/>
    <s v="Susan Gilcrest"/>
    <x v="1"/>
    <s v="United States"/>
    <s v="Mcallen"/>
    <x v="5"/>
    <n v="78501"/>
    <x v="2"/>
    <s v="OFF-BI-10002571"/>
    <x v="1"/>
    <x v="8"/>
    <s v="Avery Framed View Binder, EZD Ring (Locking), Navy, 1 1/2&quot;"/>
    <n v="1.996"/>
    <n v="1"/>
    <n v="0.8"/>
    <n v="-3.29340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6"/>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Â Headset"/>
    <n v="304.77600000000001"/>
    <n v="3"/>
    <n v="0.2"/>
    <n v="22.8582"/>
  </r>
  <r>
    <n v="4195"/>
    <x v="2078"/>
    <x v="1"/>
    <x v="652"/>
    <d v="2012-06-22T00:00:00"/>
    <s v="Standard Class"/>
    <s v="BG-11740"/>
    <s v="Bruce Geld"/>
    <x v="0"/>
    <s v="United States"/>
    <s v="San Diego"/>
    <x v="1"/>
    <n v="92105"/>
    <x v="1"/>
    <s v="OFF-AR-10001044"/>
    <x v="1"/>
    <x v="6"/>
    <s v="BOSTON Ranger #55 Pencil Sharpener, Black"/>
    <n v="51.98"/>
    <n v="2"/>
    <n v="0"/>
    <n v="15.074199999999999"/>
  </r>
  <r>
    <n v="4196"/>
    <x v="2079"/>
    <x v="0"/>
    <x v="143"/>
    <d v="2013-04-15T00:00:00"/>
    <s v="Standard Class"/>
    <s v="CK-12595"/>
    <s v="Clytie Kelty"/>
    <x v="0"/>
    <s v="United States"/>
    <s v="Los Angeles"/>
    <x v="1"/>
    <n v="90032"/>
    <x v="1"/>
    <s v="FUR-FU-10002597"/>
    <x v="0"/>
    <x v="5"/>
    <s v="C-Line Magnetic Cubicle Keepers, Clear Polypropylene"/>
    <n v="24.7"/>
    <n v="5"/>
    <n v="0"/>
    <n v="10.374000000000001"/>
  </r>
  <r>
    <n v="4197"/>
    <x v="2080"/>
    <x v="1"/>
    <x v="24"/>
    <d v="2012-04-23T00:00:00"/>
    <s v="Second Class"/>
    <s v="RF-19735"/>
    <s v="Roland Fjeld"/>
    <x v="0"/>
    <s v="United States"/>
    <s v="New York City"/>
    <x v="15"/>
    <n v="10024"/>
    <x v="3"/>
    <s v="OFF-LA-10004093"/>
    <x v="1"/>
    <x v="2"/>
    <s v="Avery 486"/>
    <n v="21.93"/>
    <n v="3"/>
    <n v="0"/>
    <n v="10.307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r>
  <r>
    <n v="4200"/>
    <x v="2082"/>
    <x v="1"/>
    <x v="895"/>
    <d v="2012-12-10T00:00:00"/>
    <s v="Same Day"/>
    <s v="MA-17560"/>
    <s v="Matt Abelman"/>
    <x v="2"/>
    <s v="United States"/>
    <s v="New York City"/>
    <x v="15"/>
    <n v="10024"/>
    <x v="3"/>
    <s v="OFF-LA-10004093"/>
    <x v="1"/>
    <x v="2"/>
    <s v="Avery 486"/>
    <n v="7.31"/>
    <n v="1"/>
    <n v="0"/>
    <n v="3.4357000000000002"/>
  </r>
  <r>
    <n v="4201"/>
    <x v="2082"/>
    <x v="1"/>
    <x v="895"/>
    <d v="2012-12-10T00:00:00"/>
    <s v="Same Day"/>
    <s v="MA-17560"/>
    <s v="Matt Abelman"/>
    <x v="2"/>
    <s v="United States"/>
    <s v="New York City"/>
    <x v="15"/>
    <n v="10024"/>
    <x v="3"/>
    <s v="TEC-CO-10002095"/>
    <x v="2"/>
    <x v="16"/>
    <s v="Hewlett Packard 610 Color Digital Copier / Printer"/>
    <n v="799.98400000000004"/>
    <n v="2"/>
    <n v="0.2"/>
    <n v="249.995"/>
  </r>
  <r>
    <n v="4202"/>
    <x v="2082"/>
    <x v="1"/>
    <x v="895"/>
    <d v="2012-12-10T00:00:00"/>
    <s v="Same Day"/>
    <s v="MA-17560"/>
    <s v="Matt Abelman"/>
    <x v="2"/>
    <s v="United States"/>
    <s v="New York City"/>
    <x v="15"/>
    <n v="10024"/>
    <x v="3"/>
    <s v="OFF-PA-10002713"/>
    <x v="1"/>
    <x v="10"/>
    <s v="Adams Phone Message Book, 200 Message Capacity, 8 1/16â€ x 11â€"/>
    <n v="41.28"/>
    <n v="6"/>
    <n v="0"/>
    <n v="18.988800000000001"/>
  </r>
  <r>
    <n v="4203"/>
    <x v="2082"/>
    <x v="1"/>
    <x v="895"/>
    <d v="2012-12-10T00:00:00"/>
    <s v="Same Day"/>
    <s v="MA-17560"/>
    <s v="Matt Abelman"/>
    <x v="2"/>
    <s v="United States"/>
    <s v="New York City"/>
    <x v="15"/>
    <n v="10024"/>
    <x v="3"/>
    <s v="OFF-PA-10002254"/>
    <x v="1"/>
    <x v="10"/>
    <s v="Xerox 1883"/>
    <n v="184.66"/>
    <n v="7"/>
    <n v="0"/>
    <n v="84.943600000000004"/>
  </r>
  <r>
    <n v="4204"/>
    <x v="2083"/>
    <x v="2"/>
    <x v="656"/>
    <d v="2011-11-02T00:00:00"/>
    <s v="Second Class"/>
    <s v="AM-10705"/>
    <s v="Anne McFarland"/>
    <x v="0"/>
    <s v="United States"/>
    <s v="Cranston"/>
    <x v="34"/>
    <n v="2920"/>
    <x v="3"/>
    <s v="OFF-AR-10001683"/>
    <x v="1"/>
    <x v="6"/>
    <s v="Lumber Crayons"/>
    <n v="49.25"/>
    <n v="5"/>
    <n v="0"/>
    <n v="18.715"/>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4000000000002"/>
  </r>
  <r>
    <n v="4207"/>
    <x v="2083"/>
    <x v="2"/>
    <x v="656"/>
    <d v="2011-11-02T00:00:00"/>
    <s v="Second Class"/>
    <s v="AM-10705"/>
    <s v="Anne McFarland"/>
    <x v="0"/>
    <s v="United States"/>
    <s v="Cranston"/>
    <x v="34"/>
    <n v="2920"/>
    <x v="3"/>
    <s v="OFF-BI-10004001"/>
    <x v="1"/>
    <x v="8"/>
    <s v="GBC Recycled VeloBinder Covers"/>
    <n v="34.08"/>
    <n v="2"/>
    <n v="0"/>
    <n v="15.6768"/>
  </r>
  <r>
    <n v="4208"/>
    <x v="2083"/>
    <x v="2"/>
    <x v="656"/>
    <d v="2011-11-02T00:00:00"/>
    <s v="Second Class"/>
    <s v="AM-10705"/>
    <s v="Anne McFarland"/>
    <x v="0"/>
    <s v="United States"/>
    <s v="Cranston"/>
    <x v="34"/>
    <n v="2920"/>
    <x v="3"/>
    <s v="FUR-FU-10000023"/>
    <x v="0"/>
    <x v="5"/>
    <s v="Eldon Wave Desk Accessories"/>
    <n v="17.670000000000002"/>
    <n v="3"/>
    <n v="0"/>
    <n v="7.7747999999999999"/>
  </r>
  <r>
    <n v="4209"/>
    <x v="2083"/>
    <x v="2"/>
    <x v="656"/>
    <d v="2011-11-02T00:00:00"/>
    <s v="Second Class"/>
    <s v="AM-10705"/>
    <s v="Anne McFarland"/>
    <x v="0"/>
    <s v="United States"/>
    <s v="Cranston"/>
    <x v="34"/>
    <n v="2920"/>
    <x v="3"/>
    <s v="FUR-CH-10002320"/>
    <x v="0"/>
    <x v="1"/>
    <s v="Hon Pagoda Stacking Chairs"/>
    <n v="1604.9"/>
    <n v="5"/>
    <n v="0"/>
    <n v="481.47"/>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14-12-15T00:00:00"/>
    <s v="Standard Class"/>
    <s v="AH-10585"/>
    <s v="Angele Hood"/>
    <x v="0"/>
    <s v="United States"/>
    <s v="Chicago"/>
    <x v="10"/>
    <n v="60623"/>
    <x v="2"/>
    <s v="OFF-PA-10004965"/>
    <x v="1"/>
    <x v="10"/>
    <s v="Xerox 1921"/>
    <n v="15.984"/>
    <n v="2"/>
    <n v="0.2"/>
    <n v="4.9950000000000001"/>
  </r>
  <r>
    <n v="4212"/>
    <x v="2085"/>
    <x v="2"/>
    <x v="952"/>
    <d v="2011-05-09T00:00:00"/>
    <s v="Second Class"/>
    <s v="PF-19120"/>
    <s v="Peter Fuller"/>
    <x v="0"/>
    <s v="United States"/>
    <s v="Richmond"/>
    <x v="0"/>
    <n v="40475"/>
    <x v="0"/>
    <s v="OFF-PA-10003016"/>
    <x v="1"/>
    <x v="10"/>
    <s v="Adams &quot;While You Were Out&quot; Message Pads"/>
    <n v="9.42"/>
    <n v="3"/>
    <n v="0"/>
    <n v="4.2389999999999999"/>
  </r>
  <r>
    <n v="4213"/>
    <x v="2085"/>
    <x v="2"/>
    <x v="952"/>
    <d v="2011-05-09T00:00:00"/>
    <s v="Second Class"/>
    <s v="PF-19120"/>
    <s v="Peter Fuller"/>
    <x v="0"/>
    <s v="United States"/>
    <s v="Richmond"/>
    <x v="0"/>
    <n v="40475"/>
    <x v="0"/>
    <s v="OFF-AR-10003651"/>
    <x v="1"/>
    <x v="6"/>
    <s v="Newell 350"/>
    <n v="6.56"/>
    <n v="2"/>
    <n v="0"/>
    <n v="1.9024000000000001"/>
  </r>
  <r>
    <n v="4214"/>
    <x v="2085"/>
    <x v="2"/>
    <x v="952"/>
    <d v="2011-05-09T00:00:00"/>
    <s v="Second Class"/>
    <s v="PF-19120"/>
    <s v="Peter Fuller"/>
    <x v="0"/>
    <s v="United States"/>
    <s v="Richmond"/>
    <x v="0"/>
    <n v="40475"/>
    <x v="0"/>
    <s v="OFF-PA-10001363"/>
    <x v="1"/>
    <x v="10"/>
    <s v="Xerox 1933"/>
    <n v="24.56"/>
    <n v="2"/>
    <n v="0"/>
    <n v="11.543200000000001"/>
  </r>
  <r>
    <n v="4215"/>
    <x v="2086"/>
    <x v="0"/>
    <x v="758"/>
    <d v="2013-03-09T00:00:00"/>
    <s v="Standard Class"/>
    <s v="RD-19480"/>
    <s v="Rick Duston"/>
    <x v="0"/>
    <s v="United States"/>
    <s v="Mishawaka"/>
    <x v="14"/>
    <n v="46544"/>
    <x v="2"/>
    <s v="OFF-BI-10003876"/>
    <x v="1"/>
    <x v="8"/>
    <s v="Green Canvas Binder for 8-1/2&quot; x 14&quot; Sheets"/>
    <n v="128.4"/>
    <n v="3"/>
    <n v="0"/>
    <n v="64.2"/>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d v="2014-06-14T00:00:00"/>
    <s v="Second Class"/>
    <s v="TB-21400"/>
    <s v="Tom Boeckenhauer"/>
    <x v="0"/>
    <s v="United States"/>
    <s v="Seattle"/>
    <x v="4"/>
    <n v="98103"/>
    <x v="1"/>
    <s v="OFF-PA-10004243"/>
    <x v="1"/>
    <x v="10"/>
    <s v="Xerox 1939"/>
    <n v="37.94"/>
    <n v="2"/>
    <n v="0"/>
    <n v="18.211200000000002"/>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r>
  <r>
    <n v="4223"/>
    <x v="2090"/>
    <x v="3"/>
    <x v="532"/>
    <d v="2014-06-14T00:00:00"/>
    <s v="Second Class"/>
    <s v="TB-21400"/>
    <s v="Tom Boeckenhauer"/>
    <x v="0"/>
    <s v="United States"/>
    <s v="Seattle"/>
    <x v="4"/>
    <n v="98103"/>
    <x v="1"/>
    <s v="OFF-ST-10004804"/>
    <x v="1"/>
    <x v="4"/>
    <s v="Belkin 19&quot; Vented Equipment Shelf, Black"/>
    <n v="102.96"/>
    <n v="2"/>
    <n v="0"/>
    <n v="1.0296000000000001"/>
  </r>
  <r>
    <n v="4224"/>
    <x v="2090"/>
    <x v="3"/>
    <x v="532"/>
    <d v="2014-06-14T00:00:00"/>
    <s v="Second Class"/>
    <s v="TB-21400"/>
    <s v="Tom Boeckenhauer"/>
    <x v="0"/>
    <s v="United States"/>
    <s v="Seattle"/>
    <x v="4"/>
    <n v="98103"/>
    <x v="1"/>
    <s v="FUR-BO-10001519"/>
    <x v="0"/>
    <x v="0"/>
    <s v="O'Sullivan 3-Shelf Heavy-Duty Bookcases"/>
    <n v="174.42"/>
    <n v="3"/>
    <n v="0"/>
    <n v="41.860799999999998"/>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04"/>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07-11T00:00:00"/>
    <s v="Standard Class"/>
    <s v="LS-16945"/>
    <s v="Linda Southworth"/>
    <x v="1"/>
    <s v="United States"/>
    <s v="Dallas"/>
    <x v="5"/>
    <n v="75220"/>
    <x v="2"/>
    <s v="OFF-BI-10003429"/>
    <x v="1"/>
    <x v="8"/>
    <s v="Cardinal HOLDit! Binder Insert Strips,Extra Strips"/>
    <n v="11.394"/>
    <n v="9"/>
    <n v="0.8"/>
    <n v="-17.660699999999999"/>
  </r>
  <r>
    <n v="4232"/>
    <x v="2096"/>
    <x v="3"/>
    <x v="957"/>
    <d v="2014-07-11T00:00:00"/>
    <s v="Standard Class"/>
    <s v="LS-16945"/>
    <s v="Linda Southworth"/>
    <x v="1"/>
    <s v="United States"/>
    <s v="Dallas"/>
    <x v="5"/>
    <n v="75220"/>
    <x v="2"/>
    <s v="OFF-PA-10000232"/>
    <x v="1"/>
    <x v="10"/>
    <s v="Xerox 1975"/>
    <n v="15.552"/>
    <n v="3"/>
    <n v="0.2"/>
    <n v="5.6375999999999999"/>
  </r>
  <r>
    <n v="4233"/>
    <x v="2096"/>
    <x v="3"/>
    <x v="957"/>
    <d v="2014-07-11T00:00:00"/>
    <s v="Standard Class"/>
    <s v="LS-16945"/>
    <s v="Linda Southworth"/>
    <x v="1"/>
    <s v="United States"/>
    <s v="Dallas"/>
    <x v="5"/>
    <n v="75220"/>
    <x v="2"/>
    <s v="OFF-PA-10002195"/>
    <x v="1"/>
    <x v="10"/>
    <s v="Xerox 1966"/>
    <n v="31.103999999999999"/>
    <n v="6"/>
    <n v="0.2"/>
    <n v="11.2752"/>
  </r>
  <r>
    <n v="4234"/>
    <x v="2096"/>
    <x v="3"/>
    <x v="957"/>
    <d v="2014-07-11T00:00:00"/>
    <s v="Standard Class"/>
    <s v="LS-16945"/>
    <s v="Linda Southworth"/>
    <x v="1"/>
    <s v="United States"/>
    <s v="Dallas"/>
    <x v="5"/>
    <n v="75220"/>
    <x v="2"/>
    <s v="OFF-BI-10004492"/>
    <x v="1"/>
    <x v="8"/>
    <s v="Tuf-Vin Binders"/>
    <n v="6.3159999999999998"/>
    <n v="1"/>
    <n v="0.8"/>
    <n v="-10.4214"/>
  </r>
  <r>
    <n v="4235"/>
    <x v="2097"/>
    <x v="2"/>
    <x v="158"/>
    <d v="2011-09-24T00:00:00"/>
    <s v="First Class"/>
    <s v="MA-17560"/>
    <s v="Matt Abelman"/>
    <x v="2"/>
    <s v="United States"/>
    <s v="Philadelphia"/>
    <x v="9"/>
    <n v="19143"/>
    <x v="3"/>
    <s v="OFF-PA-10004000"/>
    <x v="1"/>
    <x v="10"/>
    <s v="While You Were Out Pads, 50 per Pad, 4 x 5 1/4, Green Cycle"/>
    <n v="11.352"/>
    <n v="3"/>
    <n v="0.2"/>
    <n v="4.1151"/>
  </r>
  <r>
    <n v="4236"/>
    <x v="2097"/>
    <x v="2"/>
    <x v="158"/>
    <d v="2011-09-24T00:00:00"/>
    <s v="First Class"/>
    <s v="MA-17560"/>
    <s v="Matt Abelman"/>
    <x v="2"/>
    <s v="United States"/>
    <s v="Philadelphia"/>
    <x v="9"/>
    <n v="19143"/>
    <x v="3"/>
    <s v="OFF-LA-10004425"/>
    <x v="1"/>
    <x v="2"/>
    <s v="Staples"/>
    <n v="20.808"/>
    <n v="9"/>
    <n v="0.2"/>
    <n v="7.0227000000000004"/>
  </r>
  <r>
    <n v="4237"/>
    <x v="2098"/>
    <x v="0"/>
    <x v="310"/>
    <d v="2013-07-28T00:00:00"/>
    <s v="Standard Class"/>
    <s v="NF-18475"/>
    <s v="Neil FranzÃ¶sisch"/>
    <x v="2"/>
    <s v="United States"/>
    <s v="Rockford"/>
    <x v="10"/>
    <n v="61107"/>
    <x v="2"/>
    <s v="OFF-BI-10000948"/>
    <x v="1"/>
    <x v="8"/>
    <s v="GBC Laser Imprintable Binding System Covers, Desert Sand"/>
    <n v="11.416"/>
    <n v="4"/>
    <n v="0.8"/>
    <n v="-18.836400000000001"/>
  </r>
  <r>
    <n v="4238"/>
    <x v="2099"/>
    <x v="3"/>
    <x v="635"/>
    <d v="2014-09-04T00:00:00"/>
    <s v="Second Class"/>
    <s v="MD-17860"/>
    <s v="Michael Dominguez"/>
    <x v="1"/>
    <s v="United States"/>
    <s v="Philadelphia"/>
    <x v="9"/>
    <n v="19134"/>
    <x v="3"/>
    <s v="OFF-AR-10001972"/>
    <x v="1"/>
    <x v="6"/>
    <s v="Newell 323"/>
    <n v="9.4079999999999995"/>
    <n v="7"/>
    <n v="0.2"/>
    <n v="0.7056"/>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11-09-26T00:00:00"/>
    <s v="Standard Class"/>
    <s v="MA-17995"/>
    <s v="Michelle Arnett"/>
    <x v="2"/>
    <s v="United States"/>
    <s v="Los Angeles"/>
    <x v="1"/>
    <n v="90004"/>
    <x v="1"/>
    <s v="OFF-AP-10001366"/>
    <x v="1"/>
    <x v="9"/>
    <s v="Staples"/>
    <n v="43.92"/>
    <n v="4"/>
    <n v="0"/>
    <n v="11.8584"/>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r>
  <r>
    <n v="4243"/>
    <x v="2103"/>
    <x v="0"/>
    <x v="958"/>
    <d v="2013-04-06T00:00:00"/>
    <s v="First Class"/>
    <s v="ME-17320"/>
    <s v="Maria Etezadi"/>
    <x v="2"/>
    <s v="United States"/>
    <s v="Springfield"/>
    <x v="17"/>
    <n v="22153"/>
    <x v="0"/>
    <s v="TEC-PH-10001448"/>
    <x v="2"/>
    <x v="7"/>
    <s v="Anker Astro 15000mAh USB Portable Charger"/>
    <n v="149.97"/>
    <n v="3"/>
    <n v="0"/>
    <n v="5.998800000000000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9"/>
    <d v="2011-03-30T00:00:00"/>
    <s v="Standard Class"/>
    <s v="JD-15895"/>
    <s v="Jonathan Doherty"/>
    <x v="1"/>
    <s v="United States"/>
    <s v="Los Angeles"/>
    <x v="1"/>
    <n v="90036"/>
    <x v="1"/>
    <s v="TEC-AC-10002323"/>
    <x v="2"/>
    <x v="11"/>
    <s v="SanDisk Ultra 32 GB MicroSDHC Class 10 Memory Card"/>
    <n v="66.3"/>
    <n v="3"/>
    <n v="0"/>
    <n v="8.6189999999999998"/>
  </r>
  <r>
    <n v="4246"/>
    <x v="2105"/>
    <x v="3"/>
    <x v="354"/>
    <d v="2014-12-05T00:00:00"/>
    <s v="Standard Class"/>
    <s v="LS-16975"/>
    <s v="Lindsay Shagiari"/>
    <x v="2"/>
    <s v="United States"/>
    <s v="Baltimore"/>
    <x v="39"/>
    <n v="21215"/>
    <x v="3"/>
    <s v="OFF-AR-10004582"/>
    <x v="1"/>
    <x v="6"/>
    <s v="BIC Brite Liner Grip Highlighters"/>
    <n v="1.64"/>
    <n v="1"/>
    <n v="0"/>
    <n v="0.73799999999999999"/>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12-05T00:00:00"/>
    <s v="Standard Class"/>
    <s v="LS-16975"/>
    <s v="Lindsay Shagiari"/>
    <x v="2"/>
    <s v="United States"/>
    <s v="Baltimore"/>
    <x v="39"/>
    <n v="21215"/>
    <x v="3"/>
    <s v="FUR-FU-10004270"/>
    <x v="0"/>
    <x v="5"/>
    <s v="Eldon Image Series Desk Accessories, Burgundy"/>
    <n v="20.9"/>
    <n v="5"/>
    <n v="0"/>
    <n v="7.524"/>
  </r>
  <r>
    <n v="4249"/>
    <x v="2106"/>
    <x v="0"/>
    <x v="49"/>
    <d v="2013-12-06T00:00:00"/>
    <s v="Second Class"/>
    <s v="SJ-20500"/>
    <s v="Shirley Jackson"/>
    <x v="0"/>
    <s v="United States"/>
    <s v="Fairfield"/>
    <x v="29"/>
    <n v="6824"/>
    <x v="3"/>
    <s v="OFF-BI-10004236"/>
    <x v="1"/>
    <x v="8"/>
    <s v="XtraLife ClearVue Slant-D Ring Binder, White, 3&quot;"/>
    <n v="88.08"/>
    <n v="6"/>
    <n v="0"/>
    <n v="40.516800000000003"/>
  </r>
  <r>
    <n v="4250"/>
    <x v="2106"/>
    <x v="0"/>
    <x v="49"/>
    <d v="2013-12-06T00:00:00"/>
    <s v="Second Class"/>
    <s v="SJ-20500"/>
    <s v="Shirley Jackson"/>
    <x v="0"/>
    <s v="United States"/>
    <s v="Fairfield"/>
    <x v="29"/>
    <n v="6824"/>
    <x v="3"/>
    <s v="FUR-CH-10004997"/>
    <x v="0"/>
    <x v="1"/>
    <s v="Hon Every-Day Series Multi-Task Chairs"/>
    <n v="751.92"/>
    <n v="4"/>
    <n v="0"/>
    <n v="150.38399999999999"/>
  </r>
  <r>
    <n v="4251"/>
    <x v="2107"/>
    <x v="2"/>
    <x v="111"/>
    <d v="2011-09-19T00:00:00"/>
    <s v="Same Day"/>
    <s v="BS-11365"/>
    <s v="Bill Shonely"/>
    <x v="1"/>
    <s v="United States"/>
    <s v="New York City"/>
    <x v="15"/>
    <n v="10011"/>
    <x v="3"/>
    <s v="FUR-CH-10000988"/>
    <x v="0"/>
    <x v="1"/>
    <s v="Hon Olson Stacker Stools"/>
    <n v="887.10299999999995"/>
    <n v="7"/>
    <n v="0.1"/>
    <n v="177.42060000000001"/>
  </r>
  <r>
    <n v="4252"/>
    <x v="2108"/>
    <x v="1"/>
    <x v="924"/>
    <d v="2012-10-23T00:00:00"/>
    <s v="Same Day"/>
    <s v="RA-19285"/>
    <s v="Ralph Arnett"/>
    <x v="0"/>
    <s v="United States"/>
    <s v="Lakeland"/>
    <x v="2"/>
    <n v="33801"/>
    <x v="0"/>
    <s v="TEC-PH-10004897"/>
    <x v="2"/>
    <x v="7"/>
    <s v="Mediabridge Sport Armband iPhone 5s"/>
    <n v="55.944000000000003"/>
    <n v="7"/>
    <n v="0.2"/>
    <n v="-13.2867"/>
  </r>
  <r>
    <n v="4253"/>
    <x v="2108"/>
    <x v="1"/>
    <x v="924"/>
    <d v="2012-10-23T00:00:00"/>
    <s v="Same Day"/>
    <s v="RA-19285"/>
    <s v="Ralph Arnett"/>
    <x v="0"/>
    <s v="United States"/>
    <s v="Lakeland"/>
    <x v="2"/>
    <n v="33801"/>
    <x v="0"/>
    <s v="OFF-AR-10002656"/>
    <x v="1"/>
    <x v="6"/>
    <s v="Sanford Liquid Accent Highlighters"/>
    <n v="10.688000000000001"/>
    <n v="2"/>
    <n v="0.2"/>
    <n v="2.2711999999999999"/>
  </r>
  <r>
    <n v="4254"/>
    <x v="2108"/>
    <x v="1"/>
    <x v="924"/>
    <d v="2012-10-23T00:00:00"/>
    <s v="Same Day"/>
    <s v="RA-19285"/>
    <s v="Ralph Arnett"/>
    <x v="0"/>
    <s v="United States"/>
    <s v="Lakeland"/>
    <x v="2"/>
    <n v="33801"/>
    <x v="0"/>
    <s v="TEC-PH-10004924"/>
    <x v="2"/>
    <x v="7"/>
    <s v="SKILCRAFT Telephone Shoulder Rest, 2&quot; x 6.5&quot; x 2.5&quot;, Black"/>
    <n v="11.824"/>
    <n v="2"/>
    <n v="0.2"/>
    <n v="1.0346"/>
  </r>
  <r>
    <n v="4255"/>
    <x v="2109"/>
    <x v="3"/>
    <x v="119"/>
    <d v="2014-10-17T00:00:00"/>
    <s v="First Class"/>
    <s v="TS-21610"/>
    <s v="Troy Staebel"/>
    <x v="0"/>
    <s v="United States"/>
    <s v="Freeport"/>
    <x v="10"/>
    <n v="61032"/>
    <x v="2"/>
    <s v="OFF-PA-10003127"/>
    <x v="1"/>
    <x v="10"/>
    <s v="Staples"/>
    <n v="63.311999999999998"/>
    <n v="3"/>
    <n v="0.2"/>
    <n v="20.5764"/>
  </r>
  <r>
    <n v="4256"/>
    <x v="2109"/>
    <x v="3"/>
    <x v="119"/>
    <d v="2014-10-17T00:00:00"/>
    <s v="First Class"/>
    <s v="TS-21610"/>
    <s v="Troy Staebel"/>
    <x v="0"/>
    <s v="United States"/>
    <s v="Freeport"/>
    <x v="10"/>
    <n v="61032"/>
    <x v="2"/>
    <s v="OFF-BI-10000778"/>
    <x v="1"/>
    <x v="8"/>
    <s v="GBC VeloBinder Electric Binding Machine"/>
    <n v="96.784000000000006"/>
    <n v="4"/>
    <n v="0.8"/>
    <n v="-145.17599999999999"/>
  </r>
  <r>
    <n v="4257"/>
    <x v="2109"/>
    <x v="3"/>
    <x v="119"/>
    <d v="2014-10-17T00:00:00"/>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0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08-12T00:00:00"/>
    <s v="Standard Class"/>
    <s v="CC-12475"/>
    <s v="Cindy Chapman"/>
    <x v="0"/>
    <s v="United States"/>
    <s v="Moorhead"/>
    <x v="11"/>
    <n v="56560"/>
    <x v="2"/>
    <s v="TEC-AC-10002006"/>
    <x v="2"/>
    <x v="11"/>
    <s v="Memorex Micro Travel Drive 16 GB"/>
    <n v="63.96"/>
    <n v="4"/>
    <n v="0"/>
    <n v="19.8276"/>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
    <n v="3"/>
    <n v="0.7"/>
    <n v="-7.782"/>
  </r>
  <r>
    <n v="4265"/>
    <x v="2117"/>
    <x v="0"/>
    <x v="732"/>
    <d v="2013-11-10T00:00:00"/>
    <s v="Standard Class"/>
    <s v="EP-13915"/>
    <s v="Emily Phan"/>
    <x v="0"/>
    <s v="United States"/>
    <s v="Houston"/>
    <x v="5"/>
    <n v="77036"/>
    <x v="2"/>
    <s v="FUR-TA-10002774"/>
    <x v="0"/>
    <x v="3"/>
    <s v="Laminate Occasional Tables"/>
    <n v="863.12800000000004"/>
    <n v="8"/>
    <n v="0.3"/>
    <n v="-160.29519999999999"/>
  </r>
  <r>
    <n v="4266"/>
    <x v="2117"/>
    <x v="0"/>
    <x v="732"/>
    <d v="2013-11-10T00:00:00"/>
    <s v="Standard Class"/>
    <s v="EP-13915"/>
    <s v="Emily Phan"/>
    <x v="0"/>
    <s v="United States"/>
    <s v="Houston"/>
    <x v="5"/>
    <n v="77036"/>
    <x v="2"/>
    <s v="OFF-BI-10004364"/>
    <x v="1"/>
    <x v="8"/>
    <s v="Storex Dura Pro Binders"/>
    <n v="3.5640000000000001"/>
    <n v="3"/>
    <n v="0.8"/>
    <n v="-6.2370000000000001"/>
  </r>
  <r>
    <n v="4267"/>
    <x v="2117"/>
    <x v="0"/>
    <x v="732"/>
    <d v="2013-11-10T00:00:00"/>
    <s v="Standard Class"/>
    <s v="EP-13915"/>
    <s v="Emily Phan"/>
    <x v="0"/>
    <s v="United States"/>
    <s v="Houston"/>
    <x v="5"/>
    <n v="77036"/>
    <x v="2"/>
    <s v="FUR-BO-10000780"/>
    <x v="0"/>
    <x v="0"/>
    <s v="O'Sullivan Plantations 2-Door Library in Landvery Oak"/>
    <n v="956.66480000000001"/>
    <n v="7"/>
    <n v="0.32"/>
    <n v="-225.0976"/>
  </r>
  <r>
    <n v="4268"/>
    <x v="2117"/>
    <x v="0"/>
    <x v="732"/>
    <d v="2013-11-10T00:00:00"/>
    <s v="Standard Class"/>
    <s v="EP-13915"/>
    <s v="Emily Phan"/>
    <x v="0"/>
    <s v="United States"/>
    <s v="Houston"/>
    <x v="5"/>
    <n v="77036"/>
    <x v="2"/>
    <s v="OFF-BI-10001989"/>
    <x v="1"/>
    <x v="8"/>
    <s v="Premium Transparent Presentation Covers by GBC"/>
    <n v="12.587999999999999"/>
    <n v="3"/>
    <n v="0.8"/>
    <n v="-20.140799999999999"/>
  </r>
  <r>
    <n v="4269"/>
    <x v="2117"/>
    <x v="0"/>
    <x v="732"/>
    <d v="2013-11-10T00:00:00"/>
    <s v="Standard Class"/>
    <s v="EP-13915"/>
    <s v="Emily Phan"/>
    <x v="0"/>
    <s v="United States"/>
    <s v="Houston"/>
    <x v="5"/>
    <n v="77036"/>
    <x v="2"/>
    <s v="TEC-AC-10004001"/>
    <x v="2"/>
    <x v="11"/>
    <s v="Logitech Wireless Headset H600 Over-The-Head Design"/>
    <n v="171.96"/>
    <n v="5"/>
    <n v="0.2"/>
    <n v="45.139499999999998"/>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7999999999997"/>
    <n v="9"/>
    <n v="0.2"/>
    <n v="6.2937000000000003"/>
  </r>
  <r>
    <n v="4274"/>
    <x v="2121"/>
    <x v="3"/>
    <x v="246"/>
    <d v="2014-07-22T00:00:00"/>
    <s v="Same Day"/>
    <s v="SF-20200"/>
    <s v="Sarah Foster"/>
    <x v="0"/>
    <s v="United States"/>
    <s v="Murray"/>
    <x v="7"/>
    <n v="84107"/>
    <x v="1"/>
    <s v="OFF-AR-10001044"/>
    <x v="1"/>
    <x v="6"/>
    <s v="BOSTON Ranger #55 Pencil Sharpener, Black"/>
    <n v="25.99"/>
    <n v="1"/>
    <n v="0"/>
    <n v="7.5370999999999997"/>
  </r>
  <r>
    <n v="4275"/>
    <x v="2122"/>
    <x v="1"/>
    <x v="924"/>
    <d v="2012-10-28T00:00:00"/>
    <s v="Standard Class"/>
    <s v="AG-10495"/>
    <s v="Andrew Gjertsen"/>
    <x v="1"/>
    <s v="United States"/>
    <s v="Seattle"/>
    <x v="4"/>
    <n v="98105"/>
    <x v="1"/>
    <s v="OFF-BI-10004140"/>
    <x v="1"/>
    <x v="8"/>
    <s v="Avery Non-Stick Binders"/>
    <n v="3.5920000000000001"/>
    <n v="1"/>
    <n v="0.2"/>
    <n v="1.122500000000000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14-08-23T00:00:00"/>
    <s v="Standard Class"/>
    <s v="NF-18595"/>
    <s v="Nicole Fjeld"/>
    <x v="2"/>
    <s v="United States"/>
    <s v="Seattle"/>
    <x v="4"/>
    <n v="98105"/>
    <x v="1"/>
    <s v="OFF-ST-10000046"/>
    <x v="1"/>
    <x v="4"/>
    <s v="Fellowes Super Stor/Drawer Files"/>
    <n v="323.10000000000002"/>
    <n v="2"/>
    <n v="0"/>
    <n v="61.389000000000003"/>
  </r>
  <r>
    <n v="4278"/>
    <x v="2125"/>
    <x v="0"/>
    <x v="947"/>
    <d v="2013-04-21T00:00:00"/>
    <s v="Standard Class"/>
    <s v="BS-11365"/>
    <s v="Bill Shonely"/>
    <x v="1"/>
    <s v="United States"/>
    <s v="Lakewood"/>
    <x v="30"/>
    <n v="8701"/>
    <x v="3"/>
    <s v="TEC-MA-10001047"/>
    <x v="2"/>
    <x v="15"/>
    <s v="3D Systems Cube Printer, 2nd Generation, Magenta"/>
    <n v="9099.93"/>
    <n v="7"/>
    <n v="0"/>
    <n v="2365.9818"/>
  </r>
  <r>
    <n v="4279"/>
    <x v="2125"/>
    <x v="0"/>
    <x v="947"/>
    <d v="2013-04-21T00:00:00"/>
    <s v="Standard Class"/>
    <s v="BS-11365"/>
    <s v="Bill Shonely"/>
    <x v="1"/>
    <s v="United States"/>
    <s v="Lakewood"/>
    <x v="30"/>
    <n v="8701"/>
    <x v="3"/>
    <s v="FUR-FU-10000550"/>
    <x v="0"/>
    <x v="5"/>
    <s v="Stacking Trays by OIC"/>
    <n v="9.9600000000000009"/>
    <n v="2"/>
    <n v="0"/>
    <n v="3.2867999999999999"/>
  </r>
  <r>
    <n v="4280"/>
    <x v="2125"/>
    <x v="0"/>
    <x v="947"/>
    <d v="2013-04-21T00:00:00"/>
    <s v="Standard Class"/>
    <s v="BS-11365"/>
    <s v="Bill Shonely"/>
    <x v="1"/>
    <s v="United States"/>
    <s v="Lakewood"/>
    <x v="30"/>
    <n v="8701"/>
    <x v="3"/>
    <s v="OFF-BI-10002432"/>
    <x v="1"/>
    <x v="8"/>
    <s v="Wilson Jones Standard D-Ring Binders"/>
    <n v="25.3"/>
    <n v="5"/>
    <n v="0"/>
    <n v="11.89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11-11-18T00:00:00"/>
    <s v="Standard Class"/>
    <s v="RM-19675"/>
    <s v="Robert Marley"/>
    <x v="2"/>
    <s v="United States"/>
    <s v="New York City"/>
    <x v="15"/>
    <n v="10011"/>
    <x v="3"/>
    <s v="FUR-CH-10001797"/>
    <x v="0"/>
    <x v="1"/>
    <s v="Safco Chair Connectors, 6/Carton"/>
    <n v="69.263999999999996"/>
    <n v="2"/>
    <n v="0.1"/>
    <n v="14.622400000000001"/>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9"/>
  </r>
  <r>
    <n v="4285"/>
    <x v="2128"/>
    <x v="1"/>
    <x v="82"/>
    <d v="2012-11-26T00:00:00"/>
    <s v="Second Class"/>
    <s v="CA-11965"/>
    <s v="Carol Adams"/>
    <x v="1"/>
    <s v="United States"/>
    <s v="Port Arthur"/>
    <x v="5"/>
    <n v="77642"/>
    <x v="2"/>
    <s v="FUR-BO-10003965"/>
    <x v="0"/>
    <x v="0"/>
    <s v="O'Sullivan Manor Hill 2-Door Library in Brianna Oak"/>
    <n v="246.1328"/>
    <n v="2"/>
    <n v="0.32"/>
    <n v="-76.011600000000001"/>
  </r>
  <r>
    <n v="4286"/>
    <x v="2128"/>
    <x v="1"/>
    <x v="82"/>
    <d v="2012-11-26T00:00:00"/>
    <s v="Second Class"/>
    <s v="CA-11965"/>
    <s v="Carol Adams"/>
    <x v="1"/>
    <s v="United States"/>
    <s v="Port Arthur"/>
    <x v="5"/>
    <n v="77642"/>
    <x v="2"/>
    <s v="OFF-LA-10000240"/>
    <x v="1"/>
    <x v="2"/>
    <s v="Self-Adhesive Address Labels for Typewriters by Universal"/>
    <n v="11.696"/>
    <n v="2"/>
    <n v="0.2"/>
    <n v="3.9474"/>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d v="2012-05-21T00:00:00"/>
    <s v="Standard Class"/>
    <s v="ON-18715"/>
    <s v="Odella Nelson"/>
    <x v="1"/>
    <s v="United States"/>
    <s v="Houston"/>
    <x v="5"/>
    <n v="77095"/>
    <x v="2"/>
    <s v="OFF-BI-10002082"/>
    <x v="1"/>
    <x v="8"/>
    <s v="GBC Twin Loop Wire Binding Elements"/>
    <n v="33.28"/>
    <n v="5"/>
    <n v="0.8"/>
    <n v="-49.92"/>
  </r>
  <r>
    <n v="4290"/>
    <x v="2130"/>
    <x v="1"/>
    <x v="961"/>
    <d v="2012-05-21T00:00:00"/>
    <s v="Standard Class"/>
    <s v="ON-18715"/>
    <s v="Odella Nelson"/>
    <x v="1"/>
    <s v="United States"/>
    <s v="Houston"/>
    <x v="5"/>
    <n v="77095"/>
    <x v="2"/>
    <s v="OFF-PA-10002250"/>
    <x v="1"/>
    <x v="10"/>
    <s v="Things To Do Today Pad"/>
    <n v="14.087999999999999"/>
    <n v="3"/>
    <n v="0.2"/>
    <n v="4.9307999999999996"/>
  </r>
  <r>
    <n v="4291"/>
    <x v="2131"/>
    <x v="3"/>
    <x v="34"/>
    <d v="2014-12-14T00:00:00"/>
    <s v="Second Class"/>
    <s v="AT-10435"/>
    <s v="Alyssa Tate"/>
    <x v="2"/>
    <s v="United States"/>
    <s v="Los Angeles"/>
    <x v="1"/>
    <n v="90004"/>
    <x v="1"/>
    <s v="OFF-AR-10000122"/>
    <x v="1"/>
    <x v="6"/>
    <s v="Newell 314"/>
    <n v="11.16"/>
    <n v="2"/>
    <n v="0"/>
    <n v="2.79"/>
  </r>
  <r>
    <n v="4292"/>
    <x v="2131"/>
    <x v="3"/>
    <x v="34"/>
    <d v="2014-12-14T00:00:00"/>
    <s v="Second Class"/>
    <s v="AT-10435"/>
    <s v="Alyssa Tate"/>
    <x v="2"/>
    <s v="United States"/>
    <s v="Los Angeles"/>
    <x v="1"/>
    <n v="90004"/>
    <x v="1"/>
    <s v="FUR-TA-10003748"/>
    <x v="0"/>
    <x v="3"/>
    <s v="Bevis 36 x 72 Conference Tables"/>
    <n v="896.32799999999997"/>
    <n v="9"/>
    <n v="0.2"/>
    <n v="22.408200000000001"/>
  </r>
  <r>
    <n v="4293"/>
    <x v="2131"/>
    <x v="3"/>
    <x v="34"/>
    <d v="2014-12-14T00:00:00"/>
    <s v="Second Class"/>
    <s v="AT-10435"/>
    <s v="Alyssa Tate"/>
    <x v="2"/>
    <s v="United States"/>
    <s v="Los Angeles"/>
    <x v="1"/>
    <n v="90004"/>
    <x v="1"/>
    <s v="OFF-AP-10001394"/>
    <x v="1"/>
    <x v="9"/>
    <s v="Harmony Air Purifier"/>
    <n v="189"/>
    <n v="1"/>
    <n v="0"/>
    <n v="68.040000000000006"/>
  </r>
  <r>
    <n v="4294"/>
    <x v="2132"/>
    <x v="3"/>
    <x v="434"/>
    <d v="2014-03-17T00:00:00"/>
    <s v="Standard Class"/>
    <s v="EB-13870"/>
    <s v="Emily Burns"/>
    <x v="0"/>
    <s v="United States"/>
    <s v="Philadelphia"/>
    <x v="9"/>
    <n v="19140"/>
    <x v="3"/>
    <s v="TEC-PH-10004896"/>
    <x v="2"/>
    <x v="7"/>
    <s v="Nokia Lumia 521 (T-Mobile)"/>
    <n v="53.981999999999999"/>
    <n v="3"/>
    <n v="0.4"/>
    <n v="-10.7964"/>
  </r>
  <r>
    <n v="4295"/>
    <x v="2133"/>
    <x v="3"/>
    <x v="760"/>
    <d v="2014-10-28T00:00:00"/>
    <s v="Standard Class"/>
    <s v="DW-13195"/>
    <s v="David Wiener"/>
    <x v="1"/>
    <s v="United States"/>
    <s v="Redmond"/>
    <x v="21"/>
    <n v="97756"/>
    <x v="1"/>
    <s v="FUR-TA-10002607"/>
    <x v="0"/>
    <x v="3"/>
    <s v="KI Conference Tables"/>
    <n v="177.22499999999999"/>
    <n v="5"/>
    <n v="0.5"/>
    <n v="-120.5130000000000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09-11T00:00:00"/>
    <s v="Standard Class"/>
    <s v="TH-21235"/>
    <s v="Tiffany House"/>
    <x v="1"/>
    <s v="United States"/>
    <s v="Los Angeles"/>
    <x v="1"/>
    <n v="90032"/>
    <x v="1"/>
    <s v="OFF-ST-10000419"/>
    <x v="1"/>
    <x v="4"/>
    <s v="Rogers Jumbo File, Granite"/>
    <n v="54.32"/>
    <n v="4"/>
    <n v="0"/>
    <n v="0.54320000000000002"/>
  </r>
  <r>
    <n v="4298"/>
    <x v="2136"/>
    <x v="3"/>
    <x v="962"/>
    <d v="2014-08-27T00:00:00"/>
    <s v="Second Class"/>
    <s v="PO-18850"/>
    <s v="Patrick O'Brill"/>
    <x v="0"/>
    <s v="United States"/>
    <s v="Tallahassee"/>
    <x v="2"/>
    <n v="32303"/>
    <x v="0"/>
    <s v="TEC-PH-10001459"/>
    <x v="2"/>
    <x v="7"/>
    <s v="Samsung Galaxy Mega 6.3"/>
    <n v="4367.8959999999997"/>
    <n v="13"/>
    <n v="0.2"/>
    <n v="327.59219999999999"/>
  </r>
  <r>
    <n v="4299"/>
    <x v="2136"/>
    <x v="3"/>
    <x v="962"/>
    <d v="2014-08-27T00:00:00"/>
    <s v="Second Class"/>
    <s v="PO-18850"/>
    <s v="Patrick O'Brill"/>
    <x v="0"/>
    <s v="United States"/>
    <s v="Tallahassee"/>
    <x v="2"/>
    <n v="32303"/>
    <x v="0"/>
    <s v="OFF-PA-10000241"/>
    <x v="1"/>
    <x v="10"/>
    <s v="IBM Multi-Purpose Copy Paper, 8 1/2 x 11&quot;, Case"/>
    <n v="49.567999999999998"/>
    <n v="2"/>
    <n v="0.2"/>
    <n v="15.49"/>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r>
  <r>
    <n v="4303"/>
    <x v="2137"/>
    <x v="2"/>
    <x v="963"/>
    <d v="2011-08-25T00:00:00"/>
    <s v="Second Class"/>
    <s v="DE-13255"/>
    <s v="Deanra Eno"/>
    <x v="2"/>
    <s v="United States"/>
    <s v="Lakewood"/>
    <x v="24"/>
    <n v="44107"/>
    <x v="3"/>
    <s v="OFF-AR-10002804"/>
    <x v="1"/>
    <x v="6"/>
    <s v="Faber Castell Col-Erase Pencils"/>
    <n v="3.9119999999999999"/>
    <n v="1"/>
    <n v="0.2"/>
    <n v="1.0268999999999999"/>
  </r>
  <r>
    <n v="4304"/>
    <x v="2138"/>
    <x v="0"/>
    <x v="964"/>
    <d v="2013-10-05T00:00:00"/>
    <s v="Same Day"/>
    <s v="MO-17500"/>
    <s v="Mary O'Rourke"/>
    <x v="0"/>
    <s v="United States"/>
    <s v="The Colony"/>
    <x v="5"/>
    <n v="75056"/>
    <x v="2"/>
    <s v="OFF-EN-10003862"/>
    <x v="1"/>
    <x v="12"/>
    <s v="Laser &amp; Ink Jet Business Envelopes"/>
    <n v="59.752000000000002"/>
    <n v="7"/>
    <n v="0.2"/>
    <n v="19.4194"/>
  </r>
  <r>
    <n v="4305"/>
    <x v="2139"/>
    <x v="2"/>
    <x v="965"/>
    <d v="2011-10-30T00:00:00"/>
    <s v="Second Class"/>
    <s v="AH-10585"/>
    <s v="Angele Hood"/>
    <x v="0"/>
    <s v="United States"/>
    <s v="Seattle"/>
    <x v="4"/>
    <n v="98105"/>
    <x v="1"/>
    <s v="FUR-FU-10000448"/>
    <x v="0"/>
    <x v="5"/>
    <s v="Tenex Chairmats For Use With Carpeted Floors"/>
    <n v="63.92"/>
    <n v="4"/>
    <n v="0"/>
    <n v="3.1960000000000002"/>
  </r>
  <r>
    <n v="4306"/>
    <x v="2139"/>
    <x v="2"/>
    <x v="965"/>
    <d v="2011-10-30T00:00:00"/>
    <s v="Second Class"/>
    <s v="AH-10585"/>
    <s v="Angele Hood"/>
    <x v="0"/>
    <s v="United States"/>
    <s v="Seattle"/>
    <x v="4"/>
    <n v="98105"/>
    <x v="1"/>
    <s v="TEC-PH-10000526"/>
    <x v="2"/>
    <x v="7"/>
    <s v="Vtech CS6719"/>
    <n v="383.96"/>
    <n v="5"/>
    <n v="0.2"/>
    <n v="38.39600000000000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7-01T00:00:00"/>
    <s v="Standard Class"/>
    <s v="AB-10165"/>
    <s v="Alan Barnes"/>
    <x v="0"/>
    <s v="United States"/>
    <s v="Los Angeles"/>
    <x v="1"/>
    <n v="90045"/>
    <x v="1"/>
    <s v="OFF-ST-10001963"/>
    <x v="1"/>
    <x v="4"/>
    <s v="Tennsco Regal Shelving Units"/>
    <n v="304.23"/>
    <n v="3"/>
    <n v="0"/>
    <n v="9.1268999999999991"/>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1-03T00:00:00"/>
    <s v="Second Class"/>
    <s v="ST-20530"/>
    <s v="Shui Tom"/>
    <x v="0"/>
    <s v="United States"/>
    <s v="Albuquerque"/>
    <x v="27"/>
    <n v="87105"/>
    <x v="1"/>
    <s v="TEC-PH-10004897"/>
    <x v="2"/>
    <x v="7"/>
    <s v="Mediabridge Sport Armband iPhone 5s"/>
    <n v="23.975999999999999"/>
    <n v="3"/>
    <n v="0.2"/>
    <n v="-5.6943000000000001"/>
  </r>
  <r>
    <n v="4321"/>
    <x v="2146"/>
    <x v="2"/>
    <x v="282"/>
    <d v="2012-01-03T00:00:00"/>
    <s v="Second Class"/>
    <s v="ST-20530"/>
    <s v="Shui Tom"/>
    <x v="0"/>
    <s v="United States"/>
    <s v="Albuquerque"/>
    <x v="27"/>
    <n v="87105"/>
    <x v="1"/>
    <s v="OFF-ST-10003123"/>
    <x v="1"/>
    <x v="4"/>
    <s v="Fellowes Bases and Tops For Staxonsteel/High-Stak Systems"/>
    <n v="33.29"/>
    <n v="1"/>
    <n v="0"/>
    <n v="7.9896000000000003"/>
  </r>
  <r>
    <n v="4322"/>
    <x v="2147"/>
    <x v="1"/>
    <x v="966"/>
    <d v="2012-02-19T00:00:00"/>
    <s v="Standard Class"/>
    <s v="KB-16315"/>
    <s v="Karl Braun"/>
    <x v="0"/>
    <s v="United States"/>
    <s v="Akron"/>
    <x v="24"/>
    <n v="44312"/>
    <x v="3"/>
    <s v="OFF-BI-10001658"/>
    <x v="1"/>
    <x v="8"/>
    <s v="GBC Standard Therm-A-Bind Covers"/>
    <n v="14.952"/>
    <n v="2"/>
    <n v="0.7"/>
    <n v="-11.961600000000001"/>
  </r>
  <r>
    <n v="4323"/>
    <x v="2147"/>
    <x v="1"/>
    <x v="966"/>
    <d v="2012-02-19T00:00:00"/>
    <s v="Standard Class"/>
    <s v="KB-16315"/>
    <s v="Karl Braun"/>
    <x v="0"/>
    <s v="United States"/>
    <s v="Akron"/>
    <x v="24"/>
    <n v="44312"/>
    <x v="3"/>
    <s v="TEC-PH-10002834"/>
    <x v="2"/>
    <x v="7"/>
    <s v="Google Nexus 5"/>
    <n v="323.98200000000003"/>
    <n v="3"/>
    <n v="0.4"/>
    <n v="-80.995500000000007"/>
  </r>
  <r>
    <n v="4324"/>
    <x v="2147"/>
    <x v="1"/>
    <x v="966"/>
    <d v="2012-02-19T00:00:00"/>
    <s v="Standard Class"/>
    <s v="KB-16315"/>
    <s v="Karl Braun"/>
    <x v="0"/>
    <s v="United States"/>
    <s v="Akron"/>
    <x v="24"/>
    <n v="44312"/>
    <x v="3"/>
    <s v="OFF-BI-10002160"/>
    <x v="1"/>
    <x v="8"/>
    <s v="Acco Hanging Data Binders"/>
    <n v="2.286"/>
    <n v="2"/>
    <n v="0.7"/>
    <n v="-1.6763999999999999"/>
  </r>
  <r>
    <n v="4325"/>
    <x v="2147"/>
    <x v="1"/>
    <x v="966"/>
    <d v="2012-02-19T00:00:00"/>
    <s v="Standard Class"/>
    <s v="KB-16315"/>
    <s v="Karl Braun"/>
    <x v="0"/>
    <s v="United States"/>
    <s v="Akron"/>
    <x v="24"/>
    <n v="44312"/>
    <x v="3"/>
    <s v="OFF-AR-10004999"/>
    <x v="1"/>
    <x v="6"/>
    <s v="Newell 315"/>
    <n v="14.352"/>
    <n v="3"/>
    <n v="0.2"/>
    <n v="0.89700000000000002"/>
  </r>
  <r>
    <n v="4326"/>
    <x v="2147"/>
    <x v="1"/>
    <x v="966"/>
    <d v="2012-02-19T00:00:00"/>
    <s v="Standard Class"/>
    <s v="KB-16315"/>
    <s v="Karl Braun"/>
    <x v="0"/>
    <s v="United States"/>
    <s v="Akron"/>
    <x v="24"/>
    <n v="44312"/>
    <x v="3"/>
    <s v="TEC-AC-10003280"/>
    <x v="2"/>
    <x v="11"/>
    <s v="Belkin F8E887 USB Wired Ergonomic Keyboard"/>
    <n v="71.975999999999999"/>
    <n v="3"/>
    <n v="0.2"/>
    <n v="0.89970000000000006"/>
  </r>
  <r>
    <n v="4327"/>
    <x v="2148"/>
    <x v="0"/>
    <x v="967"/>
    <d v="2013-01-27T00:00:00"/>
    <s v="First Class"/>
    <s v="TB-21355"/>
    <s v="Todd Boyes"/>
    <x v="1"/>
    <s v="United States"/>
    <s v="Plainfield"/>
    <x v="30"/>
    <n v="7060"/>
    <x v="3"/>
    <s v="OFF-AR-10000315"/>
    <x v="1"/>
    <x v="6"/>
    <s v="Dixon Ticonderoga Maple Cedar Pencil, #2"/>
    <n v="9.2100000000000009"/>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Â LS21 Speaker System - PC Multimedia - 2.1-CH - Wired"/>
    <n v="19.989999999999998"/>
    <n v="1"/>
    <n v="0"/>
    <n v="6.7965999999999998"/>
  </r>
  <r>
    <n v="4333"/>
    <x v="2151"/>
    <x v="3"/>
    <x v="853"/>
    <d v="2014-09-07T00:00:00"/>
    <s v="Standard Class"/>
    <s v="SS-20875"/>
    <s v="Sung Shariari"/>
    <x v="0"/>
    <s v="United States"/>
    <s v="Redmond"/>
    <x v="4"/>
    <n v="98052"/>
    <x v="1"/>
    <s v="OFF-BI-10003476"/>
    <x v="1"/>
    <x v="8"/>
    <s v="Avery Metallic Poly Binders"/>
    <n v="22.92"/>
    <n v="5"/>
    <n v="0.2"/>
    <n v="8.0220000000000002"/>
  </r>
  <r>
    <n v="4334"/>
    <x v="2152"/>
    <x v="1"/>
    <x v="379"/>
    <d v="2012-12-27T00:00:00"/>
    <s v="Standard Class"/>
    <s v="RD-19720"/>
    <s v="Roger Demir"/>
    <x v="0"/>
    <s v="United States"/>
    <s v="Daytona Beach"/>
    <x v="2"/>
    <n v="32114"/>
    <x v="0"/>
    <s v="TEC-AC-10003237"/>
    <x v="2"/>
    <x v="11"/>
    <s v="Memorex Micro Travel Drive 4 GB"/>
    <n v="50.88"/>
    <n v="6"/>
    <n v="0.2"/>
    <n v="14.628"/>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
    <n v="1"/>
    <n v="0.2"/>
    <n v="2.7719999999999998"/>
  </r>
  <r>
    <n v="4337"/>
    <x v="2153"/>
    <x v="1"/>
    <x v="139"/>
    <d v="2012-12-24T00:00:00"/>
    <s v="Standard Class"/>
    <s v="GZ-14470"/>
    <s v="Gary Zandusky"/>
    <x v="0"/>
    <s v="United States"/>
    <s v="Bullhead City"/>
    <x v="16"/>
    <n v="86442"/>
    <x v="1"/>
    <s v="FUR-FU-10002088"/>
    <x v="0"/>
    <x v="5"/>
    <s v="Nu-Dell Float Frame 11 x 14 1/2"/>
    <n v="14.368"/>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9-02T00:00:00"/>
    <s v="Standard Class"/>
    <s v="DK-12895"/>
    <s v="Dana Kaydos"/>
    <x v="0"/>
    <s v="United States"/>
    <s v="Franklin"/>
    <x v="18"/>
    <n v="37064"/>
    <x v="0"/>
    <s v="OFF-PA-10004888"/>
    <x v="1"/>
    <x v="10"/>
    <s v="Xerox 217"/>
    <n v="5.1840000000000002"/>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19999999999996"/>
  </r>
  <r>
    <n v="4342"/>
    <x v="2157"/>
    <x v="3"/>
    <x v="94"/>
    <d v="2014-12-22T00:00:00"/>
    <s v="Standard Class"/>
    <s v="GB-14575"/>
    <s v="Giulietta Baptist"/>
    <x v="0"/>
    <s v="United States"/>
    <s v="Arlington"/>
    <x v="17"/>
    <n v="22204"/>
    <x v="0"/>
    <s v="OFF-ST-10003208"/>
    <x v="1"/>
    <x v="4"/>
    <s v="Adjustable Depth Letter/Legal Cart"/>
    <n v="544.38"/>
    <n v="3"/>
    <n v="0"/>
    <n v="157.87020000000001"/>
  </r>
  <r>
    <n v="4343"/>
    <x v="2158"/>
    <x v="3"/>
    <x v="498"/>
    <d v="2014-03-23T00:00:00"/>
    <s v="First Class"/>
    <s v="ND-18370"/>
    <s v="Natalie DeCherney"/>
    <x v="0"/>
    <s v="United States"/>
    <s v="San Francisco"/>
    <x v="1"/>
    <n v="94110"/>
    <x v="1"/>
    <s v="OFF-BI-10004970"/>
    <x v="1"/>
    <x v="8"/>
    <s v="ACCOHIDE 3-Ring Binder, Blue, 1&quot;"/>
    <n v="19.824000000000002"/>
    <n v="6"/>
    <n v="0.2"/>
    <n v="6.69059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
  </r>
  <r>
    <n v="4345"/>
    <x v="2158"/>
    <x v="3"/>
    <x v="498"/>
    <d v="2014-03-23T00:00:00"/>
    <s v="First Class"/>
    <s v="ND-18370"/>
    <s v="Natalie DeCherney"/>
    <x v="0"/>
    <s v="United States"/>
    <s v="San Francisco"/>
    <x v="1"/>
    <n v="94110"/>
    <x v="1"/>
    <s v="TEC-AC-10001552"/>
    <x v="2"/>
    <x v="11"/>
    <s v="Logitech K350 2.4Ghz Wireless Keyboard"/>
    <n v="99.54"/>
    <n v="2"/>
    <n v="0"/>
    <n v="10.949400000000001"/>
  </r>
  <r>
    <n v="4346"/>
    <x v="2158"/>
    <x v="3"/>
    <x v="498"/>
    <d v="2014-03-23T00:00:00"/>
    <s v="First Class"/>
    <s v="ND-18370"/>
    <s v="Natalie DeCherney"/>
    <x v="0"/>
    <s v="United States"/>
    <s v="San Francisco"/>
    <x v="1"/>
    <n v="94110"/>
    <x v="1"/>
    <s v="TEC-AC-10002926"/>
    <x v="2"/>
    <x v="11"/>
    <s v="Logitech Wireless Marathon Mouse M705"/>
    <n v="199.96"/>
    <n v="4"/>
    <n v="0"/>
    <n v="85.982799999999997"/>
  </r>
  <r>
    <n v="4347"/>
    <x v="2159"/>
    <x v="0"/>
    <x v="31"/>
    <d v="2013-09-26T00:00:00"/>
    <s v="Standard Class"/>
    <s v="MM-17260"/>
    <s v="Magdelene Morse"/>
    <x v="0"/>
    <s v="United States"/>
    <s v="New Rochelle"/>
    <x v="15"/>
    <n v="10801"/>
    <x v="3"/>
    <s v="FUR-CH-10001394"/>
    <x v="0"/>
    <x v="1"/>
    <s v="Global Leather Executive Chair"/>
    <n v="631.78200000000004"/>
    <n v="2"/>
    <n v="0.1"/>
    <n v="140.39599999999999"/>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
    <n v="2"/>
    <n v="0.7"/>
    <n v="-15.1976"/>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04"/>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7999999999997"/>
  </r>
  <r>
    <n v="4355"/>
    <x v="2163"/>
    <x v="3"/>
    <x v="221"/>
    <d v="2014-11-27T00:00:00"/>
    <s v="Second Class"/>
    <s v="MD-17860"/>
    <s v="Michael Dominguez"/>
    <x v="1"/>
    <s v="United States"/>
    <s v="Asheville"/>
    <x v="3"/>
    <n v="28806"/>
    <x v="0"/>
    <s v="OFF-BI-10004465"/>
    <x v="1"/>
    <x v="8"/>
    <s v="Avery Durable Slant Ring Binders"/>
    <n v="19.007999999999999"/>
    <n v="8"/>
    <n v="0.7"/>
    <n v="-12.672000000000001"/>
  </r>
  <r>
    <n v="4356"/>
    <x v="2164"/>
    <x v="1"/>
    <x v="784"/>
    <d v="2012-12-07T00:00:00"/>
    <s v="Second Class"/>
    <s v="RO-19780"/>
    <s v="Rose O'Brian"/>
    <x v="0"/>
    <s v="United States"/>
    <s v="Clarksville"/>
    <x v="18"/>
    <n v="37042"/>
    <x v="0"/>
    <s v="OFF-BI-10000545"/>
    <x v="1"/>
    <x v="8"/>
    <s v="GBC Ibimaster 500 Manual ProClick Binding System"/>
    <n v="1598.058"/>
    <n v="7"/>
    <n v="0.7"/>
    <n v="-1065.3720000000001"/>
  </r>
  <r>
    <n v="4357"/>
    <x v="2164"/>
    <x v="1"/>
    <x v="784"/>
    <d v="2012-12-07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9"/>
  </r>
  <r>
    <n v="4366"/>
    <x v="2168"/>
    <x v="3"/>
    <x v="968"/>
    <d v="2014-05-23T00:00:00"/>
    <s v="Second Class"/>
    <s v="NC-18340"/>
    <s v="Nat Carroll"/>
    <x v="0"/>
    <s v="United States"/>
    <s v="Fargo"/>
    <x v="46"/>
    <n v="58103"/>
    <x v="2"/>
    <s v="OFF-FA-10001843"/>
    <x v="1"/>
    <x v="13"/>
    <s v="Staples"/>
    <n v="7.41"/>
    <n v="3"/>
    <n v="0"/>
    <n v="3.4826999999999999"/>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r>
  <r>
    <n v="4368"/>
    <x v="2169"/>
    <x v="3"/>
    <x v="220"/>
    <d v="2014-09-14T00:00:00"/>
    <s v="Second Class"/>
    <s v="HA-14920"/>
    <s v="Helen Andreada"/>
    <x v="0"/>
    <s v="United States"/>
    <s v="Chicago"/>
    <x v="10"/>
    <n v="60623"/>
    <x v="2"/>
    <s v="OFF-FA-10000936"/>
    <x v="1"/>
    <x v="13"/>
    <s v="Acco Hot Clips Clips to Go"/>
    <n v="10.528"/>
    <n v="4"/>
    <n v="0.2"/>
    <n v="3.29"/>
  </r>
  <r>
    <n v="4369"/>
    <x v="2169"/>
    <x v="3"/>
    <x v="220"/>
    <d v="2014-09-14T00:00:00"/>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6000000000003"/>
  </r>
  <r>
    <n v="4374"/>
    <x v="2171"/>
    <x v="3"/>
    <x v="283"/>
    <d v="2014-07-26T00:00:00"/>
    <s v="Second Class"/>
    <s v="LH-16900"/>
    <s v="Lena Hernandez"/>
    <x v="0"/>
    <s v="United States"/>
    <s v="Elkhart"/>
    <x v="14"/>
    <n v="46514"/>
    <x v="2"/>
    <s v="TEC-AC-10002550"/>
    <x v="2"/>
    <x v="11"/>
    <s v="Memorex 25GB 6X Branded Blu-Ray Recordable Disc, 30/Pack"/>
    <n v="159.75"/>
    <n v="5"/>
    <n v="0"/>
    <n v="11.182499999999999"/>
  </r>
  <r>
    <n v="4375"/>
    <x v="2172"/>
    <x v="0"/>
    <x v="741"/>
    <d v="2013-11-25T00:00:00"/>
    <s v="Standard Class"/>
    <s v="SB-20290"/>
    <s v="Sean Braxton"/>
    <x v="1"/>
    <s v="United States"/>
    <s v="Kent"/>
    <x v="24"/>
    <n v="44240"/>
    <x v="3"/>
    <s v="OFF-AP-10002998"/>
    <x v="1"/>
    <x v="9"/>
    <s v="Holmes 99% HEPA Air Purifier"/>
    <n v="103.968"/>
    <n v="6"/>
    <n v="0.2"/>
    <n v="16.894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11-04-30T00:00:00"/>
    <s v="Standard Class"/>
    <s v="BT-11305"/>
    <s v="Beth Thompson"/>
    <x v="2"/>
    <s v="United States"/>
    <s v="San Gabriel"/>
    <x v="1"/>
    <n v="91776"/>
    <x v="1"/>
    <s v="FUR-CH-10003973"/>
    <x v="0"/>
    <x v="1"/>
    <s v="GuestStacker Chair with Chrome Finish Legs"/>
    <n v="1487.04"/>
    <n v="5"/>
    <n v="0.2"/>
    <n v="148.70400000000001"/>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5"/>
    <n v="3"/>
    <n v="0"/>
    <n v="16.3215"/>
  </r>
  <r>
    <n v="4382"/>
    <x v="2175"/>
    <x v="1"/>
    <x v="969"/>
    <d v="2012-10-30T00:00:00"/>
    <s v="Standard Class"/>
    <s v="TB-21625"/>
    <s v="Trudy Brown"/>
    <x v="0"/>
    <s v="United States"/>
    <s v="San Francisco"/>
    <x v="1"/>
    <n v="94110"/>
    <x v="1"/>
    <s v="FUR-TA-10001857"/>
    <x v="0"/>
    <x v="3"/>
    <s v="Balt Solid Wood Rectangular Table"/>
    <n v="253.17599999999999"/>
    <n v="3"/>
    <n v="0.2"/>
    <n v="-31.646999999999998"/>
  </r>
  <r>
    <n v="4383"/>
    <x v="2176"/>
    <x v="1"/>
    <x v="603"/>
    <d v="2012-07-27T00:00:00"/>
    <s v="Standard Class"/>
    <s v="RA-19915"/>
    <s v="Russell Applegate"/>
    <x v="0"/>
    <s v="United States"/>
    <s v="Highland Park"/>
    <x v="10"/>
    <n v="60035"/>
    <x v="2"/>
    <s v="OFF-BI-10000546"/>
    <x v="1"/>
    <x v="8"/>
    <s v="Avery Durable Binders"/>
    <n v="2.88"/>
    <n v="5"/>
    <n v="0.8"/>
    <n v="-4.4640000000000004"/>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12-07-27T00:00:00"/>
    <s v="Standard Class"/>
    <s v="RA-19915"/>
    <s v="Russell Applegate"/>
    <x v="0"/>
    <s v="United States"/>
    <s v="Highland Park"/>
    <x v="10"/>
    <n v="60035"/>
    <x v="2"/>
    <s v="TEC-PH-10001557"/>
    <x v="2"/>
    <x v="7"/>
    <s v="Pyle PMP37LED"/>
    <n v="153.584"/>
    <n v="2"/>
    <n v="0.2"/>
    <n v="13.438599999999999"/>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13-11-03T00:00:00"/>
    <s v="Standard Class"/>
    <s v="BP-11095"/>
    <s v="Bart Pistole"/>
    <x v="1"/>
    <s v="United States"/>
    <s v="San Francisco"/>
    <x v="1"/>
    <n v="94122"/>
    <x v="1"/>
    <s v="OFF-AP-10001366"/>
    <x v="1"/>
    <x v="9"/>
    <s v="Staples"/>
    <n v="43.92"/>
    <n v="4"/>
    <n v="0"/>
    <n v="11.8584"/>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14-11-23T00:00:00"/>
    <s v="First Class"/>
    <s v="CD-11920"/>
    <s v="Carlos Daly"/>
    <x v="0"/>
    <s v="United States"/>
    <s v="New York City"/>
    <x v="15"/>
    <n v="10035"/>
    <x v="3"/>
    <s v="TEC-PH-10001459"/>
    <x v="2"/>
    <x v="7"/>
    <s v="Samsung Galaxy Mega 6.3"/>
    <n v="1259.97"/>
    <n v="3"/>
    <n v="0"/>
    <n v="327.59219999999999"/>
  </r>
  <r>
    <n v="4392"/>
    <x v="2178"/>
    <x v="3"/>
    <x v="225"/>
    <d v="2014-11-23T00:00:00"/>
    <s v="First Class"/>
    <s v="CD-11920"/>
    <s v="Carlos Daly"/>
    <x v="0"/>
    <s v="United States"/>
    <s v="New York City"/>
    <x v="15"/>
    <n v="10035"/>
    <x v="3"/>
    <s v="OFF-AR-10004602"/>
    <x v="1"/>
    <x v="6"/>
    <s v="Boston KS Multi-Size Manual Pencil Sharpener"/>
    <n v="68.97"/>
    <n v="3"/>
    <n v="0"/>
    <n v="19.311599999999999"/>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13-09-13T00:00:00"/>
    <s v="Standard Class"/>
    <s v="KB-16585"/>
    <s v="Ken Black"/>
    <x v="1"/>
    <s v="United States"/>
    <s v="Dallas"/>
    <x v="5"/>
    <n v="75081"/>
    <x v="2"/>
    <s v="TEC-PH-10000923"/>
    <x v="2"/>
    <x v="7"/>
    <s v="Belkin SportFit Armband For iPhone 5s/5c, Fuchsia"/>
    <n v="59.96"/>
    <n v="5"/>
    <n v="0.2"/>
    <n v="21.735499999999998"/>
  </r>
  <r>
    <n v="4395"/>
    <x v="2180"/>
    <x v="2"/>
    <x v="836"/>
    <d v="2011-07-20T00:00:00"/>
    <s v="Same Day"/>
    <s v="SW-20245"/>
    <s v="Scot Wooten"/>
    <x v="0"/>
    <s v="United States"/>
    <s v="Springfield"/>
    <x v="24"/>
    <n v="45503"/>
    <x v="3"/>
    <s v="OFF-ST-10002583"/>
    <x v="1"/>
    <x v="4"/>
    <s v="Fellowes Neat Ideas Storage Cubes"/>
    <n v="25.984000000000002"/>
    <n v="1"/>
    <n v="0.2"/>
    <n v="-5.1967999999999996"/>
  </r>
  <r>
    <n v="4396"/>
    <x v="2180"/>
    <x v="2"/>
    <x v="836"/>
    <d v="2011-07-20T00:00:00"/>
    <s v="Same Day"/>
    <s v="SW-20245"/>
    <s v="Scot Wooten"/>
    <x v="0"/>
    <s v="United States"/>
    <s v="Springfield"/>
    <x v="24"/>
    <n v="45503"/>
    <x v="3"/>
    <s v="OFF-BI-10000977"/>
    <x v="1"/>
    <x v="8"/>
    <s v="Ibico Plastic Spiral Binding Combs"/>
    <n v="27.36"/>
    <n v="3"/>
    <n v="0.7"/>
    <n v="-21.888000000000002"/>
  </r>
  <r>
    <n v="4397"/>
    <x v="2181"/>
    <x v="0"/>
    <x v="625"/>
    <d v="2013-11-20T00:00:00"/>
    <s v="Standard Class"/>
    <s v="AH-10690"/>
    <s v="Anna HÃ¤berlin"/>
    <x v="1"/>
    <s v="United States"/>
    <s v="San Diego"/>
    <x v="1"/>
    <n v="92024"/>
    <x v="1"/>
    <s v="TEC-PH-10002549"/>
    <x v="2"/>
    <x v="7"/>
    <s v="Polycom SoundPoint IP 450 VoIP phone"/>
    <n v="361.37599999999998"/>
    <n v="2"/>
    <n v="0.2"/>
    <n v="27.103200000000001"/>
  </r>
  <r>
    <n v="4398"/>
    <x v="2182"/>
    <x v="2"/>
    <x v="970"/>
    <d v="2011-07-11T00:00:00"/>
    <s v="Standard Class"/>
    <s v="JL-15835"/>
    <s v="John Lee"/>
    <x v="0"/>
    <s v="United States"/>
    <s v="Philadelphia"/>
    <x v="9"/>
    <n v="19120"/>
    <x v="3"/>
    <s v="FUR-CH-10002880"/>
    <x v="0"/>
    <x v="1"/>
    <s v="Global High-Back Leather Tilter, Burgundy"/>
    <n v="172.18600000000001"/>
    <n v="2"/>
    <n v="0.3"/>
    <n v="-46.736199999999997"/>
  </r>
  <r>
    <n v="4399"/>
    <x v="2182"/>
    <x v="2"/>
    <x v="970"/>
    <d v="2011-07-11T00:00:00"/>
    <s v="Standard Class"/>
    <s v="JL-15835"/>
    <s v="John Lee"/>
    <x v="0"/>
    <s v="United States"/>
    <s v="Philadelphia"/>
    <x v="9"/>
    <n v="19120"/>
    <x v="3"/>
    <s v="FUR-FU-10003039"/>
    <x v="0"/>
    <x v="5"/>
    <s v="Howard Miller 11-1/2&quot; Diameter Grantwood Wall Clock"/>
    <n v="69.007999999999996"/>
    <n v="2"/>
    <n v="0.2"/>
    <n v="12.0764"/>
  </r>
  <r>
    <n v="4400"/>
    <x v="2183"/>
    <x v="0"/>
    <x v="716"/>
    <d v="2013-03-18T00:00:00"/>
    <s v="Same Day"/>
    <s v="GZ-14470"/>
    <s v="Gary Zandusky"/>
    <x v="0"/>
    <s v="United States"/>
    <s v="Columbia"/>
    <x v="39"/>
    <n v="21044"/>
    <x v="3"/>
    <s v="OFF-EN-10003055"/>
    <x v="1"/>
    <x v="12"/>
    <s v="Blue String-Tie &amp; Button Interoffice Envelopes, 10 x 13"/>
    <n v="199.9"/>
    <n v="5"/>
    <n v="0"/>
    <n v="89.954999999999998"/>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7999999999999"/>
    <n v="2"/>
    <n v="0.2"/>
    <n v="2.5488"/>
  </r>
  <r>
    <n v="4404"/>
    <x v="2185"/>
    <x v="2"/>
    <x v="814"/>
    <d v="2011-09-04T00:00:00"/>
    <s v="First Class"/>
    <s v="CL-12565"/>
    <s v="Clay Ludtke"/>
    <x v="0"/>
    <s v="United States"/>
    <s v="New York City"/>
    <x v="15"/>
    <n v="10009"/>
    <x v="3"/>
    <s v="OFF-AR-10002445"/>
    <x v="1"/>
    <x v="6"/>
    <s v="SANFORD Major Accent Highlighters"/>
    <n v="21.24"/>
    <n v="3"/>
    <n v="0"/>
    <n v="8.0711999999999993"/>
  </r>
  <r>
    <n v="4405"/>
    <x v="2186"/>
    <x v="1"/>
    <x v="761"/>
    <d v="2012-07-10T00:00:00"/>
    <s v="Standard Class"/>
    <s v="MW-18220"/>
    <s v="Mitch Webber"/>
    <x v="0"/>
    <s v="United States"/>
    <s v="Philadelphia"/>
    <x v="9"/>
    <n v="19140"/>
    <x v="3"/>
    <s v="TEC-AC-10002345"/>
    <x v="2"/>
    <x v="11"/>
    <s v="HP Standard 104 key PS/2 Keyboard"/>
    <n v="34.799999999999997"/>
    <n v="3"/>
    <n v="0.2"/>
    <n v="2.1749999999999998"/>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13-11-26T00:00:00"/>
    <s v="Standard Class"/>
    <s v="BF-10975"/>
    <s v="Barbara Fisher"/>
    <x v="1"/>
    <s v="United States"/>
    <s v="Columbus"/>
    <x v="14"/>
    <n v="47201"/>
    <x v="2"/>
    <s v="OFF-PA-10000418"/>
    <x v="1"/>
    <x v="10"/>
    <s v="Xerox 189"/>
    <n v="314.55"/>
    <n v="3"/>
    <n v="0"/>
    <n v="150.9840000000000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199999999999"/>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9"/>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x v="2195"/>
    <x v="1"/>
    <x v="972"/>
    <d v="2012-11-21T00:00:00"/>
    <s v="Second Class"/>
    <s v="GH-14665"/>
    <s v="Greg Hansen"/>
    <x v="0"/>
    <s v="United States"/>
    <s v="Chicago"/>
    <x v="10"/>
    <n v="60610"/>
    <x v="2"/>
    <s v="OFF-SU-10002537"/>
    <x v="1"/>
    <x v="14"/>
    <s v="Acme Box Cutter Scissors"/>
    <n v="40.92"/>
    <n v="5"/>
    <n v="0.2"/>
    <n v="3.069"/>
  </r>
  <r>
    <n v="4422"/>
    <x v="2196"/>
    <x v="2"/>
    <x v="530"/>
    <d v="2011-03-09T00:00:00"/>
    <s v="Standard Class"/>
    <s v="SC-20095"/>
    <s v="Sanjit Chand"/>
    <x v="0"/>
    <s v="United States"/>
    <s v="Margate"/>
    <x v="2"/>
    <n v="33063"/>
    <x v="0"/>
    <s v="OFF-AR-10001374"/>
    <x v="1"/>
    <x v="6"/>
    <s v="BIC Brite Liner Highlighters, Chisel Tip"/>
    <n v="15.552"/>
    <n v="3"/>
    <n v="0.2"/>
    <n v="2.3328000000000002"/>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4999999999999"/>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200000000002"/>
  </r>
  <r>
    <n v="4427"/>
    <x v="2197"/>
    <x v="3"/>
    <x v="796"/>
    <d v="2014-05-20T00:00:00"/>
    <s v="First Class"/>
    <s v="TB-21355"/>
    <s v="Todd Boyes"/>
    <x v="1"/>
    <s v="United States"/>
    <s v="Sandy Springs"/>
    <x v="32"/>
    <n v="30328"/>
    <x v="0"/>
    <s v="TEC-PH-10002350"/>
    <x v="2"/>
    <x v="7"/>
    <s v="Apple EarPods with Remote and Mic"/>
    <n v="55.98"/>
    <n v="2"/>
    <n v="0"/>
    <n v="15.6744"/>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99"/>
  </r>
  <r>
    <n v="4430"/>
    <x v="2200"/>
    <x v="3"/>
    <x v="32"/>
    <d v="2014-09-15T00:00:00"/>
    <s v="Same Day"/>
    <s v="LT-17110"/>
    <s v="Liz Thompson"/>
    <x v="0"/>
    <s v="United States"/>
    <s v="Orange"/>
    <x v="30"/>
    <n v="7050"/>
    <x v="3"/>
    <s v="OFF-AR-10001725"/>
    <x v="1"/>
    <x v="6"/>
    <s v="Boston Home &amp; Office Model 2000 Electric Pencil Sharpeners"/>
    <n v="70.95"/>
    <n v="3"/>
    <n v="0"/>
    <n v="18.446999999999999"/>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8000000000002"/>
  </r>
  <r>
    <n v="4433"/>
    <x v="2201"/>
    <x v="0"/>
    <x v="54"/>
    <d v="2013-11-09T00:00:00"/>
    <s v="Second Class"/>
    <s v="AP-10915"/>
    <s v="Arthur Prichep"/>
    <x v="0"/>
    <s v="United States"/>
    <s v="Henderson"/>
    <x v="0"/>
    <n v="42420"/>
    <x v="0"/>
    <s v="FUR-FU-10002885"/>
    <x v="0"/>
    <x v="5"/>
    <s v="Magna Visual Magnetic Picture Hangers"/>
    <n v="24.1"/>
    <n v="5"/>
    <n v="0"/>
    <n v="9.1579999999999995"/>
  </r>
  <r>
    <n v="4434"/>
    <x v="2201"/>
    <x v="0"/>
    <x v="54"/>
    <d v="2013-11-09T00:00:00"/>
    <s v="Second Class"/>
    <s v="AP-10915"/>
    <s v="Arthur Prichep"/>
    <x v="0"/>
    <s v="United States"/>
    <s v="Henderson"/>
    <x v="0"/>
    <n v="42420"/>
    <x v="0"/>
    <s v="OFF-AR-10003772"/>
    <x v="1"/>
    <x v="6"/>
    <s v="Boston 16750 Black Compact Battery Pencil Sharpener"/>
    <n v="8.75"/>
    <n v="1"/>
    <n v="0"/>
    <n v="2.625"/>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9"/>
    <n v="1"/>
    <n v="0.8"/>
    <n v="-3.6002999999999998"/>
  </r>
  <r>
    <n v="4437"/>
    <x v="2202"/>
    <x v="0"/>
    <x v="973"/>
    <d v="2013-05-09T00:00:00"/>
    <s v="Standard Class"/>
    <s v="CB-12415"/>
    <s v="Christy Brittain"/>
    <x v="0"/>
    <s v="United States"/>
    <s v="Chicago"/>
    <x v="10"/>
    <n v="60653"/>
    <x v="2"/>
    <s v="OFF-AR-10003217"/>
    <x v="1"/>
    <x v="6"/>
    <s v="Newell 316"/>
    <n v="27.384"/>
    <n v="7"/>
    <n v="0.2"/>
    <n v="2.7383999999999999"/>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1-03T00:00:00"/>
    <s v="Standard Class"/>
    <s v="MT-17815"/>
    <s v="Meg Tillman"/>
    <x v="0"/>
    <s v="United States"/>
    <s v="Port Arthur"/>
    <x v="5"/>
    <n v="77642"/>
    <x v="2"/>
    <s v="OFF-PA-10001972"/>
    <x v="1"/>
    <x v="10"/>
    <s v="Xerox 214"/>
    <n v="10.368"/>
    <n v="2"/>
    <n v="0.2"/>
    <n v="3.6288"/>
  </r>
  <r>
    <n v="4440"/>
    <x v="2203"/>
    <x v="0"/>
    <x v="797"/>
    <d v="2014-01-03T00:00:00"/>
    <s v="Standard Class"/>
    <s v="MT-17815"/>
    <s v="Meg Tillman"/>
    <x v="0"/>
    <s v="United States"/>
    <s v="Port Arthur"/>
    <x v="5"/>
    <n v="77642"/>
    <x v="2"/>
    <s v="OFF-PA-10004041"/>
    <x v="1"/>
    <x v="10"/>
    <s v="It's Hot Message Books with Stickers, 2 3/4&quot; x 5&quot;"/>
    <n v="23.68"/>
    <n v="4"/>
    <n v="0.2"/>
    <n v="7.4"/>
  </r>
  <r>
    <n v="4441"/>
    <x v="2204"/>
    <x v="0"/>
    <x v="405"/>
    <d v="2013-07-27T00:00:00"/>
    <s v="Standard Class"/>
    <s v="DK-13375"/>
    <s v="Dennis Kane"/>
    <x v="0"/>
    <s v="United States"/>
    <s v="Westland"/>
    <x v="12"/>
    <n v="48185"/>
    <x v="2"/>
    <s v="TEC-AC-10004975"/>
    <x v="2"/>
    <x v="11"/>
    <s v="Plantronics Audio 995 Wireless Stereo Headset"/>
    <n v="109.95"/>
    <n v="1"/>
    <n v="0"/>
    <n v="36.283499999999997"/>
  </r>
  <r>
    <n v="4442"/>
    <x v="2204"/>
    <x v="0"/>
    <x v="405"/>
    <d v="2013-07-27T00:00:00"/>
    <s v="Standard Class"/>
    <s v="DK-13375"/>
    <s v="Dennis Kane"/>
    <x v="0"/>
    <s v="United States"/>
    <s v="Westland"/>
    <x v="12"/>
    <n v="48185"/>
    <x v="2"/>
    <s v="OFF-ST-10001932"/>
    <x v="1"/>
    <x v="4"/>
    <s v="Fellowes Staxonsteel Drawer Files"/>
    <n v="965.85"/>
    <n v="5"/>
    <n v="0"/>
    <n v="135.21899999999999"/>
  </r>
  <r>
    <n v="4443"/>
    <x v="2204"/>
    <x v="0"/>
    <x v="405"/>
    <d v="2013-07-27T00:00:00"/>
    <s v="Standard Class"/>
    <s v="DK-13375"/>
    <s v="Dennis Kane"/>
    <x v="0"/>
    <s v="United States"/>
    <s v="Westland"/>
    <x v="12"/>
    <n v="48185"/>
    <x v="2"/>
    <s v="OFF-AR-10001761"/>
    <x v="1"/>
    <x v="6"/>
    <s v="Avery Hi-Liter Smear-Safe Highlighters"/>
    <n v="29.2"/>
    <n v="5"/>
    <n v="0"/>
    <n v="10.512"/>
  </r>
  <r>
    <n v="4444"/>
    <x v="2204"/>
    <x v="0"/>
    <x v="405"/>
    <d v="2013-07-27T00:00:00"/>
    <s v="Standard Class"/>
    <s v="DK-13375"/>
    <s v="Dennis Kane"/>
    <x v="0"/>
    <s v="United States"/>
    <s v="Westland"/>
    <x v="12"/>
    <n v="48185"/>
    <x v="2"/>
    <s v="OFF-PA-10002262"/>
    <x v="1"/>
    <x v="10"/>
    <s v="Xerox 192"/>
    <n v="32.4"/>
    <n v="5"/>
    <n v="0"/>
    <n v="15.552"/>
  </r>
  <r>
    <n v="4445"/>
    <x v="2205"/>
    <x v="2"/>
    <x v="912"/>
    <d v="2011-11-21T00:00:00"/>
    <s v="Standard Class"/>
    <s v="SR-20740"/>
    <s v="Steven Roelle"/>
    <x v="2"/>
    <s v="United States"/>
    <s v="Bloomington"/>
    <x v="14"/>
    <n v="47401"/>
    <x v="2"/>
    <s v="OFF-EN-10004483"/>
    <x v="1"/>
    <x v="12"/>
    <s v="#10 White Business Envelopes,4 1/8 x 9 1/2"/>
    <n v="78.349999999999994"/>
    <n v="5"/>
    <n v="0"/>
    <n v="36.8245"/>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3999999999998"/>
  </r>
  <r>
    <n v="4451"/>
    <x v="2206"/>
    <x v="1"/>
    <x v="974"/>
    <d v="2012-06-23T00:00:00"/>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5"/>
    <n v="5"/>
    <n v="0"/>
    <n v="114.9385"/>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01"/>
  </r>
  <r>
    <n v="4461"/>
    <x v="2211"/>
    <x v="3"/>
    <x v="394"/>
    <d v="2014-10-02T00:00:00"/>
    <s v="First Class"/>
    <s v="DS-13030"/>
    <s v="Darrin Sayre"/>
    <x v="2"/>
    <s v="United States"/>
    <s v="Aurora"/>
    <x v="22"/>
    <n v="80013"/>
    <x v="1"/>
    <s v="OFF-ST-10001522"/>
    <x v="1"/>
    <x v="4"/>
    <s v="Gould Plastics 18-Pocket Panel Bin, 34w x 5-1/4d x 20-1/2h"/>
    <n v="147.184"/>
    <n v="2"/>
    <n v="0.2"/>
    <n v="-29.436800000000002"/>
  </r>
  <r>
    <n v="4462"/>
    <x v="2211"/>
    <x v="3"/>
    <x v="394"/>
    <d v="2014-10-02T00:00:00"/>
    <s v="First Class"/>
    <s v="DS-13030"/>
    <s v="Darrin Sayre"/>
    <x v="2"/>
    <s v="United States"/>
    <s v="Aurora"/>
    <x v="22"/>
    <n v="80013"/>
    <x v="1"/>
    <s v="TEC-AC-10003657"/>
    <x v="2"/>
    <x v="11"/>
    <s v="Lenovo 17-Key USB Numeric Keypad"/>
    <n v="54.384"/>
    <n v="2"/>
    <n v="0.2"/>
    <n v="1.3595999999999999"/>
  </r>
  <r>
    <n v="4463"/>
    <x v="2211"/>
    <x v="3"/>
    <x v="394"/>
    <d v="2014-10-02T00:00:00"/>
    <s v="First Class"/>
    <s v="DS-13030"/>
    <s v="Darrin Sayre"/>
    <x v="2"/>
    <s v="United States"/>
    <s v="Aurora"/>
    <x v="22"/>
    <n v="80013"/>
    <x v="1"/>
    <s v="OFF-BI-10001718"/>
    <x v="1"/>
    <x v="8"/>
    <s v="GBC DocuBind P50 Personal Binding Machine"/>
    <n v="76.775999999999996"/>
    <n v="4"/>
    <n v="0.7"/>
    <n v="-58.861600000000003"/>
  </r>
  <r>
    <n v="4464"/>
    <x v="2211"/>
    <x v="3"/>
    <x v="394"/>
    <d v="2014-10-02T00:00:00"/>
    <s v="First Class"/>
    <s v="DS-13030"/>
    <s v="Darrin Sayre"/>
    <x v="2"/>
    <s v="United States"/>
    <s v="Aurora"/>
    <x v="22"/>
    <n v="80013"/>
    <x v="1"/>
    <s v="OFF-PA-10003022"/>
    <x v="1"/>
    <x v="10"/>
    <s v="Xerox 1992"/>
    <n v="14.35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
    <n v="2"/>
    <n v="0.2"/>
    <n v="26.224"/>
  </r>
  <r>
    <n v="4466"/>
    <x v="2212"/>
    <x v="1"/>
    <x v="976"/>
    <d v="2012-08-11T00:00:00"/>
    <s v="Standard Class"/>
    <s v="NS-18640"/>
    <s v="Noel Staavos"/>
    <x v="1"/>
    <s v="United States"/>
    <s v="Boise"/>
    <x v="45"/>
    <n v="83704"/>
    <x v="1"/>
    <s v="OFF-BI-10004970"/>
    <x v="1"/>
    <x v="8"/>
    <s v="ACCOHIDE 3-Ring Binder, Blue, 1&quot;"/>
    <n v="3.3039999999999998"/>
    <n v="1"/>
    <n v="0.2"/>
    <n v="1.1151"/>
  </r>
  <r>
    <n v="4467"/>
    <x v="2213"/>
    <x v="3"/>
    <x v="221"/>
    <d v="2014-12-02T00:00:00"/>
    <s v="Standard Class"/>
    <s v="KA-16525"/>
    <s v="Kelly Andreada"/>
    <x v="0"/>
    <s v="United States"/>
    <s v="New York City"/>
    <x v="15"/>
    <n v="10035"/>
    <x v="3"/>
    <s v="OFF-AR-10003759"/>
    <x v="1"/>
    <x v="6"/>
    <s v="Crayola Anti Dust Chalk, 12/Pack"/>
    <n v="16.38"/>
    <n v="9"/>
    <n v="0"/>
    <n v="7.3710000000000004"/>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12-02T00:00:00"/>
    <s v="Standard Class"/>
    <s v="KA-16525"/>
    <s v="Kelly Andreada"/>
    <x v="0"/>
    <s v="United States"/>
    <s v="New York City"/>
    <x v="15"/>
    <n v="10035"/>
    <x v="3"/>
    <s v="OFF-PA-10001972"/>
    <x v="1"/>
    <x v="10"/>
    <s v="Xerox 214"/>
    <n v="12.96"/>
    <n v="2"/>
    <n v="0"/>
    <n v="6.2207999999999997"/>
  </r>
  <r>
    <n v="4471"/>
    <x v="2214"/>
    <x v="3"/>
    <x v="540"/>
    <d v="2014-05-13T00:00:00"/>
    <s v="Standard Class"/>
    <s v="DJ-13510"/>
    <s v="Don Jones"/>
    <x v="1"/>
    <s v="United States"/>
    <s v="Philadelphia"/>
    <x v="9"/>
    <n v="19140"/>
    <x v="3"/>
    <s v="FUR-CH-10003535"/>
    <x v="0"/>
    <x v="1"/>
    <s v="Global Armless Task Chair, Royal Blue"/>
    <n v="128.05799999999999"/>
    <n v="3"/>
    <n v="0.3"/>
    <n v="-23.7822"/>
  </r>
  <r>
    <n v="4472"/>
    <x v="2215"/>
    <x v="3"/>
    <x v="365"/>
    <d v="2014-09-30T00:00:00"/>
    <s v="Same Day"/>
    <s v="MG-17680"/>
    <s v="Maureen Gastineau"/>
    <x v="2"/>
    <s v="United States"/>
    <s v="Mentor"/>
    <x v="24"/>
    <n v="44060"/>
    <x v="3"/>
    <s v="FUR-CH-10003774"/>
    <x v="0"/>
    <x v="1"/>
    <s v="Global Wood Trimmed Manager's Task Chair, Khaki"/>
    <n v="63.686"/>
    <n v="1"/>
    <n v="0.3"/>
    <n v="-15.4666"/>
  </r>
  <r>
    <n v="4473"/>
    <x v="2215"/>
    <x v="3"/>
    <x v="365"/>
    <d v="2014-09-30T00:00:00"/>
    <s v="Same Day"/>
    <s v="MG-17680"/>
    <s v="Maureen Gastineau"/>
    <x v="2"/>
    <s v="United States"/>
    <s v="Mentor"/>
    <x v="24"/>
    <n v="44060"/>
    <x v="3"/>
    <s v="TEC-AC-10004571"/>
    <x v="2"/>
    <x v="11"/>
    <s v="Logitech G700s Rechargeable Gaming Mouse"/>
    <n v="239.976"/>
    <n v="3"/>
    <n v="0.2"/>
    <n v="65.993399999999994"/>
  </r>
  <r>
    <n v="4474"/>
    <x v="2215"/>
    <x v="3"/>
    <x v="365"/>
    <d v="2014-09-30T00:00:00"/>
    <s v="Same Day"/>
    <s v="MG-17680"/>
    <s v="Maureen Gastineau"/>
    <x v="2"/>
    <s v="United States"/>
    <s v="Mentor"/>
    <x v="24"/>
    <n v="44060"/>
    <x v="3"/>
    <s v="FUR-TA-10004442"/>
    <x v="0"/>
    <x v="3"/>
    <s v="Riverside Furniture Stanwyck Manor Table Series"/>
    <n v="344.22"/>
    <n v="2"/>
    <n v="0.4"/>
    <n v="-189.321"/>
  </r>
  <r>
    <n v="4475"/>
    <x v="2215"/>
    <x v="3"/>
    <x v="365"/>
    <d v="2014-09-30T00:00:00"/>
    <s v="Same Day"/>
    <s v="MG-17680"/>
    <s v="Maureen Gastineau"/>
    <x v="2"/>
    <s v="United States"/>
    <s v="Mentor"/>
    <x v="24"/>
    <n v="44060"/>
    <x v="3"/>
    <s v="OFF-PA-10002787"/>
    <x v="1"/>
    <x v="10"/>
    <s v="Xerox 227"/>
    <n v="15.552"/>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9"/>
  </r>
  <r>
    <n v="4477"/>
    <x v="2215"/>
    <x v="3"/>
    <x v="365"/>
    <d v="2014-09-30T00:00:00"/>
    <s v="Same Day"/>
    <s v="MG-17680"/>
    <s v="Maureen Gastineau"/>
    <x v="2"/>
    <s v="United States"/>
    <s v="Mentor"/>
    <x v="24"/>
    <n v="44060"/>
    <x v="3"/>
    <s v="OFF-PA-10002606"/>
    <x v="1"/>
    <x v="10"/>
    <s v="Xerox 1928"/>
    <n v="8.4480000000000004"/>
    <n v="2"/>
    <n v="0.2"/>
    <n v="2.64"/>
  </r>
  <r>
    <n v="4478"/>
    <x v="2216"/>
    <x v="3"/>
    <x v="760"/>
    <d v="2014-10-23T00:00:00"/>
    <s v="Same Day"/>
    <s v="BD-11620"/>
    <s v="Brian DeCherney"/>
    <x v="0"/>
    <s v="United States"/>
    <s v="Lawton"/>
    <x v="26"/>
    <n v="73505"/>
    <x v="2"/>
    <s v="OFF-ST-10000129"/>
    <x v="1"/>
    <x v="4"/>
    <s v="Fellowes Recycled Storage Drawers"/>
    <n v="333.09"/>
    <n v="3"/>
    <n v="0"/>
    <n v="23.316299999999998"/>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
    <n v="5"/>
    <n v="0"/>
    <n v="11.702999999999999"/>
  </r>
  <r>
    <n v="4481"/>
    <x v="2218"/>
    <x v="0"/>
    <x v="54"/>
    <d v="2013-11-09T00:00:00"/>
    <s v="Standard Class"/>
    <s v="XP-21865"/>
    <s v="Xylona Preis"/>
    <x v="0"/>
    <s v="United States"/>
    <s v="Los Angeles"/>
    <x v="1"/>
    <n v="90049"/>
    <x v="1"/>
    <s v="OFF-FA-10001561"/>
    <x v="1"/>
    <x v="13"/>
    <s v="Stockwell Push Pins"/>
    <n v="15.26"/>
    <n v="7"/>
    <n v="0"/>
    <n v="5.0358000000000001"/>
  </r>
  <r>
    <n v="4482"/>
    <x v="2218"/>
    <x v="0"/>
    <x v="54"/>
    <d v="2013-11-09T00:00:00"/>
    <s v="Standard Class"/>
    <s v="XP-21865"/>
    <s v="Xylona Preis"/>
    <x v="0"/>
    <s v="United States"/>
    <s v="Los Angeles"/>
    <x v="1"/>
    <n v="90049"/>
    <x v="1"/>
    <s v="OFF-AP-10002998"/>
    <x v="1"/>
    <x v="9"/>
    <s v="Holmes 99% HEPA Air Purifier"/>
    <n v="43.32"/>
    <n v="2"/>
    <n v="0"/>
    <n v="14.2956"/>
  </r>
  <r>
    <n v="4483"/>
    <x v="2218"/>
    <x v="0"/>
    <x v="54"/>
    <d v="2013-11-09T00:00:00"/>
    <s v="Standard Class"/>
    <s v="XP-21865"/>
    <s v="Xylona Preis"/>
    <x v="0"/>
    <s v="United States"/>
    <s v="Los Angeles"/>
    <x v="1"/>
    <n v="90049"/>
    <x v="1"/>
    <s v="OFF-BI-10003981"/>
    <x v="1"/>
    <x v="8"/>
    <s v="Avery Durable Plastic 1&quot; Binders"/>
    <n v="43.584000000000003"/>
    <n v="12"/>
    <n v="0.2"/>
    <n v="15.799200000000001"/>
  </r>
  <r>
    <n v="4484"/>
    <x v="2218"/>
    <x v="0"/>
    <x v="54"/>
    <d v="2013-11-09T00:00:00"/>
    <s v="Standard Class"/>
    <s v="XP-21865"/>
    <s v="Xylona Preis"/>
    <x v="0"/>
    <s v="United States"/>
    <s v="Los Angeles"/>
    <x v="1"/>
    <n v="90049"/>
    <x v="1"/>
    <s v="OFF-PA-10001725"/>
    <x v="1"/>
    <x v="10"/>
    <s v="Xerox 1892"/>
    <n v="116.28"/>
    <n v="3"/>
    <n v="0"/>
    <n v="56.977200000000003"/>
  </r>
  <r>
    <n v="4485"/>
    <x v="2218"/>
    <x v="0"/>
    <x v="54"/>
    <d v="2013-11-09T00:00:00"/>
    <s v="Standard Class"/>
    <s v="XP-21865"/>
    <s v="Xylona Preis"/>
    <x v="0"/>
    <s v="United States"/>
    <s v="Los Angeles"/>
    <x v="1"/>
    <n v="90049"/>
    <x v="1"/>
    <s v="OFF-BI-10002071"/>
    <x v="1"/>
    <x v="8"/>
    <s v="Fellowes Black Plastic Comb Bindings"/>
    <n v="9.2959999999999994"/>
    <n v="2"/>
    <n v="0.2"/>
    <n v="3.0211999999999999"/>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5"/>
    <n v="3"/>
    <n v="0"/>
    <n v="150.9840000000000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09-11T00:00:00"/>
    <s v="Standard Class"/>
    <s v="CA-12055"/>
    <s v="Cathy Armstrong"/>
    <x v="2"/>
    <s v="United States"/>
    <s v="Houston"/>
    <x v="5"/>
    <n v="77036"/>
    <x v="2"/>
    <s v="OFF-SU-10003567"/>
    <x v="1"/>
    <x v="14"/>
    <s v="Stiletto Hand Letter Openers"/>
    <n v="69.12"/>
    <n v="9"/>
    <n v="0.2"/>
    <n v="-14.68800000000000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14-08-22T00:00:00"/>
    <s v="Standard Class"/>
    <s v="JM-15250"/>
    <s v="Janet Martin"/>
    <x v="0"/>
    <s v="United States"/>
    <s v="Los Angeles"/>
    <x v="1"/>
    <n v="90032"/>
    <x v="1"/>
    <s v="FUR-TA-10001095"/>
    <x v="0"/>
    <x v="3"/>
    <s v="Chromcraft Round Conference Tables"/>
    <n v="418.29599999999999"/>
    <n v="3"/>
    <n v="0.2"/>
    <n v="5.2286999999999999"/>
  </r>
  <r>
    <n v="4492"/>
    <x v="2221"/>
    <x v="2"/>
    <x v="588"/>
    <d v="2011-12-03T00:00:00"/>
    <s v="Second Class"/>
    <s v="JK-15730"/>
    <s v="Joe Kamberova"/>
    <x v="0"/>
    <s v="United States"/>
    <s v="Columbus"/>
    <x v="24"/>
    <n v="43229"/>
    <x v="3"/>
    <s v="TEC-CO-10001571"/>
    <x v="2"/>
    <x v="16"/>
    <s v="Sharp 1540cs Digital Laser Copier"/>
    <n v="659.98800000000006"/>
    <n v="2"/>
    <n v="0.4"/>
    <n v="109.998"/>
  </r>
  <r>
    <n v="4493"/>
    <x v="2221"/>
    <x v="2"/>
    <x v="588"/>
    <d v="2011-12-03T00:00:00"/>
    <s v="Second Class"/>
    <s v="JK-15730"/>
    <s v="Joe Kamberova"/>
    <x v="0"/>
    <s v="United States"/>
    <s v="Columbus"/>
    <x v="24"/>
    <n v="43229"/>
    <x v="3"/>
    <s v="FUR-FU-10000221"/>
    <x v="0"/>
    <x v="5"/>
    <s v="Master Caster Door Stop, Brown"/>
    <n v="8.1280000000000001"/>
    <n v="2"/>
    <n v="0.2"/>
    <n v="1.4224000000000001"/>
  </r>
  <r>
    <n v="4494"/>
    <x v="2221"/>
    <x v="2"/>
    <x v="588"/>
    <d v="2011-12-03T00:00:00"/>
    <s v="Second Class"/>
    <s v="JK-15730"/>
    <s v="Joe Kamberova"/>
    <x v="0"/>
    <s v="United States"/>
    <s v="Columbus"/>
    <x v="24"/>
    <n v="43229"/>
    <x v="3"/>
    <s v="OFF-PA-10001972"/>
    <x v="1"/>
    <x v="10"/>
    <s v="Xerox 214"/>
    <n v="36.287999999999997"/>
    <n v="7"/>
    <n v="0.2"/>
    <n v="12.700799999999999"/>
  </r>
  <r>
    <n v="4495"/>
    <x v="2221"/>
    <x v="2"/>
    <x v="588"/>
    <d v="2011-12-03T00:00:00"/>
    <s v="Second Class"/>
    <s v="JK-15730"/>
    <s v="Joe Kamberova"/>
    <x v="0"/>
    <s v="United States"/>
    <s v="Columbus"/>
    <x v="24"/>
    <n v="43229"/>
    <x v="3"/>
    <s v="FUR-CH-10000015"/>
    <x v="0"/>
    <x v="1"/>
    <s v="Hon Multipurpose Stacking Arm Chairs"/>
    <n v="909.72"/>
    <n v="6"/>
    <n v="0.3"/>
    <n v="-51.984000000000002"/>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r>
  <r>
    <n v="4499"/>
    <x v="2224"/>
    <x v="2"/>
    <x v="871"/>
    <d v="2011-11-26T00:00:00"/>
    <s v="Standard Class"/>
    <s v="GR-14560"/>
    <s v="Georgia Rosenberg"/>
    <x v="1"/>
    <s v="United States"/>
    <s v="San Francisco"/>
    <x v="1"/>
    <n v="94110"/>
    <x v="1"/>
    <s v="OFF-PA-10003309"/>
    <x v="1"/>
    <x v="10"/>
    <s v="Xerox 211"/>
    <n v="12.96"/>
    <n v="2"/>
    <n v="0"/>
    <n v="6.2207999999999997"/>
  </r>
  <r>
    <n v="4500"/>
    <x v="2225"/>
    <x v="0"/>
    <x v="342"/>
    <d v="2013-04-17T00:00:00"/>
    <s v="Standard Class"/>
    <s v="FM-14215"/>
    <s v="Filia McAdams"/>
    <x v="1"/>
    <s v="United States"/>
    <s v="Bakersfield"/>
    <x v="1"/>
    <n v="93309"/>
    <x v="1"/>
    <s v="OFF-PA-10002787"/>
    <x v="1"/>
    <x v="10"/>
    <s v="Xerox 227"/>
    <n v="12.96"/>
    <n v="2"/>
    <n v="0"/>
    <n v="6.2207999999999997"/>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7-04T00:00:00"/>
    <s v="Standard Class"/>
    <s v="MS-17980"/>
    <s v="Michael Stewart"/>
    <x v="1"/>
    <s v="United States"/>
    <s v="Houston"/>
    <x v="5"/>
    <n v="77095"/>
    <x v="2"/>
    <s v="OFF-PA-10002005"/>
    <x v="1"/>
    <x v="10"/>
    <s v="Xerox 225"/>
    <n v="25.92"/>
    <n v="5"/>
    <n v="0.2"/>
    <n v="9.0719999999999992"/>
  </r>
  <r>
    <n v="4503"/>
    <x v="2226"/>
    <x v="2"/>
    <x v="479"/>
    <d v="2011-07-04T00:00:00"/>
    <s v="Standard Class"/>
    <s v="MS-17980"/>
    <s v="Michael Stewart"/>
    <x v="1"/>
    <s v="United States"/>
    <s v="Houston"/>
    <x v="5"/>
    <n v="77095"/>
    <x v="2"/>
    <s v="OFF-FA-10002815"/>
    <x v="1"/>
    <x v="13"/>
    <s v="Staples"/>
    <n v="21.312000000000001"/>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11-12-29T00:00:00"/>
    <s v="Standard Class"/>
    <s v="BF-11170"/>
    <s v="Ben Ferrer"/>
    <x v="2"/>
    <s v="United States"/>
    <s v="Los Angeles"/>
    <x v="1"/>
    <n v="90045"/>
    <x v="1"/>
    <s v="OFF-AP-10000828"/>
    <x v="1"/>
    <x v="9"/>
    <s v="Avanti 4.4 Cu. Ft. Refrigerator"/>
    <n v="361.96"/>
    <n v="2"/>
    <n v="0"/>
    <n v="101.3488"/>
  </r>
  <r>
    <n v="4506"/>
    <x v="2227"/>
    <x v="2"/>
    <x v="163"/>
    <d v="2011-12-29T00:00:00"/>
    <s v="Standard Class"/>
    <s v="BF-11170"/>
    <s v="Ben Ferrer"/>
    <x v="2"/>
    <s v="United States"/>
    <s v="Los Angeles"/>
    <x v="1"/>
    <n v="90045"/>
    <x v="1"/>
    <s v="TEC-AC-10004708"/>
    <x v="2"/>
    <x v="11"/>
    <s v="Sony 32GB Class 10 Micro SDHC R40 Memory Card"/>
    <n v="62.85"/>
    <n v="3"/>
    <n v="0"/>
    <n v="13.198499999999999"/>
  </r>
  <r>
    <n v="4507"/>
    <x v="2227"/>
    <x v="2"/>
    <x v="163"/>
    <d v="2011-12-29T00:00:00"/>
    <s v="Standard Class"/>
    <s v="BF-11170"/>
    <s v="Ben Ferrer"/>
    <x v="2"/>
    <s v="United States"/>
    <s v="Los Angeles"/>
    <x v="1"/>
    <n v="90045"/>
    <x v="1"/>
    <s v="TEC-PH-10001530"/>
    <x v="2"/>
    <x v="7"/>
    <s v="Cisco Unified IP Phone 7945G VoIP phone"/>
    <n v="818.37599999999998"/>
    <n v="3"/>
    <n v="0.2"/>
    <n v="51.148499999999999"/>
  </r>
  <r>
    <n v="4508"/>
    <x v="2227"/>
    <x v="2"/>
    <x v="163"/>
    <d v="2011-12-29T00:00:00"/>
    <s v="Standard Class"/>
    <s v="BF-11170"/>
    <s v="Ben Ferrer"/>
    <x v="2"/>
    <s v="United States"/>
    <s v="Los Angeles"/>
    <x v="1"/>
    <n v="90045"/>
    <x v="1"/>
    <s v="OFF-ST-10002301"/>
    <x v="1"/>
    <x v="4"/>
    <s v="Tennsco Commercial Shelving"/>
    <n v="20.34"/>
    <n v="1"/>
    <n v="0"/>
    <n v="0.2034"/>
  </r>
  <r>
    <n v="4509"/>
    <x v="2227"/>
    <x v="2"/>
    <x v="163"/>
    <d v="2011-12-29T00:00:00"/>
    <s v="Standard Class"/>
    <s v="BF-11170"/>
    <s v="Ben Ferrer"/>
    <x v="2"/>
    <s v="United States"/>
    <s v="Los Angeles"/>
    <x v="1"/>
    <n v="90045"/>
    <x v="1"/>
    <s v="FUR-FU-10002554"/>
    <x v="0"/>
    <x v="5"/>
    <s v="Westinghouse Floor Lamp with Metal Mesh Shade, Black"/>
    <n v="23.99"/>
    <n v="1"/>
    <n v="0"/>
    <n v="5.5176999999999996"/>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13-11-15T00:00:00"/>
    <s v="Standard Class"/>
    <s v="KM-16225"/>
    <s v="Kalyca Meade"/>
    <x v="1"/>
    <s v="United States"/>
    <s v="Springfield"/>
    <x v="25"/>
    <n v="65807"/>
    <x v="2"/>
    <s v="FUR-FU-10001085"/>
    <x v="0"/>
    <x v="5"/>
    <s v="3M Polarizing Light Filter Sleeves"/>
    <n v="37.299999999999997"/>
    <n v="2"/>
    <n v="0"/>
    <n v="17.158000000000001"/>
  </r>
  <r>
    <n v="4512"/>
    <x v="2229"/>
    <x v="0"/>
    <x v="338"/>
    <d v="2013-11-15T00:00:00"/>
    <s v="Standard Class"/>
    <s v="KM-16225"/>
    <s v="Kalyca Meade"/>
    <x v="1"/>
    <s v="United States"/>
    <s v="Springfield"/>
    <x v="25"/>
    <n v="65807"/>
    <x v="2"/>
    <s v="OFF-BI-10001597"/>
    <x v="1"/>
    <x v="8"/>
    <s v="Wilson Jones Ledger-Size, Piano-Hinge Binder, 2&quot;, Blue"/>
    <n v="81.96"/>
    <n v="2"/>
    <n v="0"/>
    <n v="39.340800000000002"/>
  </r>
  <r>
    <n v="4513"/>
    <x v="2230"/>
    <x v="0"/>
    <x v="824"/>
    <d v="2013-10-04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2"/>
  </r>
  <r>
    <n v="4517"/>
    <x v="2234"/>
    <x v="0"/>
    <x v="306"/>
    <d v="2013-09-21T00:00:00"/>
    <s v="Standard Class"/>
    <s v="RB-19570"/>
    <s v="Rob Beeghly"/>
    <x v="0"/>
    <s v="United States"/>
    <s v="Seattle"/>
    <x v="4"/>
    <n v="98105"/>
    <x v="1"/>
    <s v="OFF-PA-10000807"/>
    <x v="1"/>
    <x v="10"/>
    <s v="TOPS &quot;Important Message&quot; Pads, Canary, 4-1/4 x 5-1/2, 50 Sheets per Pad"/>
    <n v="21.4"/>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
    <n v="8"/>
    <n v="0.2"/>
    <n v="84.22"/>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8000000000003"/>
  </r>
  <r>
    <n v="4523"/>
    <x v="2238"/>
    <x v="3"/>
    <x v="297"/>
    <d v="2014-02-26T00:00:00"/>
    <s v="Second Class"/>
    <s v="BP-11095"/>
    <s v="Bart Pistole"/>
    <x v="1"/>
    <s v="United States"/>
    <s v="Louisville"/>
    <x v="22"/>
    <n v="80027"/>
    <x v="1"/>
    <s v="OFF-FA-10001229"/>
    <x v="1"/>
    <x v="13"/>
    <s v="Staples"/>
    <n v="9.4320000000000004"/>
    <n v="3"/>
    <n v="0.2"/>
    <n v="3.06539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1999999999998"/>
  </r>
  <r>
    <n v="4528"/>
    <x v="2240"/>
    <x v="3"/>
    <x v="729"/>
    <d v="2014-07-24T00:00:00"/>
    <s v="Standard Class"/>
    <s v="BE-11335"/>
    <s v="Bill Eplett"/>
    <x v="2"/>
    <s v="United States"/>
    <s v="Rome"/>
    <x v="15"/>
    <n v="13440"/>
    <x v="3"/>
    <s v="FUR-FU-10004848"/>
    <x v="0"/>
    <x v="5"/>
    <s v="DAX Solid Wood Frames"/>
    <n v="39.08"/>
    <n v="4"/>
    <n v="0"/>
    <n v="14.4596"/>
  </r>
  <r>
    <n v="4529"/>
    <x v="2241"/>
    <x v="3"/>
    <x v="565"/>
    <d v="2014-09-11T00:00:00"/>
    <s v="Second Class"/>
    <s v="RS-19765"/>
    <s v="Roland Schwarz"/>
    <x v="1"/>
    <s v="United States"/>
    <s v="Marion"/>
    <x v="24"/>
    <n v="43302"/>
    <x v="3"/>
    <s v="TEC-AC-10004864"/>
    <x v="2"/>
    <x v="11"/>
    <s v="Memorex Micro Travel Drive 32 GB"/>
    <n v="116.83199999999999"/>
    <n v="4"/>
    <n v="0.2"/>
    <n v="33.589199999999998"/>
  </r>
  <r>
    <n v="4530"/>
    <x v="2242"/>
    <x v="0"/>
    <x v="696"/>
    <d v="2013-11-19T00:00:00"/>
    <s v="Standard Class"/>
    <s v="KC-16540"/>
    <s v="Kelly Collister"/>
    <x v="0"/>
    <s v="United States"/>
    <s v="Houston"/>
    <x v="5"/>
    <n v="77041"/>
    <x v="2"/>
    <s v="OFF-BI-10002393"/>
    <x v="1"/>
    <x v="8"/>
    <s v="Binder Posts"/>
    <n v="2.2959999999999998"/>
    <n v="2"/>
    <n v="0.8"/>
    <n v="-3.9032"/>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4000000000001"/>
  </r>
  <r>
    <n v="4537"/>
    <x v="2246"/>
    <x v="3"/>
    <x v="141"/>
    <d v="2014-07-13T00:00:00"/>
    <s v="Standard Class"/>
    <s v="VF-21715"/>
    <s v="Vicky Freymann"/>
    <x v="2"/>
    <s v="United States"/>
    <s v="Seattle"/>
    <x v="4"/>
    <n v="98115"/>
    <x v="1"/>
    <s v="OFF-BI-10001543"/>
    <x v="1"/>
    <x v="8"/>
    <s v="GBC VeloBinder Manual Binding System"/>
    <n v="86.376000000000005"/>
    <n v="3"/>
    <n v="0.2"/>
    <n v="30.2316"/>
  </r>
  <r>
    <n v="4538"/>
    <x v="2246"/>
    <x v="3"/>
    <x v="141"/>
    <d v="2014-07-13T00:00:00"/>
    <s v="Standard Class"/>
    <s v="VF-21715"/>
    <s v="Vicky Freymann"/>
    <x v="2"/>
    <s v="United States"/>
    <s v="Seattle"/>
    <x v="4"/>
    <n v="98115"/>
    <x v="1"/>
    <s v="OFF-AR-10003560"/>
    <x v="1"/>
    <x v="6"/>
    <s v="Zebra Zazzle Fluorescent Highlighters"/>
    <n v="18.239999999999998"/>
    <n v="3"/>
    <n v="0"/>
    <n v="6.2016"/>
  </r>
  <r>
    <n v="4539"/>
    <x v="2246"/>
    <x v="3"/>
    <x v="141"/>
    <d v="2014-07-13T00:00:00"/>
    <s v="Standard Class"/>
    <s v="VF-21715"/>
    <s v="Vicky Freymann"/>
    <x v="2"/>
    <s v="United States"/>
    <s v="Seattle"/>
    <x v="4"/>
    <n v="98115"/>
    <x v="1"/>
    <s v="OFF-AR-10004757"/>
    <x v="1"/>
    <x v="6"/>
    <s v="Crayola Colored Pencils"/>
    <n v="13.12"/>
    <n v="4"/>
    <n v="0"/>
    <n v="4.3296000000000001"/>
  </r>
  <r>
    <n v="4540"/>
    <x v="2247"/>
    <x v="1"/>
    <x v="914"/>
    <d v="2012-03-02T00:00:00"/>
    <s v="Standard Class"/>
    <s v="ES-14080"/>
    <s v="Erin Smith"/>
    <x v="1"/>
    <s v="United States"/>
    <s v="Providence"/>
    <x v="34"/>
    <n v="2908"/>
    <x v="3"/>
    <s v="TEC-PH-10003800"/>
    <x v="2"/>
    <x v="7"/>
    <s v="i.Sound Portable Power - 8000 mAh"/>
    <n v="105.98"/>
    <n v="2"/>
    <n v="0"/>
    <n v="1.059800000000000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700000000003"/>
    <n v="9"/>
    <n v="0.3"/>
    <n v="-5.4801000000000002"/>
  </r>
  <r>
    <n v="4545"/>
    <x v="2250"/>
    <x v="1"/>
    <x v="984"/>
    <d v="2012-07-17T00:00:00"/>
    <s v="Second Class"/>
    <s v="RL-19615"/>
    <s v="Rob Lucas"/>
    <x v="0"/>
    <s v="United States"/>
    <s v="Chicago"/>
    <x v="10"/>
    <n v="60610"/>
    <x v="2"/>
    <s v="TEC-PH-10003505"/>
    <x v="2"/>
    <x v="7"/>
    <s v="Geemarc AmpliPOWER60"/>
    <n v="148.47999999999999"/>
    <n v="2"/>
    <n v="0.2"/>
    <n v="16.704000000000001"/>
  </r>
  <r>
    <n v="4546"/>
    <x v="2250"/>
    <x v="1"/>
    <x v="984"/>
    <d v="2012-07-17T00:00:00"/>
    <s v="Second Class"/>
    <s v="RL-19615"/>
    <s v="Rob Lucas"/>
    <x v="0"/>
    <s v="United States"/>
    <s v="Chicago"/>
    <x v="10"/>
    <n v="60610"/>
    <x v="2"/>
    <s v="TEC-PH-10000526"/>
    <x v="2"/>
    <x v="7"/>
    <s v="Vtech CS6719"/>
    <n v="537.54399999999998"/>
    <n v="7"/>
    <n v="0.2"/>
    <n v="53.754399999999997"/>
  </r>
  <r>
    <n v="4547"/>
    <x v="2250"/>
    <x v="1"/>
    <x v="984"/>
    <d v="2012-07-17T00:00:00"/>
    <s v="Second Class"/>
    <s v="RL-19615"/>
    <s v="Rob Lucas"/>
    <x v="0"/>
    <s v="United States"/>
    <s v="Chicago"/>
    <x v="10"/>
    <n v="60610"/>
    <x v="2"/>
    <s v="OFF-BI-10003314"/>
    <x v="1"/>
    <x v="8"/>
    <s v="Tuff Stuff Recycled Round Ring Binders"/>
    <n v="1.9279999999999999"/>
    <n v="2"/>
    <n v="0.8"/>
    <n v="-2.9883999999999999"/>
  </r>
  <r>
    <n v="4548"/>
    <x v="2250"/>
    <x v="1"/>
    <x v="984"/>
    <d v="2012-07-17T00:00:00"/>
    <s v="Second Class"/>
    <s v="RL-19615"/>
    <s v="Rob Lucas"/>
    <x v="0"/>
    <s v="United States"/>
    <s v="Chicago"/>
    <x v="10"/>
    <n v="60610"/>
    <x v="2"/>
    <s v="OFF-AR-10003190"/>
    <x v="1"/>
    <x v="6"/>
    <s v="Newell 32"/>
    <n v="6.9119999999999999"/>
    <n v="3"/>
    <n v="0.2"/>
    <n v="0.69120000000000004"/>
  </r>
  <r>
    <n v="4549"/>
    <x v="2250"/>
    <x v="1"/>
    <x v="984"/>
    <d v="2012-07-17T00:00:00"/>
    <s v="Second Class"/>
    <s v="RL-19615"/>
    <s v="Rob Lucas"/>
    <x v="0"/>
    <s v="United States"/>
    <s v="Chicago"/>
    <x v="10"/>
    <n v="60610"/>
    <x v="2"/>
    <s v="FUR-FU-10001861"/>
    <x v="0"/>
    <x v="5"/>
    <s v="Floodlight Indoor Halogen Bulbs, 1 Bulb per Pack, 60 Watts"/>
    <n v="7.76"/>
    <n v="1"/>
    <n v="0.6"/>
    <n v="-2.1339999999999999"/>
  </r>
  <r>
    <n v="4550"/>
    <x v="2250"/>
    <x v="1"/>
    <x v="984"/>
    <d v="2012-07-17T00:00:00"/>
    <s v="Second Class"/>
    <s v="RL-19615"/>
    <s v="Rob Lucas"/>
    <x v="0"/>
    <s v="United States"/>
    <s v="Chicago"/>
    <x v="10"/>
    <n v="60610"/>
    <x v="2"/>
    <s v="TEC-PH-10003963"/>
    <x v="2"/>
    <x v="7"/>
    <s v="GE 2-Jack Phone Line Splitter"/>
    <n v="659.16800000000001"/>
    <n v="4"/>
    <n v="0.2"/>
    <n v="49.437600000000003"/>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1-02T00:00:00"/>
    <s v="Standard Class"/>
    <s v="JF-15490"/>
    <s v="Jeremy Farry"/>
    <x v="0"/>
    <s v="United States"/>
    <s v="San Francisco"/>
    <x v="1"/>
    <n v="94122"/>
    <x v="1"/>
    <s v="FUR-CH-10004886"/>
    <x v="0"/>
    <x v="1"/>
    <s v="Bevis Steel Folding Chairs"/>
    <n v="230.28"/>
    <n v="3"/>
    <n v="0.2"/>
    <n v="23.027999999999999"/>
  </r>
  <r>
    <n v="4554"/>
    <x v="2253"/>
    <x v="2"/>
    <x v="422"/>
    <d v="2012-01-02T00:00:00"/>
    <s v="Standard Class"/>
    <s v="JF-15490"/>
    <s v="Jeremy Farry"/>
    <x v="0"/>
    <s v="United States"/>
    <s v="San Francisco"/>
    <x v="1"/>
    <n v="94122"/>
    <x v="1"/>
    <s v="OFF-PA-10003657"/>
    <x v="1"/>
    <x v="10"/>
    <s v="Xerox 1927"/>
    <n v="12.84"/>
    <n v="3"/>
    <n v="0"/>
    <n v="5.7779999999999996"/>
  </r>
  <r>
    <n v="4555"/>
    <x v="2254"/>
    <x v="0"/>
    <x v="535"/>
    <d v="2013-03-02T00:00:00"/>
    <s v="Second Class"/>
    <s v="EB-13930"/>
    <s v="Eric Barreto"/>
    <x v="0"/>
    <s v="United States"/>
    <s v="La Crosse"/>
    <x v="6"/>
    <n v="54601"/>
    <x v="2"/>
    <s v="OFF-BI-10004738"/>
    <x v="1"/>
    <x v="8"/>
    <s v="Flexible Leather- Look Classic Collection Ring Binder"/>
    <n v="56.82"/>
    <n v="3"/>
    <n v="0"/>
    <n v="28.41"/>
  </r>
  <r>
    <n v="4556"/>
    <x v="2255"/>
    <x v="1"/>
    <x v="391"/>
    <d v="2012-03-26T00:00:00"/>
    <s v="First Class"/>
    <s v="SG-20470"/>
    <s v="Sheri Gordon"/>
    <x v="0"/>
    <s v="United States"/>
    <s v="Florence"/>
    <x v="20"/>
    <n v="29501"/>
    <x v="0"/>
    <s v="OFF-FA-10003112"/>
    <x v="1"/>
    <x v="13"/>
    <s v="Staples"/>
    <n v="31.56"/>
    <n v="4"/>
    <n v="0"/>
    <n v="14.202"/>
  </r>
  <r>
    <n v="4557"/>
    <x v="2255"/>
    <x v="1"/>
    <x v="391"/>
    <d v="2012-03-26T00:00:00"/>
    <s v="First Class"/>
    <s v="SG-20470"/>
    <s v="Sheri Gordon"/>
    <x v="0"/>
    <s v="United States"/>
    <s v="Florence"/>
    <x v="20"/>
    <n v="29501"/>
    <x v="0"/>
    <s v="OFF-ST-10002486"/>
    <x v="1"/>
    <x v="4"/>
    <s v="Eldon Shelf Savers Cubes and Bins"/>
    <n v="27.92"/>
    <n v="4"/>
    <n v="0"/>
    <n v="0.55840000000000001"/>
  </r>
  <r>
    <n v="4558"/>
    <x v="2256"/>
    <x v="3"/>
    <x v="208"/>
    <d v="2014-10-29T00:00:00"/>
    <s v="Standard Class"/>
    <s v="ND-18370"/>
    <s v="Natalie DeCherney"/>
    <x v="0"/>
    <s v="United States"/>
    <s v="Glendale"/>
    <x v="16"/>
    <n v="85301"/>
    <x v="1"/>
    <s v="OFF-BI-10003984"/>
    <x v="1"/>
    <x v="8"/>
    <s v="Lock-Up Easel 'Spel-Binder'"/>
    <n v="8.5589999999999993"/>
    <n v="1"/>
    <n v="0.7"/>
    <n v="-6.5618999999999996"/>
  </r>
  <r>
    <n v="4559"/>
    <x v="2257"/>
    <x v="2"/>
    <x v="520"/>
    <d v="2012-01-05T00:00:00"/>
    <s v="Standard Class"/>
    <s v="CM-11815"/>
    <s v="Candace McMahon"/>
    <x v="1"/>
    <s v="United States"/>
    <s v="El Paso"/>
    <x v="5"/>
    <n v="79907"/>
    <x v="2"/>
    <s v="OFF-EN-10004773"/>
    <x v="1"/>
    <x v="12"/>
    <s v="Staples"/>
    <n v="49.567999999999998"/>
    <n v="2"/>
    <n v="0.2"/>
    <n v="17.968399999999999"/>
  </r>
  <r>
    <n v="4560"/>
    <x v="2258"/>
    <x v="2"/>
    <x v="952"/>
    <d v="2011-05-08T00:00:00"/>
    <s v="First Class"/>
    <s v="EB-13870"/>
    <s v="Emily Burns"/>
    <x v="0"/>
    <s v="United States"/>
    <s v="San Antonio"/>
    <x v="5"/>
    <n v="78207"/>
    <x v="2"/>
    <s v="FUR-CH-10001146"/>
    <x v="0"/>
    <x v="1"/>
    <s v="Global Value Mid-Back Manager's Chair, Gray"/>
    <n v="127.869"/>
    <n v="3"/>
    <n v="0.3"/>
    <n v="-9.1334999999999997"/>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Â speaker phone"/>
    <n v="110.352"/>
    <n v="3"/>
    <n v="0.2"/>
    <n v="8.2764000000000006"/>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11-12-14T00:00:00"/>
    <s v="Standard Class"/>
    <s v="DM-12955"/>
    <s v="Dario Medina"/>
    <x v="1"/>
    <s v="United States"/>
    <s v="Mesa"/>
    <x v="16"/>
    <n v="85204"/>
    <x v="1"/>
    <s v="OFF-ST-10004950"/>
    <x v="1"/>
    <x v="4"/>
    <s v="Acco Perma 3000 Stacking Storage Drawers"/>
    <n v="100.70399999999999"/>
    <n v="6"/>
    <n v="0.2"/>
    <n v="-1.2587999999999999"/>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2-11T00:00:00"/>
    <s v="Standard Class"/>
    <s v="MC-17575"/>
    <s v="Matt Collins"/>
    <x v="0"/>
    <s v="United States"/>
    <s v="Fayetteville"/>
    <x v="3"/>
    <n v="28314"/>
    <x v="0"/>
    <s v="OFF-BI-10004233"/>
    <x v="1"/>
    <x v="8"/>
    <s v="GBC Pre-Punched Binding Paper, Plastic, White, 8-1/2&quot; x 11&quot;"/>
    <n v="28.782"/>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7"/>
    <d v="2011-04-21T00:00:00"/>
    <s v="Second Class"/>
    <s v="NF-18595"/>
    <s v="Nicole Fjeld"/>
    <x v="2"/>
    <s v="United States"/>
    <s v="San Jose"/>
    <x v="1"/>
    <n v="95123"/>
    <x v="1"/>
    <s v="FUR-FU-10004017"/>
    <x v="0"/>
    <x v="5"/>
    <s v="Executive Impressions 13&quot; Chairman Wall Clock"/>
    <n v="76.14"/>
    <n v="3"/>
    <n v="0"/>
    <n v="26.649000000000001"/>
  </r>
  <r>
    <n v="4571"/>
    <x v="2265"/>
    <x v="1"/>
    <x v="442"/>
    <d v="2012-05-27T00:00:00"/>
    <s v="Second Class"/>
    <s v="NM-18445"/>
    <s v="Nathan Mautz"/>
    <x v="2"/>
    <s v="United States"/>
    <s v="Wichita"/>
    <x v="41"/>
    <n v="67212"/>
    <x v="2"/>
    <s v="OFF-AR-10002445"/>
    <x v="1"/>
    <x v="6"/>
    <s v="SANFORD Major Accent Highlighters"/>
    <n v="21.24"/>
    <n v="3"/>
    <n v="0"/>
    <n v="8.0711999999999993"/>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r>
  <r>
    <n v="4574"/>
    <x v="2267"/>
    <x v="0"/>
    <x v="939"/>
    <d v="2013-12-19T00:00:00"/>
    <s v="Standard Class"/>
    <s v="MG-17650"/>
    <s v="Matthew Grinstein"/>
    <x v="2"/>
    <s v="United States"/>
    <s v="Jackson"/>
    <x v="12"/>
    <n v="49201"/>
    <x v="2"/>
    <s v="TEC-PH-10002103"/>
    <x v="2"/>
    <x v="7"/>
    <s v="Jabra SPEAK 410"/>
    <n v="657.93"/>
    <n v="7"/>
    <n v="0"/>
    <n v="184.22040000000001"/>
  </r>
  <r>
    <n v="4575"/>
    <x v="2267"/>
    <x v="0"/>
    <x v="939"/>
    <d v="2013-12-19T00:00:00"/>
    <s v="Standard Class"/>
    <s v="MG-17650"/>
    <s v="Matthew Grinstein"/>
    <x v="2"/>
    <s v="United States"/>
    <s v="Jackson"/>
    <x v="12"/>
    <n v="49201"/>
    <x v="2"/>
    <s v="FUR-FU-10003724"/>
    <x v="0"/>
    <x v="5"/>
    <s v="Westinghouse Clip-On Gooseneck Lamps"/>
    <n v="33.479999999999997"/>
    <n v="4"/>
    <n v="0"/>
    <n v="8.7048000000000005"/>
  </r>
  <r>
    <n v="4576"/>
    <x v="2267"/>
    <x v="0"/>
    <x v="939"/>
    <d v="2013-12-19T00:00:00"/>
    <s v="Standard Class"/>
    <s v="MG-17650"/>
    <s v="Matthew Grinstein"/>
    <x v="2"/>
    <s v="United States"/>
    <s v="Jackson"/>
    <x v="12"/>
    <n v="49201"/>
    <x v="2"/>
    <s v="OFF-AR-10003732"/>
    <x v="1"/>
    <x v="6"/>
    <s v="Newell 333"/>
    <n v="13.9"/>
    <n v="5"/>
    <n v="0"/>
    <n v="3.6139999999999999"/>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39999999999996"/>
    <n v="1"/>
    <n v="0.2"/>
    <n v="3.3544"/>
  </r>
  <r>
    <n v="4579"/>
    <x v="2269"/>
    <x v="1"/>
    <x v="988"/>
    <d v="2012-06-15T00:00:00"/>
    <s v="Standard Class"/>
    <s v="AG-10765"/>
    <s v="Anthony Garverick"/>
    <x v="2"/>
    <s v="United States"/>
    <s v="Hampton"/>
    <x v="17"/>
    <n v="23666"/>
    <x v="0"/>
    <s v="OFF-BI-10001670"/>
    <x v="1"/>
    <x v="8"/>
    <s v="Vinyl Sectional Post Binders"/>
    <n v="113.1"/>
    <n v="3"/>
    <n v="0"/>
    <n v="56.55"/>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
    <n v="6"/>
    <n v="0"/>
    <n v="105.468"/>
  </r>
  <r>
    <n v="4582"/>
    <x v="2272"/>
    <x v="0"/>
    <x v="251"/>
    <d v="2013-09-23T00:00:00"/>
    <s v="First Class"/>
    <s v="AP-10720"/>
    <s v="Anne Pryor"/>
    <x v="2"/>
    <s v="United States"/>
    <s v="Philadelphia"/>
    <x v="9"/>
    <n v="19140"/>
    <x v="3"/>
    <s v="FUR-FU-10003424"/>
    <x v="0"/>
    <x v="5"/>
    <s v="Nu-Dell Oak Frame"/>
    <n v="25.632000000000001"/>
    <n v="3"/>
    <n v="0.2"/>
    <n v="3.8448000000000002"/>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2"/>
  </r>
  <r>
    <n v="4588"/>
    <x v="2275"/>
    <x v="3"/>
    <x v="808"/>
    <d v="2014-11-05T00:00:00"/>
    <s v="Second Class"/>
    <s v="NL-18310"/>
    <s v="Nancy Lomonaco"/>
    <x v="2"/>
    <s v="United States"/>
    <s v="Danville"/>
    <x v="1"/>
    <n v="94526"/>
    <x v="1"/>
    <s v="OFF-FA-10004838"/>
    <x v="1"/>
    <x v="13"/>
    <s v="Super Bands, 12/Pack"/>
    <n v="5.58"/>
    <n v="3"/>
    <n v="0"/>
    <n v="0.16739999999999999"/>
  </r>
  <r>
    <n v="4589"/>
    <x v="2275"/>
    <x v="3"/>
    <x v="808"/>
    <d v="2014-11-05T00:00:00"/>
    <s v="Second Class"/>
    <s v="NL-18310"/>
    <s v="Nancy Lomonaco"/>
    <x v="2"/>
    <s v="United States"/>
    <s v="Danville"/>
    <x v="1"/>
    <n v="94526"/>
    <x v="1"/>
    <s v="FUR-FU-10002508"/>
    <x v="0"/>
    <x v="5"/>
    <s v="Document Clip Frames"/>
    <n v="25.02"/>
    <n v="3"/>
    <n v="0"/>
    <n v="10.5084"/>
  </r>
  <r>
    <n v="4590"/>
    <x v="2275"/>
    <x v="3"/>
    <x v="808"/>
    <d v="2014-11-05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
  </r>
  <r>
    <n v="4599"/>
    <x v="2278"/>
    <x v="3"/>
    <x v="735"/>
    <d v="2014-09-02T00:00:00"/>
    <s v="Standard Class"/>
    <s v="MG-17650"/>
    <s v="Matthew Grinstein"/>
    <x v="2"/>
    <s v="United States"/>
    <s v="Milwaukee"/>
    <x v="6"/>
    <n v="53209"/>
    <x v="2"/>
    <s v="OFF-AP-10001947"/>
    <x v="1"/>
    <x v="9"/>
    <s v="Acco 6 Outlet Guardian Premium Plus Surge Suppressor"/>
    <n v="91.6"/>
    <n v="5"/>
    <n v="0"/>
    <n v="26.564"/>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1999999999998"/>
    <n v="1"/>
    <n v="0.2"/>
    <n v="5.9383999999999997"/>
  </r>
  <r>
    <n v="4604"/>
    <x v="2280"/>
    <x v="1"/>
    <x v="989"/>
    <d v="2012-05-29T00:00:00"/>
    <s v="Second Class"/>
    <s v="BF-11170"/>
    <s v="Ben Ferrer"/>
    <x v="2"/>
    <s v="United States"/>
    <s v="Jacksonville"/>
    <x v="3"/>
    <n v="28540"/>
    <x v="0"/>
    <s v="OFF-PA-10003134"/>
    <x v="1"/>
    <x v="10"/>
    <s v="Xerox 1937"/>
    <n v="153.72800000000001"/>
    <n v="4"/>
    <n v="0.2"/>
    <n v="53.8048"/>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9"/>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6-02T00:00:00"/>
    <s v="Standard Class"/>
    <s v="MS-17770"/>
    <s v="Maxwell Schwartz"/>
    <x v="0"/>
    <s v="United States"/>
    <s v="Rochester"/>
    <x v="15"/>
    <n v="14609"/>
    <x v="3"/>
    <s v="OFF-PA-10004255"/>
    <x v="1"/>
    <x v="10"/>
    <s v="Xerox 219"/>
    <n v="45.36"/>
    <n v="7"/>
    <n v="0"/>
    <n v="21.7728"/>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02"/>
  </r>
  <r>
    <n v="4614"/>
    <x v="2284"/>
    <x v="3"/>
    <x v="413"/>
    <d v="2014-01-07T00:00:00"/>
    <s v="Standard Class"/>
    <s v="EP-13915"/>
    <s v="Emily Phan"/>
    <x v="0"/>
    <s v="United States"/>
    <s v="Jacksonville"/>
    <x v="2"/>
    <n v="32216"/>
    <x v="0"/>
    <s v="OFF-PA-10002250"/>
    <x v="1"/>
    <x v="10"/>
    <s v="Things To Do Today Pad"/>
    <n v="23.48"/>
    <n v="5"/>
    <n v="0.2"/>
    <n v="8.218"/>
  </r>
  <r>
    <n v="4615"/>
    <x v="2285"/>
    <x v="0"/>
    <x v="64"/>
    <d v="2013-09-11T00:00:00"/>
    <s v="Standard Class"/>
    <s v="GH-14410"/>
    <s v="Gary Hansen"/>
    <x v="2"/>
    <s v="United States"/>
    <s v="Houston"/>
    <x v="5"/>
    <n v="77070"/>
    <x v="2"/>
    <s v="OFF-AP-10002457"/>
    <x v="1"/>
    <x v="9"/>
    <s v="Eureka The Boss Plus 12-Amp Hard Box Upright Vacuum, Red"/>
    <n v="62.79"/>
    <n v="3"/>
    <n v="0.8"/>
    <n v="-166.39349999999999"/>
  </r>
  <r>
    <n v="4616"/>
    <x v="2285"/>
    <x v="0"/>
    <x v="64"/>
    <d v="2013-09-11T00:00:00"/>
    <s v="Standard Class"/>
    <s v="GH-14410"/>
    <s v="Gary Hansen"/>
    <x v="2"/>
    <s v="United States"/>
    <s v="Houston"/>
    <x v="5"/>
    <n v="77070"/>
    <x v="2"/>
    <s v="OFF-FA-10002763"/>
    <x v="1"/>
    <x v="13"/>
    <s v="Advantus Map Pennant Flags and Round Head Tacks"/>
    <n v="28.44"/>
    <n v="9"/>
    <n v="0.2"/>
    <n v="4.266"/>
  </r>
  <r>
    <n v="4617"/>
    <x v="2286"/>
    <x v="1"/>
    <x v="406"/>
    <d v="2012-09-07T00:00:00"/>
    <s v="Second Class"/>
    <s v="DS-13180"/>
    <s v="David Smith"/>
    <x v="1"/>
    <s v="United States"/>
    <s v="Houston"/>
    <x v="5"/>
    <n v="77095"/>
    <x v="2"/>
    <s v="TEC-AC-10000109"/>
    <x v="2"/>
    <x v="11"/>
    <s v="Sony Micro Vault Click 16 GB USB 2.0 Flash Drive"/>
    <n v="134.376"/>
    <n v="3"/>
    <n v="0.2"/>
    <n v="6.7187999999999999"/>
  </r>
  <r>
    <n v="4618"/>
    <x v="2287"/>
    <x v="1"/>
    <x v="481"/>
    <d v="2012-09-26T00:00:00"/>
    <s v="Standard Class"/>
    <s v="TH-21550"/>
    <s v="Tracy Hopkins"/>
    <x v="2"/>
    <s v="United States"/>
    <s v="Everett"/>
    <x v="31"/>
    <n v="2149"/>
    <x v="3"/>
    <s v="TEC-PH-10002415"/>
    <x v="2"/>
    <x v="7"/>
    <s v="Polycom VoiceStation 500 ConferenceÂ phone"/>
    <n v="589.9"/>
    <n v="2"/>
    <n v="0"/>
    <n v="147.47499999999999"/>
  </r>
  <r>
    <n v="4619"/>
    <x v="2287"/>
    <x v="1"/>
    <x v="481"/>
    <d v="2012-09-26T00:00:00"/>
    <s v="Standard Class"/>
    <s v="TH-21550"/>
    <s v="Tracy Hopkins"/>
    <x v="2"/>
    <s v="United States"/>
    <s v="Everett"/>
    <x v="31"/>
    <n v="2149"/>
    <x v="3"/>
    <s v="FUR-CH-10000785"/>
    <x v="0"/>
    <x v="1"/>
    <s v="Global Ergonomic Managers Chair"/>
    <n v="542.94000000000005"/>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2"/>
  </r>
  <r>
    <n v="4621"/>
    <x v="2288"/>
    <x v="3"/>
    <x v="165"/>
    <d v="2014-12-26T00:00:00"/>
    <s v="First Class"/>
    <s v="RM-19675"/>
    <s v="Robert Marley"/>
    <x v="2"/>
    <s v="United States"/>
    <s v="Los Angeles"/>
    <x v="1"/>
    <n v="90049"/>
    <x v="1"/>
    <s v="OFF-BI-10001670"/>
    <x v="1"/>
    <x v="8"/>
    <s v="Vinyl Sectional Post Binders"/>
    <n v="90.48"/>
    <n v="3"/>
    <n v="0.2"/>
    <n v="33.93"/>
  </r>
  <r>
    <n v="4622"/>
    <x v="2289"/>
    <x v="1"/>
    <x v="348"/>
    <d v="2012-10-08T00:00:00"/>
    <s v="Second Class"/>
    <s v="SF-20965"/>
    <s v="Sylvia Foulston"/>
    <x v="1"/>
    <s v="United States"/>
    <s v="Wilmington"/>
    <x v="13"/>
    <n v="19805"/>
    <x v="3"/>
    <s v="OFF-ST-10001328"/>
    <x v="1"/>
    <x v="4"/>
    <s v="Personal Filing Tote with Lid, Black/Gray"/>
    <n v="77.55"/>
    <n v="5"/>
    <n v="0"/>
    <n v="21.713999999999999"/>
  </r>
  <r>
    <n v="4623"/>
    <x v="2290"/>
    <x v="3"/>
    <x v="428"/>
    <d v="2014-09-15T00:00:00"/>
    <s v="Standard Class"/>
    <s v="SO-20335"/>
    <s v="Sean O'Donnell"/>
    <x v="0"/>
    <s v="United States"/>
    <s v="Columbia"/>
    <x v="18"/>
    <n v="38401"/>
    <x v="0"/>
    <s v="OFF-SU-10001225"/>
    <x v="1"/>
    <x v="14"/>
    <s v="Staples"/>
    <n v="8.8320000000000007"/>
    <n v="3"/>
    <n v="0.2"/>
    <n v="-1.9872000000000001"/>
  </r>
  <r>
    <n v="4624"/>
    <x v="2290"/>
    <x v="3"/>
    <x v="428"/>
    <d v="2014-09-15T00:00:00"/>
    <s v="Standard Class"/>
    <s v="SO-20335"/>
    <s v="Sean O'Donnell"/>
    <x v="0"/>
    <s v="United States"/>
    <s v="Columbia"/>
    <x v="18"/>
    <n v="38401"/>
    <x v="0"/>
    <s v="OFF-PA-10000357"/>
    <x v="1"/>
    <x v="10"/>
    <s v="Xerox 1888"/>
    <n v="177.536"/>
    <n v="4"/>
    <n v="0.2"/>
    <n v="62.137599999999999"/>
  </r>
  <r>
    <n v="4625"/>
    <x v="2290"/>
    <x v="3"/>
    <x v="428"/>
    <d v="2014-09-15T00:00:00"/>
    <s v="Standard Class"/>
    <s v="SO-20335"/>
    <s v="Sean O'Donnell"/>
    <x v="0"/>
    <s v="United States"/>
    <s v="Columbia"/>
    <x v="18"/>
    <n v="38401"/>
    <x v="0"/>
    <s v="OFF-ST-10000046"/>
    <x v="1"/>
    <x v="4"/>
    <s v="Fellowes Super Stor/Drawer Files"/>
    <n v="258.48"/>
    <n v="2"/>
    <n v="0.2"/>
    <n v="-3.2309999999999999"/>
  </r>
  <r>
    <n v="4626"/>
    <x v="2290"/>
    <x v="3"/>
    <x v="428"/>
    <d v="2014-09-15T00:00:00"/>
    <s v="Standard Class"/>
    <s v="SO-20335"/>
    <s v="Sean O'Donnell"/>
    <x v="0"/>
    <s v="United States"/>
    <s v="Columbia"/>
    <x v="18"/>
    <n v="38401"/>
    <x v="0"/>
    <s v="FUR-FU-10000023"/>
    <x v="0"/>
    <x v="5"/>
    <s v="Eldon Wave Desk Accessories"/>
    <n v="14.135999999999999"/>
    <n v="3"/>
    <n v="0.2"/>
    <n v="4.2408000000000001"/>
  </r>
  <r>
    <n v="4627"/>
    <x v="2291"/>
    <x v="0"/>
    <x v="373"/>
    <d v="2013-11-19T00:00:00"/>
    <s v="Standard Class"/>
    <s v="CK-12760"/>
    <s v="Cyma Kinney"/>
    <x v="1"/>
    <s v="United States"/>
    <s v="New York City"/>
    <x v="15"/>
    <n v="10011"/>
    <x v="3"/>
    <s v="OFF-ST-10003455"/>
    <x v="1"/>
    <x v="4"/>
    <s v="Tenex File Box, Personal Filing Tote with Lid, Black"/>
    <n v="77.55"/>
    <n v="5"/>
    <n v="0"/>
    <n v="20.163"/>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13-11-19T00:00:00"/>
    <s v="Standard Class"/>
    <s v="CK-12760"/>
    <s v="Cyma Kinney"/>
    <x v="1"/>
    <s v="United States"/>
    <s v="New York City"/>
    <x v="15"/>
    <n v="10011"/>
    <x v="3"/>
    <s v="OFF-ST-10004258"/>
    <x v="1"/>
    <x v="4"/>
    <s v="Portable Personal File Box"/>
    <n v="36.630000000000003"/>
    <n v="3"/>
    <n v="0"/>
    <n v="9.8901000000000003"/>
  </r>
  <r>
    <n v="4631"/>
    <x v="2292"/>
    <x v="1"/>
    <x v="52"/>
    <d v="2012-10-15T00:00:00"/>
    <s v="Same Day"/>
    <s v="GA-14725"/>
    <s v="Guy Armstrong"/>
    <x v="0"/>
    <s v="United States"/>
    <s v="Mount Pleasant"/>
    <x v="12"/>
    <n v="48858"/>
    <x v="2"/>
    <s v="FUR-FU-10000719"/>
    <x v="0"/>
    <x v="5"/>
    <s v="DAX Cubicle Frames, 8-1/2 x 11"/>
    <n v="17.14"/>
    <n v="2"/>
    <n v="0"/>
    <n v="6.1703999999999999"/>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
    <n v="3"/>
    <n v="0"/>
    <n v="11.1564"/>
  </r>
  <r>
    <n v="4634"/>
    <x v="2294"/>
    <x v="1"/>
    <x v="291"/>
    <d v="2012-08-26T00:00:00"/>
    <s v="Standard Class"/>
    <s v="DS-13180"/>
    <s v="David Smith"/>
    <x v="1"/>
    <s v="United States"/>
    <s v="San Francisco"/>
    <x v="1"/>
    <n v="94122"/>
    <x v="1"/>
    <s v="FUR-BO-10003893"/>
    <x v="0"/>
    <x v="0"/>
    <s v="Sauder Camden County Collection Library"/>
    <n v="586.39800000000002"/>
    <n v="6"/>
    <n v="0.15"/>
    <n v="34.494"/>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
  </r>
  <r>
    <n v="4646"/>
    <x v="2300"/>
    <x v="0"/>
    <x v="399"/>
    <d v="2013-08-17T00:00:00"/>
    <s v="Standard Class"/>
    <s v="BC-11125"/>
    <s v="Becky Castell"/>
    <x v="2"/>
    <s v="United States"/>
    <s v="New York City"/>
    <x v="15"/>
    <n v="10011"/>
    <x v="3"/>
    <s v="FUR-CH-10000225"/>
    <x v="0"/>
    <x v="1"/>
    <s v="Global Geo Office Task Chair, Gray"/>
    <n v="145.76400000000001"/>
    <n v="2"/>
    <n v="0.1"/>
    <n v="-8.0980000000000008"/>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14-05-20T00:00:00"/>
    <s v="Standard Class"/>
    <s v="KB-16585"/>
    <s v="Ken Black"/>
    <x v="1"/>
    <s v="United States"/>
    <s v="Seattle"/>
    <x v="4"/>
    <n v="98103"/>
    <x v="1"/>
    <s v="OFF-PA-10003228"/>
    <x v="1"/>
    <x v="10"/>
    <s v="Xerox 1917"/>
    <n v="440.19"/>
    <n v="9"/>
    <n v="0"/>
    <n v="206.88929999999999"/>
  </r>
  <r>
    <n v="4650"/>
    <x v="2303"/>
    <x v="3"/>
    <x v="304"/>
    <d v="2014-05-20T00:00:00"/>
    <s v="Standard Class"/>
    <s v="KB-16585"/>
    <s v="Ken Black"/>
    <x v="1"/>
    <s v="United States"/>
    <s v="Seattle"/>
    <x v="4"/>
    <n v="98103"/>
    <x v="1"/>
    <s v="OFF-SU-10004498"/>
    <x v="1"/>
    <x v="14"/>
    <s v="Martin-Yale Premier Letter Opener"/>
    <n v="64.400000000000006"/>
    <n v="5"/>
    <n v="0"/>
    <n v="1.9319999999999999"/>
  </r>
  <r>
    <n v="4651"/>
    <x v="2304"/>
    <x v="3"/>
    <x v="798"/>
    <d v="2014-04-13T00:00:00"/>
    <s v="Standard Class"/>
    <s v="AH-10120"/>
    <s v="Adrian Hane"/>
    <x v="2"/>
    <s v="United States"/>
    <s v="San Francisco"/>
    <x v="1"/>
    <n v="94110"/>
    <x v="1"/>
    <s v="OFF-PA-10001878"/>
    <x v="1"/>
    <x v="10"/>
    <s v="Xerox 1891"/>
    <n v="244.55"/>
    <n v="5"/>
    <n v="0"/>
    <n v="114.9385"/>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d v="2014-02-24T00:00:00"/>
    <s v="Standard Class"/>
    <s v="GH-14410"/>
    <s v="Gary Hansen"/>
    <x v="2"/>
    <s v="United States"/>
    <s v="Perth Amboy"/>
    <x v="30"/>
    <n v="8861"/>
    <x v="3"/>
    <s v="OFF-ST-10003123"/>
    <x v="1"/>
    <x v="4"/>
    <s v="Fellowes Bases and Tops For Staxonsteel/High-Stak Systems"/>
    <n v="166.45"/>
    <n v="5"/>
    <n v="0"/>
    <n v="39.948"/>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7999999999998"/>
    <n v="2"/>
    <n v="0.2"/>
    <n v="3.959200000000000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
    <n v="2"/>
    <n v="0.2"/>
    <n v="2.8883999999999999"/>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5-07T00:00:00"/>
    <s v="Standard Class"/>
    <s v="SV-20785"/>
    <s v="Stewart Visinsky"/>
    <x v="0"/>
    <s v="United States"/>
    <s v="Philadelphia"/>
    <x v="9"/>
    <n v="19140"/>
    <x v="3"/>
    <s v="TEC-AC-10001542"/>
    <x v="2"/>
    <x v="11"/>
    <s v="SanDisk Cruzer 16 GB USB Flash Drive"/>
    <n v="27.552"/>
    <n v="3"/>
    <n v="0.2"/>
    <n v="-0.34439999999999998"/>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13-09-23T00:00:00"/>
    <s v="Standard Class"/>
    <s v="PO-18850"/>
    <s v="Patrick O'Brill"/>
    <x v="0"/>
    <s v="United States"/>
    <s v="Jacksonville"/>
    <x v="2"/>
    <n v="32216"/>
    <x v="0"/>
    <s v="OFF-LA-10002787"/>
    <x v="1"/>
    <x v="2"/>
    <s v="Avery 480"/>
    <n v="3"/>
    <n v="1"/>
    <n v="0.2"/>
    <n v="1.05"/>
  </r>
  <r>
    <n v="4665"/>
    <x v="2310"/>
    <x v="0"/>
    <x v="897"/>
    <d v="2013-09-27T00:00:00"/>
    <s v="Standard Class"/>
    <s v="AC-10450"/>
    <s v="Amy Cox"/>
    <x v="0"/>
    <s v="United States"/>
    <s v="Pembroke Pines"/>
    <x v="2"/>
    <n v="33024"/>
    <x v="0"/>
    <s v="OFF-BI-10004022"/>
    <x v="1"/>
    <x v="8"/>
    <s v="Acco Suede Grain Vinyl Round Ring Binder"/>
    <n v="7.5060000000000002"/>
    <n v="9"/>
    <n v="0.7"/>
    <n v="-6.0048000000000004"/>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1"/>
  </r>
  <r>
    <n v="4668"/>
    <x v="2311"/>
    <x v="0"/>
    <x v="994"/>
    <d v="2013-01-17T00:00:00"/>
    <s v="Standard Class"/>
    <s v="KB-16585"/>
    <s v="Ken Black"/>
    <x v="1"/>
    <s v="United States"/>
    <s v="Seattle"/>
    <x v="4"/>
    <n v="98115"/>
    <x v="1"/>
    <s v="TEC-AC-10002335"/>
    <x v="2"/>
    <x v="11"/>
    <s v="Logitech Media Keyboard K200"/>
    <n v="69.98"/>
    <n v="2"/>
    <n v="0"/>
    <n v="13.296200000000001"/>
  </r>
  <r>
    <n v="4669"/>
    <x v="2312"/>
    <x v="3"/>
    <x v="636"/>
    <d v="2014-05-12T00:00:00"/>
    <s v="Standard Class"/>
    <s v="DB-13555"/>
    <s v="Dorothy Badders"/>
    <x v="1"/>
    <s v="United States"/>
    <s v="Fort Worth"/>
    <x v="5"/>
    <n v="76106"/>
    <x v="2"/>
    <s v="OFF-BI-10002827"/>
    <x v="1"/>
    <x v="8"/>
    <s v="Avery Durable Poly Binders"/>
    <n v="11.06"/>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r>
  <r>
    <n v="4671"/>
    <x v="2312"/>
    <x v="3"/>
    <x v="636"/>
    <d v="2014-05-12T00:00:00"/>
    <s v="Standard Class"/>
    <s v="DB-13555"/>
    <s v="Dorothy Badders"/>
    <x v="1"/>
    <s v="United States"/>
    <s v="Fort Worth"/>
    <x v="5"/>
    <n v="76106"/>
    <x v="2"/>
    <s v="OFF-ST-10001932"/>
    <x v="1"/>
    <x v="4"/>
    <s v="Fellowes Staxonsteel Drawer Files"/>
    <n v="772.68"/>
    <n v="5"/>
    <n v="0.2"/>
    <n v="-57.951000000000001"/>
  </r>
  <r>
    <n v="4672"/>
    <x v="2313"/>
    <x v="0"/>
    <x v="995"/>
    <d v="2013-08-07T00:00:00"/>
    <s v="Standard Class"/>
    <s v="KL-16645"/>
    <s v="Ken Lonsdale"/>
    <x v="0"/>
    <s v="United States"/>
    <s v="Detroit"/>
    <x v="12"/>
    <n v="48205"/>
    <x v="2"/>
    <s v="OFF-AP-10001005"/>
    <x v="1"/>
    <x v="9"/>
    <s v="Honeywell Quietcare HEPA Air Cleaner"/>
    <n v="283.14"/>
    <n v="4"/>
    <n v="0.1"/>
    <n v="72.358000000000004"/>
  </r>
  <r>
    <n v="4673"/>
    <x v="2313"/>
    <x v="0"/>
    <x v="995"/>
    <d v="2013-08-07T00:00:00"/>
    <s v="Standard Class"/>
    <s v="KL-16645"/>
    <s v="Ken Lonsdale"/>
    <x v="0"/>
    <s v="United States"/>
    <s v="Detroit"/>
    <x v="12"/>
    <n v="48205"/>
    <x v="2"/>
    <s v="TEC-PH-10004042"/>
    <x v="2"/>
    <x v="7"/>
    <s v="ClearOne Communications CHAT 70 OCÂ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99"/>
  </r>
  <r>
    <n v="4679"/>
    <x v="2315"/>
    <x v="2"/>
    <x v="619"/>
    <d v="2011-03-19T00:00:00"/>
    <s v="Standard Class"/>
    <s v="JF-15295"/>
    <s v="Jason Fortune-"/>
    <x v="0"/>
    <s v="United States"/>
    <s v="Logan"/>
    <x v="7"/>
    <n v="84321"/>
    <x v="1"/>
    <s v="TEC-AC-10004877"/>
    <x v="2"/>
    <x v="11"/>
    <s v="ImationÂ 30456 USBÂ Flash DriveÂ 8GB"/>
    <n v="82.8"/>
    <n v="12"/>
    <n v="0"/>
    <n v="6.6239999999999997"/>
  </r>
  <r>
    <n v="4680"/>
    <x v="2315"/>
    <x v="2"/>
    <x v="619"/>
    <d v="2011-03-19T00:00:00"/>
    <s v="Standard Class"/>
    <s v="JF-15295"/>
    <s v="Jason Fortune-"/>
    <x v="0"/>
    <s v="United States"/>
    <s v="Logan"/>
    <x v="7"/>
    <n v="84321"/>
    <x v="1"/>
    <s v="OFF-ST-10003221"/>
    <x v="1"/>
    <x v="4"/>
    <s v="Staples"/>
    <n v="21.36"/>
    <n v="2"/>
    <n v="0"/>
    <n v="5.767199999999999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13-07-19T00:00:00"/>
    <s v="Second Class"/>
    <s v="RE-19450"/>
    <s v="Richard Eichhorn"/>
    <x v="0"/>
    <s v="United States"/>
    <s v="Auburn"/>
    <x v="15"/>
    <n v="13021"/>
    <x v="3"/>
    <s v="OFF-FA-10000936"/>
    <x v="1"/>
    <x v="13"/>
    <s v="Acco Hot Clips Clips to Go"/>
    <n v="29.61"/>
    <n v="9"/>
    <n v="0"/>
    <n v="13.3245"/>
  </r>
  <r>
    <n v="4683"/>
    <x v="2317"/>
    <x v="0"/>
    <x v="49"/>
    <d v="2013-12-02T00:00:00"/>
    <s v="Same Day"/>
    <s v="MV-18190"/>
    <s v="Mike Vittorini"/>
    <x v="0"/>
    <s v="United States"/>
    <s v="Raleigh"/>
    <x v="3"/>
    <n v="27604"/>
    <x v="0"/>
    <s v="TEC-PH-10003811"/>
    <x v="2"/>
    <x v="7"/>
    <s v="Jabra Supreme Plus Driver EditionÂ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8000000000002"/>
  </r>
  <r>
    <n v="4687"/>
    <x v="2318"/>
    <x v="0"/>
    <x v="48"/>
    <d v="2013-09-04T00:00:00"/>
    <s v="Standard Class"/>
    <s v="GB-14530"/>
    <s v="George Bell"/>
    <x v="1"/>
    <s v="United States"/>
    <s v="Philadelphia"/>
    <x v="9"/>
    <n v="19120"/>
    <x v="3"/>
    <s v="OFF-FA-10000053"/>
    <x v="1"/>
    <x v="13"/>
    <s v="Revere Boxed Rubber Bands by Revere"/>
    <n v="10.584"/>
    <n v="7"/>
    <n v="0.2"/>
    <n v="-2.3814000000000002"/>
  </r>
  <r>
    <n v="4688"/>
    <x v="2319"/>
    <x v="0"/>
    <x v="890"/>
    <d v="2013-07-01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11-12-22T00:00:00"/>
    <s v="First Class"/>
    <s v="CT-11995"/>
    <s v="Carol Triggs"/>
    <x v="0"/>
    <s v="United States"/>
    <s v="Tucson"/>
    <x v="16"/>
    <n v="85705"/>
    <x v="1"/>
    <s v="FUR-FU-10001876"/>
    <x v="0"/>
    <x v="5"/>
    <s v="Computer Room Manger, 14&quot;"/>
    <n v="51.968000000000004"/>
    <n v="2"/>
    <n v="0.2"/>
    <n v="10.393599999999999"/>
  </r>
  <r>
    <n v="4691"/>
    <x v="2321"/>
    <x v="2"/>
    <x v="414"/>
    <d v="2011-12-22T00:00:00"/>
    <s v="First Class"/>
    <s v="CT-11995"/>
    <s v="Carol Triggs"/>
    <x v="0"/>
    <s v="United States"/>
    <s v="Tucson"/>
    <x v="16"/>
    <n v="85705"/>
    <x v="1"/>
    <s v="TEC-AC-10003628"/>
    <x v="2"/>
    <x v="11"/>
    <s v="Logitech 910-002974 M325 Wireless Mouse for Web Scrolling"/>
    <n v="71.975999999999999"/>
    <n v="3"/>
    <n v="0.2"/>
    <n v="21.5928"/>
  </r>
  <r>
    <n v="4692"/>
    <x v="2321"/>
    <x v="2"/>
    <x v="414"/>
    <d v="2011-12-22T00:00:00"/>
    <s v="First Class"/>
    <s v="CT-11995"/>
    <s v="Carol Triggs"/>
    <x v="0"/>
    <s v="United States"/>
    <s v="Tucson"/>
    <x v="16"/>
    <n v="85705"/>
    <x v="1"/>
    <s v="FUR-CH-10004860"/>
    <x v="0"/>
    <x v="1"/>
    <s v="Global Low Back Tilter Chair"/>
    <n v="242.352"/>
    <n v="3"/>
    <n v="0.2"/>
    <n v="-42.4116"/>
  </r>
  <r>
    <n v="4693"/>
    <x v="2321"/>
    <x v="2"/>
    <x v="414"/>
    <d v="2011-12-22T00:00:00"/>
    <s v="First Class"/>
    <s v="CT-11995"/>
    <s v="Carol Triggs"/>
    <x v="0"/>
    <s v="United States"/>
    <s v="Tucson"/>
    <x v="16"/>
    <n v="85705"/>
    <x v="1"/>
    <s v="OFF-PA-10000357"/>
    <x v="1"/>
    <x v="10"/>
    <s v="Xerox 1888"/>
    <n v="221.92"/>
    <n v="5"/>
    <n v="0.2"/>
    <n v="77.671999999999997"/>
  </r>
  <r>
    <n v="4694"/>
    <x v="2321"/>
    <x v="2"/>
    <x v="414"/>
    <d v="2011-12-22T00:00:00"/>
    <s v="First Class"/>
    <s v="CT-11995"/>
    <s v="Carol Triggs"/>
    <x v="0"/>
    <s v="United States"/>
    <s v="Tucson"/>
    <x v="16"/>
    <n v="85705"/>
    <x v="1"/>
    <s v="OFF-PA-10003270"/>
    <x v="1"/>
    <x v="10"/>
    <s v="Xerox 1954"/>
    <n v="8.4480000000000004"/>
    <n v="2"/>
    <n v="0.2"/>
    <n v="2.64"/>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399999999998"/>
  </r>
  <r>
    <n v="4697"/>
    <x v="2322"/>
    <x v="1"/>
    <x v="997"/>
    <d v="2012-12-17T00:00:00"/>
    <s v="Same Day"/>
    <s v="JL-15835"/>
    <s v="John Lee"/>
    <x v="0"/>
    <s v="United States"/>
    <s v="Detroit"/>
    <x v="12"/>
    <n v="48205"/>
    <x v="2"/>
    <s v="FUR-CH-10004875"/>
    <x v="0"/>
    <x v="1"/>
    <s v="Harbour Creations 67200 Series Stacking Chairs"/>
    <n v="142.36000000000001"/>
    <n v="2"/>
    <n v="0"/>
    <n v="38.437199999999997"/>
  </r>
  <r>
    <n v="4698"/>
    <x v="2322"/>
    <x v="1"/>
    <x v="997"/>
    <d v="2012-12-17T00:00:00"/>
    <s v="Same Day"/>
    <s v="JL-15835"/>
    <s v="John Lee"/>
    <x v="0"/>
    <s v="United States"/>
    <s v="Detroit"/>
    <x v="12"/>
    <n v="48205"/>
    <x v="2"/>
    <s v="FUR-CH-10003817"/>
    <x v="0"/>
    <x v="1"/>
    <s v="Global Value Steno Chair, Gray"/>
    <n v="546.66"/>
    <n v="9"/>
    <n v="0"/>
    <n v="136.66499999999999"/>
  </r>
  <r>
    <n v="4699"/>
    <x v="2322"/>
    <x v="1"/>
    <x v="997"/>
    <d v="2012-12-17T00:00:00"/>
    <s v="Same Day"/>
    <s v="JL-15835"/>
    <s v="John Lee"/>
    <x v="0"/>
    <s v="United States"/>
    <s v="Detroit"/>
    <x v="12"/>
    <n v="48205"/>
    <x v="2"/>
    <s v="FUR-FU-10002116"/>
    <x v="0"/>
    <x v="5"/>
    <s v="Tenex Carpeted, Granite-Look or Clear Contemporary Contour Shape Chair Mats"/>
    <n v="212.13"/>
    <n v="3"/>
    <n v="0"/>
    <n v="14.8491"/>
  </r>
  <r>
    <n v="4700"/>
    <x v="2323"/>
    <x v="3"/>
    <x v="943"/>
    <d v="2014-05-18T00:00:00"/>
    <s v="Standard Class"/>
    <s v="JK-16120"/>
    <s v="Julie Kriz"/>
    <x v="2"/>
    <s v="United States"/>
    <s v="Austin"/>
    <x v="5"/>
    <n v="78745"/>
    <x v="2"/>
    <s v="OFF-AR-10003481"/>
    <x v="1"/>
    <x v="6"/>
    <s v="Newell 348"/>
    <n v="5.2480000000000002"/>
    <n v="2"/>
    <n v="0.2"/>
    <n v="0.59040000000000004"/>
  </r>
  <r>
    <n v="4701"/>
    <x v="2323"/>
    <x v="3"/>
    <x v="943"/>
    <d v="2014-05-18T00:00:00"/>
    <s v="Standard Class"/>
    <s v="JK-16120"/>
    <s v="Julie Kriz"/>
    <x v="2"/>
    <s v="United States"/>
    <s v="Austin"/>
    <x v="5"/>
    <n v="78745"/>
    <x v="2"/>
    <s v="OFF-ST-10004180"/>
    <x v="1"/>
    <x v="4"/>
    <s v="Safco Commercial Shelving"/>
    <n v="74.415999999999997"/>
    <n v="2"/>
    <n v="0.2"/>
    <n v="-14.8832"/>
  </r>
  <r>
    <n v="4702"/>
    <x v="2323"/>
    <x v="3"/>
    <x v="943"/>
    <d v="2014-05-18T00:00:00"/>
    <s v="Standard Class"/>
    <s v="JK-16120"/>
    <s v="Julie Kriz"/>
    <x v="2"/>
    <s v="United States"/>
    <s v="Austin"/>
    <x v="5"/>
    <n v="78745"/>
    <x v="2"/>
    <s v="OFF-PA-10003657"/>
    <x v="1"/>
    <x v="10"/>
    <s v="Xerox 1927"/>
    <n v="6.8479999999999999"/>
    <n v="2"/>
    <n v="0.2"/>
    <n v="2.14"/>
  </r>
  <r>
    <n v="4703"/>
    <x v="2323"/>
    <x v="3"/>
    <x v="943"/>
    <d v="2014-05-18T00:00:00"/>
    <s v="Standard Class"/>
    <s v="JK-16120"/>
    <s v="Julie Kriz"/>
    <x v="2"/>
    <s v="United States"/>
    <s v="Austin"/>
    <x v="5"/>
    <n v="78745"/>
    <x v="2"/>
    <s v="FUR-FU-10001967"/>
    <x v="0"/>
    <x v="5"/>
    <s v="Telescoping Adjustable Floor Lamp"/>
    <n v="7.9960000000000004"/>
    <n v="1"/>
    <n v="0.6"/>
    <n v="-6.9965000000000002"/>
  </r>
  <r>
    <n v="4704"/>
    <x v="2324"/>
    <x v="0"/>
    <x v="890"/>
    <d v="2013-06-29T00:00:00"/>
    <s v="Standard Class"/>
    <s v="DH-13075"/>
    <s v="Dave Hallsten"/>
    <x v="1"/>
    <s v="United States"/>
    <s v="Houston"/>
    <x v="5"/>
    <n v="77095"/>
    <x v="2"/>
    <s v="OFF-AP-10002082"/>
    <x v="1"/>
    <x v="9"/>
    <s v="Holmes HEPA Air Purifier"/>
    <n v="8.7119999999999997"/>
    <n v="2"/>
    <n v="0.8"/>
    <n v="-19.602"/>
  </r>
  <r>
    <n v="4705"/>
    <x v="2325"/>
    <x v="0"/>
    <x v="624"/>
    <d v="2013-05-19T00:00:00"/>
    <s v="First Class"/>
    <s v="AG-10900"/>
    <s v="Arthur Gainer"/>
    <x v="0"/>
    <s v="United States"/>
    <s v="Waterbury"/>
    <x v="29"/>
    <n v="6708"/>
    <x v="3"/>
    <s v="OFF-SU-10000381"/>
    <x v="1"/>
    <x v="14"/>
    <s v="Acme Forged Steel Scissors with Black Enamel Handles"/>
    <n v="65.17"/>
    <n v="7"/>
    <n v="0"/>
    <n v="18.8993"/>
  </r>
  <r>
    <n v="4706"/>
    <x v="2325"/>
    <x v="0"/>
    <x v="624"/>
    <d v="2013-05-19T00:00:00"/>
    <s v="First Class"/>
    <s v="AG-10900"/>
    <s v="Arthur Gainer"/>
    <x v="0"/>
    <s v="United States"/>
    <s v="Waterbury"/>
    <x v="29"/>
    <n v="6708"/>
    <x v="3"/>
    <s v="OFF-LA-10002475"/>
    <x v="1"/>
    <x v="2"/>
    <s v="Avery 519"/>
    <n v="14.62"/>
    <n v="2"/>
    <n v="0"/>
    <n v="6.8714000000000004"/>
  </r>
  <r>
    <n v="4707"/>
    <x v="2325"/>
    <x v="0"/>
    <x v="624"/>
    <d v="2013-05-19T00:00:00"/>
    <s v="First Class"/>
    <s v="AG-10900"/>
    <s v="Arthur Gainer"/>
    <x v="0"/>
    <s v="United States"/>
    <s v="Waterbury"/>
    <x v="29"/>
    <n v="6708"/>
    <x v="3"/>
    <s v="FUR-FU-10003975"/>
    <x v="0"/>
    <x v="5"/>
    <s v="Eldon Advantage Chair Mats for Low to Medium Pile Carpets"/>
    <n v="173.24"/>
    <n v="4"/>
    <n v="0"/>
    <n v="17.324000000000002"/>
  </r>
  <r>
    <n v="4708"/>
    <x v="2326"/>
    <x v="3"/>
    <x v="222"/>
    <d v="2014-07-01T00:00:00"/>
    <s v="First Class"/>
    <s v="WB-21850"/>
    <s v="William Brown"/>
    <x v="0"/>
    <s v="United States"/>
    <s v="Los Angeles"/>
    <x v="1"/>
    <n v="90049"/>
    <x v="1"/>
    <s v="OFF-BI-10003091"/>
    <x v="1"/>
    <x v="8"/>
    <s v="GBC DocuBind TL200 Manual Binding Machine"/>
    <n v="895.92"/>
    <n v="5"/>
    <n v="0.2"/>
    <n v="302.37299999999999"/>
  </r>
  <r>
    <n v="4709"/>
    <x v="2326"/>
    <x v="3"/>
    <x v="222"/>
    <d v="2014-07-01T00:00:00"/>
    <s v="First Class"/>
    <s v="WB-21850"/>
    <s v="William Brown"/>
    <x v="0"/>
    <s v="United States"/>
    <s v="Los Angeles"/>
    <x v="1"/>
    <n v="90049"/>
    <x v="1"/>
    <s v="OFF-ST-10002974"/>
    <x v="1"/>
    <x v="4"/>
    <s v="Trav-L-File Heavy-Duty Shuttle II, Black"/>
    <n v="130.71"/>
    <n v="3"/>
    <n v="0"/>
    <n v="39.213000000000001"/>
  </r>
  <r>
    <n v="4710"/>
    <x v="2326"/>
    <x v="3"/>
    <x v="222"/>
    <d v="2014-07-01T00:00:00"/>
    <s v="First Class"/>
    <s v="WB-21850"/>
    <s v="William Brown"/>
    <x v="0"/>
    <s v="United States"/>
    <s v="Los Angeles"/>
    <x v="1"/>
    <n v="90049"/>
    <x v="1"/>
    <s v="OFF-AR-10000255"/>
    <x v="1"/>
    <x v="6"/>
    <s v="Newell 328"/>
    <n v="11.68"/>
    <n v="2"/>
    <n v="0"/>
    <n v="3.0367999999999999"/>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199999999999998"/>
    <n v="1"/>
    <n v="0.7"/>
    <n v="-0.59640000000000004"/>
  </r>
  <r>
    <n v="4713"/>
    <x v="2328"/>
    <x v="2"/>
    <x v="757"/>
    <d v="2011-12-21T00:00:00"/>
    <s v="Standard Class"/>
    <s v="EJ-13720"/>
    <s v="Ed Jacobs"/>
    <x v="0"/>
    <s v="United States"/>
    <s v="Huntsville"/>
    <x v="5"/>
    <n v="77340"/>
    <x v="2"/>
    <s v="OFF-PA-10000029"/>
    <x v="1"/>
    <x v="10"/>
    <s v="Xerox 224"/>
    <n v="36.287999999999997"/>
    <n v="7"/>
    <n v="0.2"/>
    <n v="12.700799999999999"/>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200000000003"/>
  </r>
  <r>
    <n v="4716"/>
    <x v="2330"/>
    <x v="1"/>
    <x v="793"/>
    <d v="2012-05-16T00:00:00"/>
    <s v="Standard Class"/>
    <s v="LT-16765"/>
    <s v="Larry Tron"/>
    <x v="0"/>
    <s v="United States"/>
    <s v="Louisville"/>
    <x v="22"/>
    <n v="80027"/>
    <x v="1"/>
    <s v="TEC-PH-10000441"/>
    <x v="2"/>
    <x v="7"/>
    <s v="VTech DS6151"/>
    <n v="201.584"/>
    <n v="2"/>
    <n v="0.2"/>
    <n v="20.1584"/>
  </r>
  <r>
    <n v="4717"/>
    <x v="2331"/>
    <x v="3"/>
    <x v="734"/>
    <d v="2014-12-08T00:00:00"/>
    <s v="Second Class"/>
    <s v="CM-12655"/>
    <s v="Corinna Mitchell"/>
    <x v="2"/>
    <s v="United States"/>
    <s v="Seattle"/>
    <x v="4"/>
    <n v="98115"/>
    <x v="1"/>
    <s v="FUR-TA-10002958"/>
    <x v="0"/>
    <x v="3"/>
    <s v="Bevis Oval Conference Table, Walnut"/>
    <n v="521.96"/>
    <n v="2"/>
    <n v="0"/>
    <n v="88.733199999999997"/>
  </r>
  <r>
    <n v="4718"/>
    <x v="2332"/>
    <x v="1"/>
    <x v="295"/>
    <d v="2012-12-17T00:00:00"/>
    <s v="Standard Class"/>
    <s v="EM-13960"/>
    <s v="Eric Murdock"/>
    <x v="0"/>
    <s v="United States"/>
    <s v="Baltimore"/>
    <x v="39"/>
    <n v="21215"/>
    <x v="3"/>
    <s v="OFF-AR-10001662"/>
    <x v="1"/>
    <x v="6"/>
    <s v="Rogers Handheld Barrel Pencil Sharpener"/>
    <n v="8.2200000000000006"/>
    <n v="3"/>
    <n v="0"/>
    <n v="2.2193999999999998"/>
  </r>
  <r>
    <n v="4719"/>
    <x v="2333"/>
    <x v="1"/>
    <x v="998"/>
    <d v="2012-10-11T00:00:00"/>
    <s v="First Class"/>
    <s v="DJ-13420"/>
    <s v="Denny Joy"/>
    <x v="1"/>
    <s v="United States"/>
    <s v="San Francisco"/>
    <x v="1"/>
    <n v="94109"/>
    <x v="1"/>
    <s v="OFF-PA-10004101"/>
    <x v="1"/>
    <x v="10"/>
    <s v="Xerox 1894"/>
    <n v="45.36"/>
    <n v="7"/>
    <n v="0"/>
    <n v="21.7728"/>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r>
  <r>
    <n v="4721"/>
    <x v="2334"/>
    <x v="1"/>
    <x v="24"/>
    <d v="2012-04-20T00:00:00"/>
    <s v="Second Class"/>
    <s v="DE-13255"/>
    <s v="Deanra Eno"/>
    <x v="2"/>
    <s v="United States"/>
    <s v="Los Angeles"/>
    <x v="1"/>
    <n v="90004"/>
    <x v="1"/>
    <s v="OFF-PA-10000483"/>
    <x v="1"/>
    <x v="10"/>
    <s v="Xerox 19"/>
    <n v="61.96"/>
    <n v="2"/>
    <n v="0"/>
    <n v="27.882000000000001"/>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79999999999999"/>
    <n v="2"/>
    <n v="0.7"/>
    <n v="-6.9215999999999998"/>
  </r>
  <r>
    <n v="4726"/>
    <x v="2338"/>
    <x v="0"/>
    <x v="583"/>
    <d v="2013-11-16T00:00:00"/>
    <s v="Standard Class"/>
    <s v="LB-16795"/>
    <s v="Laurel Beltran"/>
    <x v="2"/>
    <s v="United States"/>
    <s v="Apopka"/>
    <x v="2"/>
    <n v="32712"/>
    <x v="0"/>
    <s v="OFF-AP-10001058"/>
    <x v="1"/>
    <x v="9"/>
    <s v="Sanyo 2.5 Cubic Foot Mid-Size Office Refrigerators"/>
    <n v="671.54399999999998"/>
    <n v="3"/>
    <n v="0.2"/>
    <n v="50.3658"/>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1-12T00:00:00"/>
    <s v="Standard Class"/>
    <s v="LH-16900"/>
    <s v="Lena Hernandez"/>
    <x v="0"/>
    <s v="United States"/>
    <s v="San Francisco"/>
    <x v="1"/>
    <n v="94110"/>
    <x v="1"/>
    <s v="OFF-BI-10003684"/>
    <x v="1"/>
    <x v="8"/>
    <s v="Wilson Jones Legal Size Ring Binders"/>
    <n v="123.14400000000001"/>
    <n v="7"/>
    <n v="0.2"/>
    <n v="46.179000000000002"/>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96"/>
  </r>
  <r>
    <n v="4732"/>
    <x v="2342"/>
    <x v="1"/>
    <x v="368"/>
    <d v="2012-03-31T00:00:00"/>
    <s v="Second Class"/>
    <s v="RB-19435"/>
    <s v="Richard Bierner"/>
    <x v="0"/>
    <s v="United States"/>
    <s v="San Diego"/>
    <x v="1"/>
    <n v="92105"/>
    <x v="1"/>
    <s v="OFF-PA-10001609"/>
    <x v="1"/>
    <x v="10"/>
    <s v="Tops Wirebound Message Log Books"/>
    <n v="9.8699999999999992"/>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8000000000001"/>
  </r>
  <r>
    <n v="4738"/>
    <x v="2344"/>
    <x v="1"/>
    <x v="385"/>
    <d v="2012-06-19T00:00:00"/>
    <s v="Standard Class"/>
    <s v="PS-19045"/>
    <s v="Penelope Sewall"/>
    <x v="2"/>
    <s v="United States"/>
    <s v="Lewiston"/>
    <x v="43"/>
    <n v="4240"/>
    <x v="3"/>
    <s v="TEC-AC-10003657"/>
    <x v="2"/>
    <x v="11"/>
    <s v="Lenovo 17-Key USB Numeric Keypad"/>
    <n v="67.98"/>
    <n v="2"/>
    <n v="0"/>
    <n v="14.9556"/>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100000000000009"/>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r>
  <r>
    <n v="4744"/>
    <x v="2347"/>
    <x v="3"/>
    <x v="916"/>
    <d v="2014-03-06T00:00:00"/>
    <s v="Same Day"/>
    <s v="JD-16060"/>
    <s v="Julia Dunbar"/>
    <x v="0"/>
    <s v="United States"/>
    <s v="Rochester"/>
    <x v="11"/>
    <n v="55901"/>
    <x v="2"/>
    <s v="OFF-FA-10002763"/>
    <x v="1"/>
    <x v="13"/>
    <s v="Advantus Map Pennant Flags and Round Head Tacks"/>
    <n v="7.9"/>
    <n v="2"/>
    <n v="0"/>
    <n v="2.528"/>
  </r>
  <r>
    <n v="4745"/>
    <x v="2347"/>
    <x v="3"/>
    <x v="916"/>
    <d v="2014-03-06T00:00:00"/>
    <s v="Same Day"/>
    <s v="JD-16060"/>
    <s v="Julia Dunbar"/>
    <x v="0"/>
    <s v="United States"/>
    <s v="Rochester"/>
    <x v="11"/>
    <n v="55901"/>
    <x v="2"/>
    <s v="OFF-ST-10000877"/>
    <x v="1"/>
    <x v="4"/>
    <s v="Recycled Steel Personal File for Standard File Folders"/>
    <n v="221.16"/>
    <n v="4"/>
    <n v="0"/>
    <n v="57.501600000000003"/>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0999999999992"/>
  </r>
  <r>
    <n v="4748"/>
    <x v="2348"/>
    <x v="0"/>
    <x v="840"/>
    <d v="2013-03-04T00:00:00"/>
    <s v="Same Day"/>
    <s v="TS-21160"/>
    <s v="Theresa Swint"/>
    <x v="1"/>
    <s v="United States"/>
    <s v="San Francisco"/>
    <x v="1"/>
    <n v="94110"/>
    <x v="1"/>
    <s v="OFF-SU-10004782"/>
    <x v="1"/>
    <x v="14"/>
    <s v="Elite 5&quot; Scissors"/>
    <n v="25.35"/>
    <n v="3"/>
    <n v="0"/>
    <n v="7.6050000000000004"/>
  </r>
  <r>
    <n v="4749"/>
    <x v="2348"/>
    <x v="0"/>
    <x v="840"/>
    <d v="2013-03-04T00:00:00"/>
    <s v="Same Day"/>
    <s v="TS-21160"/>
    <s v="Theresa Swint"/>
    <x v="1"/>
    <s v="United States"/>
    <s v="San Francisco"/>
    <x v="1"/>
    <n v="94110"/>
    <x v="1"/>
    <s v="FUR-FU-10000672"/>
    <x v="0"/>
    <x v="5"/>
    <s v="Executive Impressions 10&quot; Spectator Wall Clock"/>
    <n v="35.28"/>
    <n v="3"/>
    <n v="0"/>
    <n v="11.995200000000001"/>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d v="2013-12-14T00:00:00"/>
    <s v="Standard Class"/>
    <s v="EB-13870"/>
    <s v="Emily Burns"/>
    <x v="0"/>
    <s v="United States"/>
    <s v="Franklin"/>
    <x v="18"/>
    <n v="37064"/>
    <x v="0"/>
    <s v="TEC-PH-10000169"/>
    <x v="2"/>
    <x v="7"/>
    <s v="ARKON Windshield Dashboard Air Vent Car Mount Holder"/>
    <n v="40.68"/>
    <n v="3"/>
    <n v="0.2"/>
    <n v="-9.1530000000000005"/>
  </r>
  <r>
    <n v="4753"/>
    <x v="2352"/>
    <x v="3"/>
    <x v="225"/>
    <d v="2014-11-25T00:00:00"/>
    <s v="Standard Class"/>
    <s v="ES-14020"/>
    <s v="Erica Smith"/>
    <x v="0"/>
    <s v="United States"/>
    <s v="Jackson"/>
    <x v="18"/>
    <n v="38301"/>
    <x v="0"/>
    <s v="FUR-CH-10001482"/>
    <x v="0"/>
    <x v="1"/>
    <s v="Office Star - Mesh Screen back chair with Vinyl seat"/>
    <n v="209.56800000000001"/>
    <n v="2"/>
    <n v="0.2"/>
    <n v="-23.5764"/>
  </r>
  <r>
    <n v="4754"/>
    <x v="2353"/>
    <x v="1"/>
    <x v="295"/>
    <d v="2012-12-16T00:00:00"/>
    <s v="Standard Class"/>
    <s v="JB-15925"/>
    <s v="Joni Blumstein"/>
    <x v="0"/>
    <s v="United States"/>
    <s v="Austin"/>
    <x v="5"/>
    <n v="78745"/>
    <x v="2"/>
    <s v="TEC-AC-10002018"/>
    <x v="2"/>
    <x v="11"/>
    <s v="AmazonBasics 3-Button USB Wired Mouse"/>
    <n v="22.367999999999999"/>
    <n v="4"/>
    <n v="0.2"/>
    <n v="6.4307999999999996"/>
  </r>
  <r>
    <n v="4755"/>
    <x v="2354"/>
    <x v="3"/>
    <x v="447"/>
    <d v="2014-02-09T00:00:00"/>
    <s v="Standard Class"/>
    <s v="SC-20380"/>
    <s v="Shahid Collister"/>
    <x v="0"/>
    <s v="United States"/>
    <s v="Pembroke Pines"/>
    <x v="2"/>
    <n v="33024"/>
    <x v="0"/>
    <s v="OFF-BI-10000301"/>
    <x v="1"/>
    <x v="8"/>
    <s v="GBC Instant Report Kit"/>
    <n v="3.8820000000000001"/>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6"/>
  </r>
  <r>
    <n v="4757"/>
    <x v="2355"/>
    <x v="3"/>
    <x v="296"/>
    <d v="2014-09-26T00:00:00"/>
    <s v="Standard Class"/>
    <s v="EB-13870"/>
    <s v="Emily Burns"/>
    <x v="0"/>
    <s v="United States"/>
    <s v="Philadelphia"/>
    <x v="9"/>
    <n v="19143"/>
    <x v="3"/>
    <s v="OFF-BI-10004141"/>
    <x v="1"/>
    <x v="8"/>
    <s v="Insertable Tab Indexes For Data Binders"/>
    <n v="1.9079999999999999"/>
    <n v="2"/>
    <n v="0.7"/>
    <n v="-1.5264"/>
  </r>
  <r>
    <n v="4758"/>
    <x v="2356"/>
    <x v="3"/>
    <x v="504"/>
    <d v="2014-05-06T00:00:00"/>
    <s v="Standard Class"/>
    <s v="TC-21475"/>
    <s v="Tony Chapman"/>
    <x v="2"/>
    <s v="United States"/>
    <s v="Danville"/>
    <x v="10"/>
    <n v="61832"/>
    <x v="2"/>
    <s v="OFF-BI-10001575"/>
    <x v="1"/>
    <x v="8"/>
    <s v="GBC Linen Binding Covers"/>
    <n v="43.372"/>
    <n v="7"/>
    <n v="0.8"/>
    <n v="-69.395200000000003"/>
  </r>
  <r>
    <n v="4759"/>
    <x v="2357"/>
    <x v="2"/>
    <x v="935"/>
    <d v="2011-11-07T00:00:00"/>
    <s v="Standard Class"/>
    <s v="SG-20605"/>
    <s v="Speros Goranitis"/>
    <x v="0"/>
    <s v="United States"/>
    <s v="New York City"/>
    <x v="15"/>
    <n v="10009"/>
    <x v="3"/>
    <s v="TEC-PH-10000984"/>
    <x v="2"/>
    <x v="7"/>
    <s v="Panasonic KX-TG9471B"/>
    <n v="783.96"/>
    <n v="4"/>
    <n v="0"/>
    <n v="219.50880000000001"/>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97"/>
  </r>
  <r>
    <n v="4767"/>
    <x v="2362"/>
    <x v="1"/>
    <x v="1000"/>
    <d v="2012-03-12T00:00:00"/>
    <s v="First Class"/>
    <s v="NS-18640"/>
    <s v="Noel Staavos"/>
    <x v="1"/>
    <s v="United States"/>
    <s v="San Antonio"/>
    <x v="5"/>
    <n v="78207"/>
    <x v="2"/>
    <s v="TEC-AC-10002473"/>
    <x v="2"/>
    <x v="11"/>
    <s v="Maxell 4.7GB DVD-R"/>
    <n v="113.52"/>
    <n v="5"/>
    <n v="0.2"/>
    <n v="29.798999999999999"/>
  </r>
  <r>
    <n v="4768"/>
    <x v="2362"/>
    <x v="1"/>
    <x v="1000"/>
    <d v="2012-03-12T00:00:00"/>
    <s v="First Class"/>
    <s v="NS-18640"/>
    <s v="Noel Staavos"/>
    <x v="1"/>
    <s v="United States"/>
    <s v="San Antonio"/>
    <x v="5"/>
    <n v="78207"/>
    <x v="2"/>
    <s v="TEC-PH-10001809"/>
    <x v="2"/>
    <x v="7"/>
    <s v="Panasonic KX T7736-B Digital phone"/>
    <n v="359.88"/>
    <n v="3"/>
    <n v="0.2"/>
    <n v="22.4925"/>
  </r>
  <r>
    <n v="4769"/>
    <x v="2363"/>
    <x v="3"/>
    <x v="455"/>
    <d v="2014-06-04T00:00:00"/>
    <s v="Same Day"/>
    <s v="CS-11860"/>
    <s v="Cari Schnelling"/>
    <x v="0"/>
    <s v="United States"/>
    <s v="Jacksonville"/>
    <x v="3"/>
    <n v="28540"/>
    <x v="0"/>
    <s v="OFF-PA-10004733"/>
    <x v="1"/>
    <x v="10"/>
    <s v="Things To Do Today Spiral Book"/>
    <n v="25.344000000000001"/>
    <n v="4"/>
    <n v="0.2"/>
    <n v="9.1872000000000007"/>
  </r>
  <r>
    <n v="4770"/>
    <x v="2364"/>
    <x v="0"/>
    <x v="251"/>
    <d v="2013-09-25T00:00:00"/>
    <s v="Second Class"/>
    <s v="CC-12430"/>
    <s v="Chuck Clark"/>
    <x v="2"/>
    <s v="United States"/>
    <s v="San Francisco"/>
    <x v="1"/>
    <n v="94109"/>
    <x v="1"/>
    <s v="OFF-BI-10003355"/>
    <x v="1"/>
    <x v="8"/>
    <s v="Cardinal Holdit Business Card Pockets"/>
    <n v="11.95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20000000000001"/>
  </r>
  <r>
    <n v="4772"/>
    <x v="2365"/>
    <x v="2"/>
    <x v="656"/>
    <d v="2011-11-03T00:00:00"/>
    <s v="Second Class"/>
    <s v="AC-10450"/>
    <s v="Amy Cox"/>
    <x v="0"/>
    <s v="United States"/>
    <s v="Avondale"/>
    <x v="16"/>
    <n v="85323"/>
    <x v="1"/>
    <s v="TEC-PH-10000486"/>
    <x v="2"/>
    <x v="7"/>
    <s v="Plantronics HL10 Handset Lifter"/>
    <n v="742.33600000000001"/>
    <n v="8"/>
    <n v="0.2"/>
    <n v="83.512799999999999"/>
  </r>
  <r>
    <n v="4773"/>
    <x v="2366"/>
    <x v="3"/>
    <x v="51"/>
    <d v="2014-11-28T00:00:00"/>
    <s v="Standard Class"/>
    <s v="CM-12385"/>
    <s v="Christopher Martinez"/>
    <x v="0"/>
    <s v="United States"/>
    <s v="Chicago"/>
    <x v="10"/>
    <n v="60610"/>
    <x v="2"/>
    <s v="FUR-FU-10004909"/>
    <x v="0"/>
    <x v="5"/>
    <s v="Contemporary Wood/Metal Frame"/>
    <n v="6.4640000000000004"/>
    <n v="1"/>
    <n v="0.6"/>
    <n v="-4.04"/>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Â Telephone"/>
    <n v="222.38399999999999"/>
    <n v="2"/>
    <n v="0.2"/>
    <n v="16.678799999999999"/>
  </r>
  <r>
    <n v="4776"/>
    <x v="2367"/>
    <x v="3"/>
    <x v="673"/>
    <d v="2014-11-22T00:00:00"/>
    <s v="Standard Class"/>
    <s v="EK-13795"/>
    <s v="Eileen Kiefer"/>
    <x v="2"/>
    <s v="United States"/>
    <s v="Escondido"/>
    <x v="1"/>
    <n v="92025"/>
    <x v="1"/>
    <s v="OFF-AR-10000255"/>
    <x v="1"/>
    <x v="6"/>
    <s v="Newell 328"/>
    <n v="23.36"/>
    <n v="4"/>
    <n v="0"/>
    <n v="6.07359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5999999999997"/>
  </r>
  <r>
    <n v="4779"/>
    <x v="2369"/>
    <x v="3"/>
    <x v="659"/>
    <d v="2014-11-12T00:00:00"/>
    <s v="Standard Class"/>
    <s v="PK-19075"/>
    <s v="Pete Kriz"/>
    <x v="0"/>
    <s v="United States"/>
    <s v="Newark"/>
    <x v="13"/>
    <n v="19711"/>
    <x v="3"/>
    <s v="OFF-AP-10000696"/>
    <x v="1"/>
    <x v="9"/>
    <s v="Holmes Odor Grabber"/>
    <n v="100.94"/>
    <n v="7"/>
    <n v="0"/>
    <n v="33.310200000000002"/>
  </r>
  <r>
    <n v="4780"/>
    <x v="2370"/>
    <x v="2"/>
    <x v="1001"/>
    <d v="2011-07-10T00:00:00"/>
    <s v="First Class"/>
    <s v="MH-18025"/>
    <s v="Michelle Huthwaite"/>
    <x v="0"/>
    <s v="United States"/>
    <s v="Buffalo"/>
    <x v="15"/>
    <n v="14215"/>
    <x v="3"/>
    <s v="FUR-CH-10002647"/>
    <x v="0"/>
    <x v="1"/>
    <s v="Situations Contoured Folding Chairs, 4/Set"/>
    <n v="63.881999999999998"/>
    <n v="1"/>
    <n v="0.1"/>
    <n v="10.647"/>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r>
  <r>
    <n v="4782"/>
    <x v="2371"/>
    <x v="2"/>
    <x v="845"/>
    <d v="2011-11-12T00:00:00"/>
    <s v="Standard Class"/>
    <s v="SC-20725"/>
    <s v="Steven Cartwright"/>
    <x v="0"/>
    <s v="United States"/>
    <s v="Houston"/>
    <x v="5"/>
    <n v="77070"/>
    <x v="2"/>
    <s v="OFF-BI-10000201"/>
    <x v="1"/>
    <x v="8"/>
    <s v="Avery Triangle Shaped Sheet Lifters, Black, 2/Pack"/>
    <n v="1.476"/>
    <n v="3"/>
    <n v="0.8"/>
    <n v="-2.214"/>
  </r>
  <r>
    <n v="4783"/>
    <x v="2371"/>
    <x v="2"/>
    <x v="845"/>
    <d v="2011-11-12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
    <n v="5"/>
    <n v="0.2"/>
    <n v="1.1479999999999999"/>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12-12-16T00:00:00"/>
    <s v="Standard Class"/>
    <s v="IM-15070"/>
    <s v="Irene Maddox"/>
    <x v="0"/>
    <s v="United States"/>
    <s v="Colorado Springs"/>
    <x v="22"/>
    <n v="80906"/>
    <x v="1"/>
    <s v="OFF-AR-10001545"/>
    <x v="1"/>
    <x v="6"/>
    <s v="Newell 326"/>
    <n v="4.2240000000000002"/>
    <n v="3"/>
    <n v="0.2"/>
    <n v="0.47520000000000001"/>
  </r>
  <r>
    <n v="4788"/>
    <x v="2373"/>
    <x v="1"/>
    <x v="555"/>
    <d v="2012-12-16T00:00:00"/>
    <s v="Standard Class"/>
    <s v="IM-15070"/>
    <s v="Irene Maddox"/>
    <x v="0"/>
    <s v="United States"/>
    <s v="Colorado Springs"/>
    <x v="22"/>
    <n v="80906"/>
    <x v="1"/>
    <s v="TEC-AC-10004396"/>
    <x v="2"/>
    <x v="11"/>
    <s v="Logitech Keyboard K120"/>
    <n v="58.08"/>
    <n v="4"/>
    <n v="0.2"/>
    <n v="-6.5339999999999998"/>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12-12-16T00:00:00"/>
    <s v="Standard Class"/>
    <s v="IM-15070"/>
    <s v="Irene Maddox"/>
    <x v="0"/>
    <s v="United States"/>
    <s v="Colorado Springs"/>
    <x v="22"/>
    <n v="80906"/>
    <x v="1"/>
    <s v="FUR-FU-10001473"/>
    <x v="0"/>
    <x v="5"/>
    <s v="DAX Wood Document Frame"/>
    <n v="54.92"/>
    <n v="5"/>
    <n v="0.2"/>
    <n v="10.984"/>
  </r>
  <r>
    <n v="4791"/>
    <x v="2373"/>
    <x v="1"/>
    <x v="555"/>
    <d v="2012-12-16T00:00:00"/>
    <s v="Standard Class"/>
    <s v="IM-15070"/>
    <s v="Irene Maddox"/>
    <x v="0"/>
    <s v="United States"/>
    <s v="Colorado Springs"/>
    <x v="22"/>
    <n v="80906"/>
    <x v="1"/>
    <s v="FUR-TA-10000849"/>
    <x v="0"/>
    <x v="3"/>
    <s v="Bevis Rectangular Conference Tables"/>
    <n v="364.95"/>
    <n v="5"/>
    <n v="0.5"/>
    <n v="-248.166"/>
  </r>
  <r>
    <n v="4792"/>
    <x v="2373"/>
    <x v="1"/>
    <x v="555"/>
    <d v="2012-12-16T00:00:00"/>
    <s v="Standard Class"/>
    <s v="IM-15070"/>
    <s v="Irene Maddox"/>
    <x v="0"/>
    <s v="United States"/>
    <s v="Colorado Springs"/>
    <x v="22"/>
    <n v="80906"/>
    <x v="1"/>
    <s v="OFF-PA-10001166"/>
    <x v="1"/>
    <x v="10"/>
    <s v="Xerox 1932"/>
    <n v="85.055999999999997"/>
    <n v="3"/>
    <n v="0.2"/>
    <n v="28.706399999999999"/>
  </r>
  <r>
    <n v="4793"/>
    <x v="2373"/>
    <x v="1"/>
    <x v="555"/>
    <d v="2012-12-16T00:00:00"/>
    <s v="Standard Class"/>
    <s v="IM-15070"/>
    <s v="Irene Maddox"/>
    <x v="0"/>
    <s v="United States"/>
    <s v="Colorado Springs"/>
    <x v="22"/>
    <n v="80906"/>
    <x v="1"/>
    <s v="OFF-PA-10003256"/>
    <x v="1"/>
    <x v="10"/>
    <s v="Avery Personal Creations Heavyweight Cards"/>
    <n v="27.696000000000002"/>
    <n v="3"/>
    <n v="0.2"/>
    <n v="9.6936"/>
  </r>
  <r>
    <n v="4794"/>
    <x v="2374"/>
    <x v="1"/>
    <x v="685"/>
    <d v="2012-07-04T00:00:00"/>
    <s v="Standard Class"/>
    <s v="MM-18055"/>
    <s v="Michelle Moray"/>
    <x v="0"/>
    <s v="United States"/>
    <s v="New York City"/>
    <x v="15"/>
    <n v="10011"/>
    <x v="3"/>
    <s v="OFF-PA-10002870"/>
    <x v="1"/>
    <x v="10"/>
    <s v="Ampad Phone Message Book, Recycled, 400 Message Capacity, 5 Â¾â€ x 11â€"/>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599999999999"/>
  </r>
  <r>
    <n v="4796"/>
    <x v="2376"/>
    <x v="1"/>
    <x v="863"/>
    <d v="2012-08-17T00:00:00"/>
    <s v="Standard Class"/>
    <s v="CK-12595"/>
    <s v="Clytie Kelty"/>
    <x v="0"/>
    <s v="United States"/>
    <s v="Marietta"/>
    <x v="32"/>
    <n v="30062"/>
    <x v="0"/>
    <s v="OFF-BI-10004187"/>
    <x v="1"/>
    <x v="8"/>
    <s v="Staples"/>
    <n v="5.64"/>
    <n v="3"/>
    <n v="0"/>
    <n v="2.7071999999999998"/>
  </r>
  <r>
    <n v="4797"/>
    <x v="2377"/>
    <x v="0"/>
    <x v="675"/>
    <d v="2013-05-20T00:00:00"/>
    <s v="Standard Class"/>
    <s v="MK-17905"/>
    <s v="Michael Kennedy"/>
    <x v="1"/>
    <s v="United States"/>
    <s v="Jacksonville"/>
    <x v="2"/>
    <n v="32216"/>
    <x v="0"/>
    <s v="OFF-BI-10001718"/>
    <x v="1"/>
    <x v="8"/>
    <s v="GBC DocuBind P50 Personal Binding Machine"/>
    <n v="57.582000000000001"/>
    <n v="3"/>
    <n v="0.7"/>
    <n v="-44.1462"/>
  </r>
  <r>
    <n v="4798"/>
    <x v="2377"/>
    <x v="0"/>
    <x v="675"/>
    <d v="2013-05-20T00:00:00"/>
    <s v="Standard Class"/>
    <s v="MK-17905"/>
    <s v="Michael Kennedy"/>
    <x v="1"/>
    <s v="United States"/>
    <s v="Jacksonville"/>
    <x v="2"/>
    <n v="32216"/>
    <x v="0"/>
    <s v="OFF-PA-10004983"/>
    <x v="1"/>
    <x v="10"/>
    <s v="Xerox 23"/>
    <n v="31.103999999999999"/>
    <n v="6"/>
    <n v="0.2"/>
    <n v="10.8864"/>
  </r>
  <r>
    <n v="4799"/>
    <x v="2377"/>
    <x v="0"/>
    <x v="675"/>
    <d v="2013-05-20T00:00:00"/>
    <s v="Standard Class"/>
    <s v="MK-17905"/>
    <s v="Michael Kennedy"/>
    <x v="1"/>
    <s v="United States"/>
    <s v="Jacksonville"/>
    <x v="2"/>
    <n v="32216"/>
    <x v="0"/>
    <s v="FUR-FU-10002396"/>
    <x v="0"/>
    <x v="5"/>
    <s v="DAX Copper Panel Document Frame, 5 x 7 Size"/>
    <n v="30.192"/>
    <n v="3"/>
    <n v="0.2"/>
    <n v="8.3027999999999995"/>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13-05-20T00:00:00"/>
    <s v="Standard Class"/>
    <s v="MK-17905"/>
    <s v="Michael Kennedy"/>
    <x v="1"/>
    <s v="United States"/>
    <s v="Jacksonville"/>
    <x v="2"/>
    <n v="32216"/>
    <x v="0"/>
    <s v="OFF-AR-10002467"/>
    <x v="1"/>
    <x v="6"/>
    <s v="Dixon Ticonderoga Pencils"/>
    <n v="4.7679999999999998"/>
    <n v="2"/>
    <n v="0.2"/>
    <n v="0.41720000000000002"/>
  </r>
  <r>
    <n v="4802"/>
    <x v="2377"/>
    <x v="0"/>
    <x v="675"/>
    <d v="2013-05-20T00:00:00"/>
    <s v="Standard Class"/>
    <s v="MK-17905"/>
    <s v="Michael Kennedy"/>
    <x v="1"/>
    <s v="United States"/>
    <s v="Jacksonville"/>
    <x v="2"/>
    <n v="32216"/>
    <x v="0"/>
    <s v="OFF-BI-10004002"/>
    <x v="1"/>
    <x v="8"/>
    <s v="Wilson Jones International Size A4 Ring Binders"/>
    <n v="10.38"/>
    <n v="2"/>
    <n v="0.7"/>
    <n v="-7.612000000000000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r>
  <r>
    <n v="4804"/>
    <x v="2378"/>
    <x v="3"/>
    <x v="1002"/>
    <d v="2014-07-18T00:00:00"/>
    <s v="Second Class"/>
    <s v="MH-17455"/>
    <s v="Mark Hamilton"/>
    <x v="0"/>
    <s v="United States"/>
    <s v="Philadelphia"/>
    <x v="9"/>
    <n v="19140"/>
    <x v="3"/>
    <s v="TEC-PH-10003885"/>
    <x v="2"/>
    <x v="7"/>
    <s v="Cisco SPA508G"/>
    <n v="39.594000000000001"/>
    <n v="1"/>
    <n v="0.4"/>
    <n v="-7.2588999999999997"/>
  </r>
  <r>
    <n v="4805"/>
    <x v="2378"/>
    <x v="3"/>
    <x v="1002"/>
    <d v="2014-07-18T00:00:00"/>
    <s v="Second Class"/>
    <s v="MH-17455"/>
    <s v="Mark Hamilton"/>
    <x v="0"/>
    <s v="United States"/>
    <s v="Philadelphia"/>
    <x v="9"/>
    <n v="19140"/>
    <x v="3"/>
    <s v="FUR-FU-10002501"/>
    <x v="0"/>
    <x v="5"/>
    <s v="Nu-Dell Executive Frame"/>
    <n v="91.007999999999996"/>
    <n v="9"/>
    <n v="0.2"/>
    <n v="19.339200000000002"/>
  </r>
  <r>
    <n v="4806"/>
    <x v="2379"/>
    <x v="1"/>
    <x v="6"/>
    <d v="2012-11-25T00:00:00"/>
    <s v="Second Class"/>
    <s v="NG-18430"/>
    <s v="Nathan Gelder"/>
    <x v="0"/>
    <s v="United States"/>
    <s v="Los Angeles"/>
    <x v="1"/>
    <n v="90008"/>
    <x v="1"/>
    <s v="OFF-PA-10000176"/>
    <x v="1"/>
    <x v="10"/>
    <s v="Xerox 1887"/>
    <n v="37.94"/>
    <n v="2"/>
    <n v="0"/>
    <n v="18.211200000000002"/>
  </r>
  <r>
    <n v="4807"/>
    <x v="2379"/>
    <x v="1"/>
    <x v="6"/>
    <d v="2012-11-25T00:00:00"/>
    <s v="Second Class"/>
    <s v="NG-18430"/>
    <s v="Nathan Gelder"/>
    <x v="0"/>
    <s v="United States"/>
    <s v="Los Angeles"/>
    <x v="1"/>
    <n v="90008"/>
    <x v="1"/>
    <s v="OFF-PA-10000327"/>
    <x v="1"/>
    <x v="10"/>
    <s v="Xerox 1971"/>
    <n v="42.8"/>
    <n v="10"/>
    <n v="0"/>
    <n v="19.260000000000002"/>
  </r>
  <r>
    <n v="4808"/>
    <x v="2379"/>
    <x v="1"/>
    <x v="6"/>
    <d v="2012-11-25T00:00:00"/>
    <s v="Second Class"/>
    <s v="NG-18430"/>
    <s v="Nathan Gelder"/>
    <x v="0"/>
    <s v="United States"/>
    <s v="Los Angeles"/>
    <x v="1"/>
    <n v="90008"/>
    <x v="1"/>
    <s v="OFF-ST-10004634"/>
    <x v="1"/>
    <x v="4"/>
    <s v="Personal Folder Holder, Ebony"/>
    <n v="33.630000000000003"/>
    <n v="3"/>
    <n v="0"/>
    <n v="10.089"/>
  </r>
  <r>
    <n v="4809"/>
    <x v="2380"/>
    <x v="2"/>
    <x v="533"/>
    <d v="2011-11-28T00:00:00"/>
    <s v="Standard Class"/>
    <s v="PB-19210"/>
    <s v="Phillip Breyer"/>
    <x v="1"/>
    <s v="United States"/>
    <s v="Philadelphia"/>
    <x v="9"/>
    <n v="19134"/>
    <x v="3"/>
    <s v="OFF-EN-10003040"/>
    <x v="1"/>
    <x v="12"/>
    <s v="Quality Park Security Envelopes"/>
    <n v="62.808"/>
    <n v="3"/>
    <n v="0.2"/>
    <n v="21.197700000000001"/>
  </r>
  <r>
    <n v="4810"/>
    <x v="2381"/>
    <x v="1"/>
    <x v="17"/>
    <d v="2012-12-30T00:00:00"/>
    <s v="First Class"/>
    <s v="RE-19450"/>
    <s v="Richard Eichhorn"/>
    <x v="0"/>
    <s v="United States"/>
    <s v="Eau Claire"/>
    <x v="6"/>
    <n v="54703"/>
    <x v="2"/>
    <s v="OFF-PA-10003228"/>
    <x v="1"/>
    <x v="10"/>
    <s v="Xerox 1917"/>
    <n v="195.64"/>
    <n v="4"/>
    <n v="0"/>
    <n v="91.950800000000001"/>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9"/>
    <n v="3"/>
    <n v="0.3"/>
    <n v="-21.717600000000001"/>
  </r>
  <r>
    <n v="4813"/>
    <x v="2382"/>
    <x v="0"/>
    <x v="696"/>
    <d v="2013-11-20T00:00:00"/>
    <s v="Second Class"/>
    <s v="EB-14110"/>
    <s v="Eugene Barchas"/>
    <x v="0"/>
    <s v="United States"/>
    <s v="Philadelphia"/>
    <x v="9"/>
    <n v="19134"/>
    <x v="3"/>
    <s v="TEC-CO-10004115"/>
    <x v="2"/>
    <x v="16"/>
    <s v="Sharp AL-1530CS Digital Copier"/>
    <n v="1199.9760000000001"/>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11-12-31T00:00:00"/>
    <s v="Standard Class"/>
    <s v="MG-17695"/>
    <s v="Maureen Gnade"/>
    <x v="0"/>
    <s v="United States"/>
    <s v="Philadelphia"/>
    <x v="9"/>
    <n v="19134"/>
    <x v="3"/>
    <s v="OFF-AP-10002998"/>
    <x v="1"/>
    <x v="9"/>
    <s v="Holmes 99% HEPA Air Purifier"/>
    <n v="34.655999999999999"/>
    <n v="2"/>
    <n v="0.2"/>
    <n v="5.6315999999999997"/>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11-12-31T00:00:00"/>
    <s v="Standard Class"/>
    <s v="MG-17695"/>
    <s v="Maureen Gnade"/>
    <x v="0"/>
    <s v="United States"/>
    <s v="Philadelphia"/>
    <x v="9"/>
    <n v="19134"/>
    <x v="3"/>
    <s v="OFF-ST-10001370"/>
    <x v="1"/>
    <x v="4"/>
    <s v="Sensible Storage WireTech Storage Systems"/>
    <n v="227.136"/>
    <n v="4"/>
    <n v="0.2"/>
    <n v="-42.588000000000001"/>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99"/>
    <n v="8"/>
    <n v="0.8"/>
    <n v="-1181.2824000000001"/>
  </r>
  <r>
    <n v="4822"/>
    <x v="2386"/>
    <x v="1"/>
    <x v="1003"/>
    <d v="2012-04-11T00:00:00"/>
    <s v="Standard Class"/>
    <s v="PF-19120"/>
    <s v="Peter Fuller"/>
    <x v="0"/>
    <s v="United States"/>
    <s v="San Antonio"/>
    <x v="5"/>
    <n v="78207"/>
    <x v="2"/>
    <s v="TEC-AC-10002402"/>
    <x v="2"/>
    <x v="11"/>
    <s v="Razer Kraken PRO Over Ear PC and Music Headset"/>
    <n v="383.952"/>
    <n v="6"/>
    <n v="0.2"/>
    <n v="47.994"/>
  </r>
  <r>
    <n v="4823"/>
    <x v="2387"/>
    <x v="0"/>
    <x v="212"/>
    <d v="2013-07-12T00:00:00"/>
    <s v="Same Day"/>
    <s v="NZ-18565"/>
    <s v="Nick Zandusky"/>
    <x v="2"/>
    <s v="United States"/>
    <s v="Yuma"/>
    <x v="16"/>
    <n v="85364"/>
    <x v="1"/>
    <s v="OFF-BI-10001658"/>
    <x v="1"/>
    <x v="8"/>
    <s v="GBC Standard Therm-A-Bind Covers"/>
    <n v="44.856000000000002"/>
    <n v="6"/>
    <n v="0.7"/>
    <n v="-35.884799999999998"/>
  </r>
  <r>
    <n v="4824"/>
    <x v="2388"/>
    <x v="0"/>
    <x v="831"/>
    <d v="2013-11-27T00:00:00"/>
    <s v="Standard Class"/>
    <s v="CK-12205"/>
    <s v="Chloris Kastensmidt"/>
    <x v="0"/>
    <s v="United States"/>
    <s v="Columbus"/>
    <x v="24"/>
    <n v="43229"/>
    <x v="3"/>
    <s v="TEC-MA-10000752"/>
    <x v="2"/>
    <x v="15"/>
    <s v="Texas Instrument TI-15 Fraction Calculator"/>
    <n v="30.344999999999999"/>
    <n v="7"/>
    <n v="0.7"/>
    <n v="-24.276"/>
  </r>
  <r>
    <n v="4825"/>
    <x v="2388"/>
    <x v="0"/>
    <x v="831"/>
    <d v="2013-11-27T00:00:00"/>
    <s v="Standard Class"/>
    <s v="CK-12205"/>
    <s v="Chloris Kastensmidt"/>
    <x v="0"/>
    <s v="United States"/>
    <s v="Columbus"/>
    <x v="24"/>
    <n v="43229"/>
    <x v="3"/>
    <s v="FUR-CH-10003817"/>
    <x v="0"/>
    <x v="1"/>
    <s v="Global Value Steno Chair, Gray"/>
    <n v="127.554"/>
    <n v="3"/>
    <n v="0.3"/>
    <n v="-9.1110000000000007"/>
  </r>
  <r>
    <n v="4826"/>
    <x v="2388"/>
    <x v="0"/>
    <x v="831"/>
    <d v="2013-11-27T00:00:00"/>
    <s v="Standard Class"/>
    <s v="CK-12205"/>
    <s v="Chloris Kastensmidt"/>
    <x v="0"/>
    <s v="United States"/>
    <s v="Columbus"/>
    <x v="24"/>
    <n v="43229"/>
    <x v="3"/>
    <s v="FUR-FU-10001876"/>
    <x v="0"/>
    <x v="5"/>
    <s v="Computer Room Manger, 14&quot;"/>
    <n v="77.951999999999998"/>
    <n v="3"/>
    <n v="0.2"/>
    <n v="15.590400000000001"/>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r>
  <r>
    <n v="4829"/>
    <x v="2390"/>
    <x v="2"/>
    <x v="301"/>
    <d v="2011-11-08T00:00:00"/>
    <s v="Standard Class"/>
    <s v="JO-15145"/>
    <s v="Jack O'Briant"/>
    <x v="1"/>
    <s v="United States"/>
    <s v="Richmond"/>
    <x v="0"/>
    <n v="40475"/>
    <x v="0"/>
    <s v="OFF-AR-10001919"/>
    <x v="1"/>
    <x v="6"/>
    <s v="OIC #2 Pencils, Medium Soft"/>
    <n v="5.64"/>
    <n v="3"/>
    <n v="0"/>
    <n v="1.6355999999999999"/>
  </r>
  <r>
    <n v="4830"/>
    <x v="2391"/>
    <x v="0"/>
    <x v="666"/>
    <d v="2013-05-22T00:00:00"/>
    <s v="Standard Class"/>
    <s v="TT-21220"/>
    <s v="Thomas Thornton"/>
    <x v="0"/>
    <s v="United States"/>
    <s v="New York City"/>
    <x v="15"/>
    <n v="10035"/>
    <x v="3"/>
    <s v="OFF-BI-10002393"/>
    <x v="1"/>
    <x v="8"/>
    <s v="Binder Posts"/>
    <n v="13.776"/>
    <n v="3"/>
    <n v="0.2"/>
    <n v="4.4771999999999998"/>
  </r>
  <r>
    <n v="4831"/>
    <x v="2392"/>
    <x v="2"/>
    <x v="845"/>
    <d v="2011-11-12T00:00:00"/>
    <s v="Standard Class"/>
    <s v="MS-17365"/>
    <s v="Maribeth Schnelling"/>
    <x v="0"/>
    <s v="United States"/>
    <s v="Wausau"/>
    <x v="6"/>
    <n v="54401"/>
    <x v="2"/>
    <s v="OFF-AP-10001293"/>
    <x v="1"/>
    <x v="9"/>
    <s v="Belkin 8 Outlet Surge Protector"/>
    <n v="245.88"/>
    <n v="6"/>
    <n v="0"/>
    <n v="68.846400000000003"/>
  </r>
  <r>
    <n v="4832"/>
    <x v="2392"/>
    <x v="2"/>
    <x v="845"/>
    <d v="2011-11-12T00:00:00"/>
    <s v="Standard Class"/>
    <s v="MS-17365"/>
    <s v="Maribeth Schnelling"/>
    <x v="0"/>
    <s v="United States"/>
    <s v="Wausau"/>
    <x v="6"/>
    <n v="54401"/>
    <x v="2"/>
    <s v="OFF-ST-10004258"/>
    <x v="1"/>
    <x v="4"/>
    <s v="Portable Personal File Box"/>
    <n v="36.630000000000003"/>
    <n v="3"/>
    <n v="0"/>
    <n v="9.8901000000000003"/>
  </r>
  <r>
    <n v="4833"/>
    <x v="2392"/>
    <x v="2"/>
    <x v="845"/>
    <d v="2011-11-12T00:00:00"/>
    <s v="Standard Class"/>
    <s v="MS-17365"/>
    <s v="Maribeth Schnelling"/>
    <x v="0"/>
    <s v="United States"/>
    <s v="Wausau"/>
    <x v="6"/>
    <n v="54401"/>
    <x v="2"/>
    <s v="OFF-ST-10002214"/>
    <x v="1"/>
    <x v="4"/>
    <s v="X-Rack File for Hanging Folders"/>
    <n v="22.58"/>
    <n v="2"/>
    <n v="0"/>
    <n v="5.8708"/>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14-10-11T00:00:00"/>
    <s v="Standard Class"/>
    <s v="MP-18175"/>
    <s v="Mike Pelletier"/>
    <x v="2"/>
    <s v="United States"/>
    <s v="San Francisco"/>
    <x v="1"/>
    <n v="94110"/>
    <x v="1"/>
    <s v="OFF-PA-10002581"/>
    <x v="1"/>
    <x v="10"/>
    <s v="Xerox 1951"/>
    <n v="61.96"/>
    <n v="2"/>
    <n v="0"/>
    <n v="27.882000000000001"/>
  </r>
  <r>
    <n v="4837"/>
    <x v="2393"/>
    <x v="3"/>
    <x v="361"/>
    <d v="2014-10-11T00:00:00"/>
    <s v="Standard Class"/>
    <s v="MP-18175"/>
    <s v="Mike Pelletier"/>
    <x v="2"/>
    <s v="United States"/>
    <s v="San Francisco"/>
    <x v="1"/>
    <n v="94110"/>
    <x v="1"/>
    <s v="OFF-BI-10001097"/>
    <x v="1"/>
    <x v="8"/>
    <s v="Avery Hole Reinforcements"/>
    <n v="19.936"/>
    <n v="4"/>
    <n v="0.2"/>
    <n v="7.2267999999999999"/>
  </r>
  <r>
    <n v="4838"/>
    <x v="2394"/>
    <x v="3"/>
    <x v="702"/>
    <d v="2014-06-04T00:00:00"/>
    <s v="First Class"/>
    <s v="FH-14350"/>
    <s v="Fred Harton"/>
    <x v="0"/>
    <s v="United States"/>
    <s v="Dublin"/>
    <x v="24"/>
    <n v="43017"/>
    <x v="3"/>
    <s v="OFF-BI-10003429"/>
    <x v="1"/>
    <x v="8"/>
    <s v="Cardinal HOLDit! Binder Insert Strips,Extra Strips"/>
    <n v="3.798"/>
    <n v="2"/>
    <n v="0.7"/>
    <n v="-2.6585999999999999"/>
  </r>
  <r>
    <n v="4839"/>
    <x v="2394"/>
    <x v="3"/>
    <x v="702"/>
    <d v="2014-06-04T00:00:00"/>
    <s v="First Class"/>
    <s v="FH-14350"/>
    <s v="Fred Harton"/>
    <x v="0"/>
    <s v="United States"/>
    <s v="Dublin"/>
    <x v="24"/>
    <n v="43017"/>
    <x v="3"/>
    <s v="OFF-PA-10000682"/>
    <x v="1"/>
    <x v="10"/>
    <s v="Xerox 1924"/>
    <n v="27.744"/>
    <n v="6"/>
    <n v="0.2"/>
    <n v="10.0572"/>
  </r>
  <r>
    <n v="4840"/>
    <x v="2394"/>
    <x v="3"/>
    <x v="702"/>
    <d v="2014-06-04T00:00:00"/>
    <s v="First Class"/>
    <s v="FH-14350"/>
    <s v="Fred Harton"/>
    <x v="0"/>
    <s v="United States"/>
    <s v="Dublin"/>
    <x v="24"/>
    <n v="43017"/>
    <x v="3"/>
    <s v="TEC-PH-10001700"/>
    <x v="2"/>
    <x v="7"/>
    <s v="Panasonic KX-TG6844B Expandable Digital Cordless Telephone"/>
    <n v="158.376"/>
    <n v="4"/>
    <n v="0.4"/>
    <n v="-34.314799999999998"/>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02"/>
  </r>
  <r>
    <n v="4845"/>
    <x v="2399"/>
    <x v="2"/>
    <x v="527"/>
    <d v="2011-04-05T00:00:00"/>
    <s v="First Class"/>
    <s v="MZ-17515"/>
    <s v="Mary Zewe"/>
    <x v="1"/>
    <s v="United States"/>
    <s v="Los Angeles"/>
    <x v="1"/>
    <n v="90008"/>
    <x v="1"/>
    <s v="OFF-BI-10004140"/>
    <x v="1"/>
    <x v="8"/>
    <s v="Avery Non-Stick Binders"/>
    <n v="7.1840000000000002"/>
    <n v="2"/>
    <n v="0.2"/>
    <n v="2.2450000000000001"/>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5999999999998"/>
    <n v="5"/>
    <n v="0.2"/>
    <n v="19.79700000000000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9"/>
  </r>
  <r>
    <n v="4852"/>
    <x v="2402"/>
    <x v="2"/>
    <x v="78"/>
    <d v="2011-09-14T00:00:00"/>
    <s v="Standard Class"/>
    <s v="MC-17275"/>
    <s v="Marc Crier"/>
    <x v="0"/>
    <s v="United States"/>
    <s v="Pasco"/>
    <x v="4"/>
    <n v="99301"/>
    <x v="1"/>
    <s v="OFF-AR-10000380"/>
    <x v="1"/>
    <x v="6"/>
    <s v="Hunt PowerHouse Electric Pencil Sharpener, Blue"/>
    <n v="303.83999999999997"/>
    <n v="8"/>
    <n v="0"/>
    <n v="91.152000000000001"/>
  </r>
  <r>
    <n v="4853"/>
    <x v="2402"/>
    <x v="2"/>
    <x v="78"/>
    <d v="2011-09-14T00:00:00"/>
    <s v="Standard Class"/>
    <s v="MC-17275"/>
    <s v="Marc Crier"/>
    <x v="0"/>
    <s v="United States"/>
    <s v="Pasco"/>
    <x v="4"/>
    <n v="99301"/>
    <x v="1"/>
    <s v="OFF-ST-10000736"/>
    <x v="1"/>
    <x v="4"/>
    <s v="Carina Double Wide Media Storage Towers in Natural &amp; Black"/>
    <n v="485.88"/>
    <n v="6"/>
    <n v="0"/>
    <n v="19.43519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800000000000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7999999999996"/>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4"/>
    <d v="2012-01-17T00:00:00"/>
    <s v="Standard Class"/>
    <s v="PB-19150"/>
    <s v="Philip Brown"/>
    <x v="0"/>
    <s v="United States"/>
    <s v="Los Angeles"/>
    <x v="1"/>
    <n v="90004"/>
    <x v="1"/>
    <s v="FUR-FU-10004845"/>
    <x v="0"/>
    <x v="5"/>
    <s v="Deflect-o EconoMat Nonstudded, No Bevel Mat"/>
    <n v="464.85"/>
    <n v="9"/>
    <n v="0"/>
    <n v="92.97"/>
  </r>
  <r>
    <n v="4860"/>
    <x v="2405"/>
    <x v="3"/>
    <x v="934"/>
    <d v="2014-12-20T00:00:00"/>
    <s v="Standard Class"/>
    <s v="SS-20140"/>
    <s v="Saphhira Shifley"/>
    <x v="1"/>
    <s v="United States"/>
    <s v="Oak Park"/>
    <x v="10"/>
    <n v="60302"/>
    <x v="2"/>
    <s v="OFF-AR-10000823"/>
    <x v="1"/>
    <x v="6"/>
    <s v="Newell 307"/>
    <n v="10.19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60000000004"/>
  </r>
  <r>
    <n v="4862"/>
    <x v="2407"/>
    <x v="2"/>
    <x v="909"/>
    <d v="2011-04-16T00:00:00"/>
    <s v="Second Class"/>
    <s v="GM-14455"/>
    <s v="Gary Mitchum"/>
    <x v="2"/>
    <s v="United States"/>
    <s v="Austin"/>
    <x v="5"/>
    <n v="78745"/>
    <x v="2"/>
    <s v="TEC-PH-10001835"/>
    <x v="2"/>
    <x v="7"/>
    <s v="Jawbone JAMBOX Wireless Bluetooth Speaker"/>
    <n v="758.35199999999998"/>
    <n v="6"/>
    <n v="0.2"/>
    <n v="265.42320000000001"/>
  </r>
  <r>
    <n v="4863"/>
    <x v="2408"/>
    <x v="0"/>
    <x v="338"/>
    <d v="2013-11-15T00:00:00"/>
    <s v="Standard Class"/>
    <s v="SH-19975"/>
    <s v="Sally Hughsby"/>
    <x v="1"/>
    <s v="United States"/>
    <s v="New York City"/>
    <x v="15"/>
    <n v="10011"/>
    <x v="3"/>
    <s v="OFF-BI-10001191"/>
    <x v="1"/>
    <x v="8"/>
    <s v="Canvas Sectional Post Binders"/>
    <n v="20.367999999999999"/>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400000000001"/>
  </r>
  <r>
    <n v="4867"/>
    <x v="2410"/>
    <x v="3"/>
    <x v="38"/>
    <d v="2014-11-19T00:00:00"/>
    <s v="Standard Class"/>
    <s v="TT-21070"/>
    <s v="Ted Trevino"/>
    <x v="0"/>
    <s v="United States"/>
    <s v="Seattle"/>
    <x v="4"/>
    <n v="98103"/>
    <x v="1"/>
    <s v="OFF-BI-10001718"/>
    <x v="1"/>
    <x v="8"/>
    <s v="GBC DocuBind P50 Personal Binding Machine"/>
    <n v="563.024"/>
    <n v="11"/>
    <n v="0.2"/>
    <n v="190.0206"/>
  </r>
  <r>
    <n v="4868"/>
    <x v="2410"/>
    <x v="3"/>
    <x v="38"/>
    <d v="2014-11-19T00:00:00"/>
    <s v="Standard Class"/>
    <s v="TT-21070"/>
    <s v="Ted Trevino"/>
    <x v="0"/>
    <s v="United States"/>
    <s v="Seattle"/>
    <x v="4"/>
    <n v="98103"/>
    <x v="1"/>
    <s v="OFF-ST-10000991"/>
    <x v="1"/>
    <x v="4"/>
    <s v="Space Solutions HD Industrial Steel Shelving."/>
    <n v="344.91"/>
    <n v="3"/>
    <n v="0"/>
    <n v="10.347300000000001"/>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Â HeadsetÂ with"/>
    <n v="89.988"/>
    <n v="2"/>
    <n v="0.4"/>
    <n v="-14.997999999999999"/>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40000000000001"/>
    <n v="2"/>
    <n v="0.2"/>
    <n v="0.61560000000000004"/>
  </r>
  <r>
    <n v="4873"/>
    <x v="2412"/>
    <x v="3"/>
    <x v="979"/>
    <d v="2014-05-28T00:00:00"/>
    <s v="Standard Class"/>
    <s v="KL-16645"/>
    <s v="Ken Lonsdale"/>
    <x v="0"/>
    <s v="United States"/>
    <s v="Houston"/>
    <x v="5"/>
    <n v="77095"/>
    <x v="2"/>
    <s v="OFF-AP-10001947"/>
    <x v="1"/>
    <x v="9"/>
    <s v="Acco 6 Outlet Guardian Premium Plus Surge Suppressor"/>
    <n v="18.32"/>
    <n v="5"/>
    <n v="0.8"/>
    <n v="-46.716000000000001"/>
  </r>
  <r>
    <n v="4874"/>
    <x v="2412"/>
    <x v="3"/>
    <x v="979"/>
    <d v="2014-05-28T00:00:00"/>
    <s v="Standard Class"/>
    <s v="KL-16645"/>
    <s v="Ken Lonsdale"/>
    <x v="0"/>
    <s v="United States"/>
    <s v="Houston"/>
    <x v="5"/>
    <n v="77095"/>
    <x v="2"/>
    <s v="OFF-ST-10002301"/>
    <x v="1"/>
    <x v="4"/>
    <s v="Tennsco Commercial Shelving"/>
    <n v="48.816000000000003"/>
    <n v="3"/>
    <n v="0.2"/>
    <n v="-11.5938"/>
  </r>
  <r>
    <n v="4875"/>
    <x v="2412"/>
    <x v="3"/>
    <x v="979"/>
    <d v="2014-05-28T00:00:00"/>
    <s v="Standard Class"/>
    <s v="KL-16645"/>
    <s v="Ken Lonsdale"/>
    <x v="0"/>
    <s v="United States"/>
    <s v="Houston"/>
    <x v="5"/>
    <n v="77095"/>
    <x v="2"/>
    <s v="OFF-BI-10001922"/>
    <x v="1"/>
    <x v="8"/>
    <s v="Storex Dura Pro Binders"/>
    <n v="1.1879999999999999"/>
    <n v="1"/>
    <n v="0.8"/>
    <n v="-1.9601999999999999"/>
  </r>
  <r>
    <n v="4876"/>
    <x v="2413"/>
    <x v="2"/>
    <x v="266"/>
    <d v="2011-12-07T00:00:00"/>
    <s v="Standard Class"/>
    <s v="KN-16390"/>
    <s v="Katherine Nockton"/>
    <x v="1"/>
    <s v="United States"/>
    <s v="Columbus"/>
    <x v="24"/>
    <n v="43229"/>
    <x v="3"/>
    <s v="TEC-AC-10001267"/>
    <x v="2"/>
    <x v="11"/>
    <s v="ImationÂ 32GB Pocket Pro USB 3.0Â Flash DriveÂ - 32 GB - Black - 1 P ..."/>
    <n v="119.8"/>
    <n v="5"/>
    <n v="0.2"/>
    <n v="29.95"/>
  </r>
  <r>
    <n v="4877"/>
    <x v="2414"/>
    <x v="2"/>
    <x v="462"/>
    <d v="2011-10-09T00:00:00"/>
    <s v="Standard Class"/>
    <s v="SL-20155"/>
    <s v="Sara Luxemburg"/>
    <x v="2"/>
    <s v="United States"/>
    <s v="Durham"/>
    <x v="3"/>
    <n v="27707"/>
    <x v="0"/>
    <s v="OFF-ST-10000532"/>
    <x v="1"/>
    <x v="4"/>
    <s v="Advantus Rolling Drawer Organizers"/>
    <n v="61.567999999999998"/>
    <n v="2"/>
    <n v="0.2"/>
    <n v="4.6176000000000004"/>
  </r>
  <r>
    <n v="4878"/>
    <x v="2414"/>
    <x v="2"/>
    <x v="462"/>
    <d v="2011-10-09T00:00:00"/>
    <s v="Standard Class"/>
    <s v="SL-20155"/>
    <s v="Sara Luxemburg"/>
    <x v="2"/>
    <s v="United States"/>
    <s v="Durham"/>
    <x v="3"/>
    <n v="27707"/>
    <x v="0"/>
    <s v="OFF-AR-10002335"/>
    <x v="1"/>
    <x v="6"/>
    <s v="DIXON Oriole Pencils"/>
    <n v="6.1920000000000002"/>
    <n v="3"/>
    <n v="0.2"/>
    <n v="0.46439999999999998"/>
  </r>
  <r>
    <n v="4879"/>
    <x v="2415"/>
    <x v="0"/>
    <x v="875"/>
    <d v="2013-08-01T00:00:00"/>
    <s v="First Class"/>
    <s v="PW-19240"/>
    <s v="Pierre Wener"/>
    <x v="0"/>
    <s v="United States"/>
    <s v="Pensacola"/>
    <x v="2"/>
    <n v="32503"/>
    <x v="0"/>
    <s v="OFF-BI-10000201"/>
    <x v="1"/>
    <x v="8"/>
    <s v="Avery Triangle Shaped Sheet Lifters, Black, 2/Pack"/>
    <n v="2.214"/>
    <n v="3"/>
    <n v="0.7"/>
    <n v="-1.476"/>
  </r>
  <r>
    <n v="4880"/>
    <x v="2416"/>
    <x v="3"/>
    <x v="808"/>
    <d v="2014-11-06T00:00:00"/>
    <s v="Second Class"/>
    <s v="TB-21175"/>
    <s v="Thomas Boland"/>
    <x v="1"/>
    <s v="United States"/>
    <s v="Henderson"/>
    <x v="0"/>
    <n v="42420"/>
    <x v="0"/>
    <s v="OFF-EN-10004846"/>
    <x v="1"/>
    <x v="12"/>
    <s v="Letter or Legal Size Expandable Poly String Tie Envelopes"/>
    <n v="5.32"/>
    <n v="2"/>
    <n v="0"/>
    <n v="2.6067999999999998"/>
  </r>
  <r>
    <n v="4881"/>
    <x v="2416"/>
    <x v="3"/>
    <x v="808"/>
    <d v="2014-11-06T00:00:00"/>
    <s v="Second Class"/>
    <s v="TB-21175"/>
    <s v="Thomas Boland"/>
    <x v="1"/>
    <s v="United States"/>
    <s v="Henderson"/>
    <x v="0"/>
    <n v="42420"/>
    <x v="0"/>
    <s v="FUR-CH-10000454"/>
    <x v="0"/>
    <x v="1"/>
    <s v="Hon Deluxe Fabric Upholstered Stacking Chairs, Rounded Back"/>
    <n v="975.92"/>
    <n v="4"/>
    <n v="0"/>
    <n v="292.77600000000001"/>
  </r>
  <r>
    <n v="4882"/>
    <x v="2416"/>
    <x v="3"/>
    <x v="808"/>
    <d v="2014-11-06T00:00:00"/>
    <s v="Second Class"/>
    <s v="TB-21175"/>
    <s v="Thomas Boland"/>
    <x v="1"/>
    <s v="United States"/>
    <s v="Henderson"/>
    <x v="0"/>
    <n v="42420"/>
    <x v="0"/>
    <s v="TEC-AC-10004145"/>
    <x v="2"/>
    <x v="11"/>
    <s v="Logitech diNovo Edge Keyboard"/>
    <n v="2249.91"/>
    <n v="9"/>
    <n v="0"/>
    <n v="517.47929999999997"/>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
    <n v="5"/>
    <n v="0.2"/>
    <n v="64.2"/>
  </r>
  <r>
    <n v="4885"/>
    <x v="2417"/>
    <x v="3"/>
    <x v="144"/>
    <d v="2014-03-16T00:00:00"/>
    <s v="Standard Class"/>
    <s v="AH-10210"/>
    <s v="Alan Hwang"/>
    <x v="0"/>
    <s v="United States"/>
    <s v="Anaheim"/>
    <x v="1"/>
    <n v="92804"/>
    <x v="1"/>
    <s v="OFF-AR-10001972"/>
    <x v="1"/>
    <x v="6"/>
    <s v="Newell 323"/>
    <n v="3.36"/>
    <n v="2"/>
    <n v="0"/>
    <n v="0.87360000000000004"/>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
    <n v="3"/>
    <n v="0"/>
    <n v="52.974299999999999"/>
  </r>
  <r>
    <n v="4888"/>
    <x v="2419"/>
    <x v="0"/>
    <x v="85"/>
    <d v="2013-12-02T00:00:00"/>
    <s v="Second Class"/>
    <s v="RF-19345"/>
    <s v="Randy Ferguson"/>
    <x v="1"/>
    <s v="United States"/>
    <s v="Marietta"/>
    <x v="32"/>
    <n v="30062"/>
    <x v="0"/>
    <s v="TEC-AC-10003441"/>
    <x v="2"/>
    <x v="11"/>
    <s v="Kingston Digital DataTraveler 32GB USB 2.0"/>
    <n v="101.7"/>
    <n v="6"/>
    <n v="0"/>
    <n v="6.1020000000000003"/>
  </r>
  <r>
    <n v="4889"/>
    <x v="2419"/>
    <x v="0"/>
    <x v="85"/>
    <d v="2013-12-02T00:00:00"/>
    <s v="Second Class"/>
    <s v="RF-19345"/>
    <s v="Randy Ferguson"/>
    <x v="1"/>
    <s v="United States"/>
    <s v="Marietta"/>
    <x v="32"/>
    <n v="30062"/>
    <x v="0"/>
    <s v="OFF-ST-10004459"/>
    <x v="1"/>
    <x v="4"/>
    <s v="Tennsco Single-Tier Lockers"/>
    <n v="1126.02"/>
    <n v="3"/>
    <n v="0"/>
    <n v="56.301000000000002"/>
  </r>
  <r>
    <n v="4890"/>
    <x v="2419"/>
    <x v="0"/>
    <x v="85"/>
    <d v="2013-12-02T00:00:00"/>
    <s v="Second Class"/>
    <s v="RF-19345"/>
    <s v="Randy Ferguson"/>
    <x v="1"/>
    <s v="United States"/>
    <s v="Marietta"/>
    <x v="32"/>
    <n v="30062"/>
    <x v="0"/>
    <s v="OFF-ST-10003805"/>
    <x v="1"/>
    <x v="4"/>
    <s v="24 Capacity Maxi Data Binder Racks, Pearl"/>
    <n v="1263.3"/>
    <n v="6"/>
    <n v="0"/>
    <n v="315.82499999999999"/>
  </r>
  <r>
    <n v="4891"/>
    <x v="2420"/>
    <x v="0"/>
    <x v="443"/>
    <d v="2013-12-31T00:00:00"/>
    <s v="Standard Class"/>
    <s v="EH-13765"/>
    <s v="Edward Hooks"/>
    <x v="1"/>
    <s v="United States"/>
    <s v="Seattle"/>
    <x v="4"/>
    <n v="98103"/>
    <x v="1"/>
    <s v="OFF-AR-10001246"/>
    <x v="1"/>
    <x v="6"/>
    <s v="Newell 317"/>
    <n v="8.82"/>
    <n v="3"/>
    <n v="0"/>
    <n v="2.5577999999999999"/>
  </r>
  <r>
    <n v="4892"/>
    <x v="2420"/>
    <x v="0"/>
    <x v="443"/>
    <d v="2013-12-31T00:00:00"/>
    <s v="Standard Class"/>
    <s v="EH-13765"/>
    <s v="Edward Hooks"/>
    <x v="1"/>
    <s v="United States"/>
    <s v="Seattle"/>
    <x v="4"/>
    <n v="98103"/>
    <x v="1"/>
    <s v="OFF-PA-10001295"/>
    <x v="1"/>
    <x v="10"/>
    <s v="Computer Printout Paper with Letter-Trim Perforations"/>
    <n v="37.94"/>
    <n v="2"/>
    <n v="0"/>
    <n v="18.211200000000002"/>
  </r>
  <r>
    <n v="4893"/>
    <x v="2420"/>
    <x v="0"/>
    <x v="443"/>
    <d v="2013-12-31T00:00:00"/>
    <s v="Standard Class"/>
    <s v="EH-13765"/>
    <s v="Edward Hooks"/>
    <x v="1"/>
    <s v="United States"/>
    <s v="Seattle"/>
    <x v="4"/>
    <n v="98103"/>
    <x v="1"/>
    <s v="OFF-AR-10001231"/>
    <x v="1"/>
    <x v="6"/>
    <s v="Sanford EarthWrite Recycled Pencils, Medium Soft, #2"/>
    <n v="4.2"/>
    <n v="2"/>
    <n v="0"/>
    <n v="1.1759999999999999"/>
  </r>
  <r>
    <n v="4894"/>
    <x v="2420"/>
    <x v="0"/>
    <x v="443"/>
    <d v="2013-12-31T00:00:00"/>
    <s v="Standard Class"/>
    <s v="EH-13765"/>
    <s v="Edward Hooks"/>
    <x v="1"/>
    <s v="United States"/>
    <s v="Seattle"/>
    <x v="4"/>
    <n v="98103"/>
    <x v="1"/>
    <s v="OFF-ST-10002743"/>
    <x v="1"/>
    <x v="4"/>
    <s v="SAFCO Boltless Steel Shelving"/>
    <n v="227.28"/>
    <n v="2"/>
    <n v="0"/>
    <n v="2.2728000000000002"/>
  </r>
  <r>
    <n v="4895"/>
    <x v="2420"/>
    <x v="0"/>
    <x v="443"/>
    <d v="2013-12-31T00:00:00"/>
    <s v="Standard Class"/>
    <s v="EH-13765"/>
    <s v="Edward Hooks"/>
    <x v="1"/>
    <s v="United States"/>
    <s v="Seattle"/>
    <x v="4"/>
    <n v="98103"/>
    <x v="1"/>
    <s v="OFF-PA-10004327"/>
    <x v="1"/>
    <x v="10"/>
    <s v="Xerox 1911"/>
    <n v="47.9"/>
    <n v="1"/>
    <n v="0"/>
    <n v="22.992000000000001"/>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1"/>
    <d v="2011-10-17T00:00:00"/>
    <s v="First Class"/>
    <s v="AC-10660"/>
    <s v="Anna Chung"/>
    <x v="0"/>
    <s v="United States"/>
    <s v="Parma"/>
    <x v="24"/>
    <n v="44134"/>
    <x v="3"/>
    <s v="FUR-CH-10003761"/>
    <x v="0"/>
    <x v="1"/>
    <s v="Global Italian Leather Office Chair"/>
    <n v="183.37200000000001"/>
    <n v="2"/>
    <n v="0.3"/>
    <n v="-7.8587999999999996"/>
  </r>
  <r>
    <n v="4899"/>
    <x v="2421"/>
    <x v="2"/>
    <x v="771"/>
    <d v="2011-10-17T00:00:00"/>
    <s v="First Class"/>
    <s v="AC-10660"/>
    <s v="Anna Chung"/>
    <x v="0"/>
    <s v="United States"/>
    <s v="Parma"/>
    <x v="24"/>
    <n v="44134"/>
    <x v="3"/>
    <s v="OFF-PA-10002230"/>
    <x v="1"/>
    <x v="10"/>
    <s v="Xerox 1897"/>
    <n v="7.968"/>
    <n v="2"/>
    <n v="0.2"/>
    <n v="2.8883999999999999"/>
  </r>
  <r>
    <n v="4900"/>
    <x v="2422"/>
    <x v="0"/>
    <x v="250"/>
    <d v="2013-08-28T00:00:00"/>
    <s v="Standard Class"/>
    <s v="SG-20470"/>
    <s v="Sheri Gordon"/>
    <x v="0"/>
    <s v="United States"/>
    <s v="Gresham"/>
    <x v="21"/>
    <n v="97030"/>
    <x v="1"/>
    <s v="OFF-BI-10000088"/>
    <x v="1"/>
    <x v="8"/>
    <s v="GBC Imprintable Covers"/>
    <n v="26.352"/>
    <n v="8"/>
    <n v="0.7"/>
    <n v="-18.446400000000001"/>
  </r>
  <r>
    <n v="4901"/>
    <x v="2423"/>
    <x v="3"/>
    <x v="94"/>
    <d v="2014-12-22T00:00:00"/>
    <s v="Standard Class"/>
    <s v="CA-12310"/>
    <s v="Christine Abelman"/>
    <x v="1"/>
    <s v="United States"/>
    <s v="Anaheim"/>
    <x v="1"/>
    <n v="92804"/>
    <x v="1"/>
    <s v="OFF-ST-10001526"/>
    <x v="1"/>
    <x v="4"/>
    <s v="Iceberg Mobile Mega Data/Printer Cart "/>
    <n v="481.32"/>
    <n v="4"/>
    <n v="0"/>
    <n v="125.14319999999999"/>
  </r>
  <r>
    <n v="4902"/>
    <x v="2423"/>
    <x v="3"/>
    <x v="94"/>
    <d v="2014-12-22T00:00:00"/>
    <s v="Standard Class"/>
    <s v="CA-12310"/>
    <s v="Christine Abelman"/>
    <x v="1"/>
    <s v="United States"/>
    <s v="Anaheim"/>
    <x v="1"/>
    <n v="92804"/>
    <x v="1"/>
    <s v="OFF-SU-10002557"/>
    <x v="1"/>
    <x v="14"/>
    <s v="Fiskars Spring-Action Scissors"/>
    <n v="13.98"/>
    <n v="1"/>
    <n v="0"/>
    <n v="3.6347999999999998"/>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99"/>
  </r>
  <r>
    <n v="4908"/>
    <x v="2427"/>
    <x v="2"/>
    <x v="728"/>
    <d v="2011-11-23T00:00:00"/>
    <s v="Second Class"/>
    <s v="MS-17530"/>
    <s v="MaryBeth Skach"/>
    <x v="0"/>
    <s v="United States"/>
    <s v="Fairfield"/>
    <x v="24"/>
    <n v="45014"/>
    <x v="3"/>
    <s v="OFF-BI-10001757"/>
    <x v="1"/>
    <x v="8"/>
    <s v="Pressboard Hanging Data Binders for Unburst Sheets"/>
    <n v="11.808"/>
    <n v="8"/>
    <n v="0.7"/>
    <n v="-8.65920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14-01-19T00:00:00"/>
    <s v="Standard Class"/>
    <s v="BH-11710"/>
    <s v="Brosina Hoffman"/>
    <x v="0"/>
    <s v="United States"/>
    <s v="Johnson City"/>
    <x v="18"/>
    <n v="37604"/>
    <x v="0"/>
    <s v="OFF-PA-10000019"/>
    <x v="1"/>
    <x v="10"/>
    <s v="Xerox 1931"/>
    <n v="36.287999999999997"/>
    <n v="7"/>
    <n v="0.2"/>
    <n v="12.700799999999999"/>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r>
  <r>
    <n v="4913"/>
    <x v="2428"/>
    <x v="3"/>
    <x v="424"/>
    <d v="2014-01-19T00:00:00"/>
    <s v="Standard Class"/>
    <s v="BH-11710"/>
    <s v="Brosina Hoffman"/>
    <x v="0"/>
    <s v="United States"/>
    <s v="Johnson City"/>
    <x v="18"/>
    <n v="37604"/>
    <x v="0"/>
    <s v="OFF-BI-10002003"/>
    <x v="1"/>
    <x v="8"/>
    <s v="Ibico Presentation Index for Binding Systems"/>
    <n v="5.97"/>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4"/>
  </r>
  <r>
    <n v="4916"/>
    <x v="2429"/>
    <x v="1"/>
    <x v="496"/>
    <d v="2012-09-26T00:00:00"/>
    <s v="Second Class"/>
    <s v="ME-17725"/>
    <s v="Max Engle"/>
    <x v="0"/>
    <s v="United States"/>
    <s v="Seattle"/>
    <x v="4"/>
    <n v="98105"/>
    <x v="1"/>
    <s v="OFF-BI-10001097"/>
    <x v="1"/>
    <x v="8"/>
    <s v="Avery Hole Reinforcements"/>
    <n v="14.952"/>
    <n v="3"/>
    <n v="0.2"/>
    <n v="5.4200999999999997"/>
  </r>
  <r>
    <n v="4917"/>
    <x v="2430"/>
    <x v="3"/>
    <x v="449"/>
    <d v="2014-10-12T00:00:00"/>
    <s v="Second Class"/>
    <s v="MB-17305"/>
    <s v="Maria Bertelson"/>
    <x v="0"/>
    <s v="United States"/>
    <s v="League City"/>
    <x v="5"/>
    <n v="77573"/>
    <x v="2"/>
    <s v="OFF-AR-10004344"/>
    <x v="1"/>
    <x v="6"/>
    <s v="Bulldog Vacuum Base Pencil Sharpener"/>
    <n v="67.144000000000005"/>
    <n v="7"/>
    <n v="0.2"/>
    <n v="5.8750999999999998"/>
  </r>
  <r>
    <n v="4918"/>
    <x v="2430"/>
    <x v="3"/>
    <x v="449"/>
    <d v="2014-10-12T00:00:00"/>
    <s v="Second Class"/>
    <s v="MB-17305"/>
    <s v="Maria Bertelson"/>
    <x v="0"/>
    <s v="United States"/>
    <s v="League City"/>
    <x v="5"/>
    <n v="77573"/>
    <x v="2"/>
    <s v="FUR-CH-10001802"/>
    <x v="0"/>
    <x v="1"/>
    <s v="Hon Every-Day Chair Series Swivel Task Chairs"/>
    <n v="254.05799999999999"/>
    <n v="3"/>
    <n v="0.3"/>
    <n v="-32.6646"/>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93"/>
  </r>
  <r>
    <n v="4921"/>
    <x v="2432"/>
    <x v="3"/>
    <x v="971"/>
    <d v="2014-08-24T00:00:00"/>
    <s v="Standard Class"/>
    <s v="SC-20575"/>
    <s v="Sonia Cooley"/>
    <x v="0"/>
    <s v="United States"/>
    <s v="Chicago"/>
    <x v="10"/>
    <n v="60653"/>
    <x v="2"/>
    <s v="OFF-BI-10002393"/>
    <x v="1"/>
    <x v="8"/>
    <s v="Binder Posts"/>
    <n v="2.2959999999999998"/>
    <n v="2"/>
    <n v="0.8"/>
    <n v="-3.9032"/>
  </r>
  <r>
    <n v="4922"/>
    <x v="2433"/>
    <x v="3"/>
    <x v="53"/>
    <d v="2014-12-30T00:00:00"/>
    <s v="Second Class"/>
    <s v="MH-18115"/>
    <s v="Mick Hernandez"/>
    <x v="2"/>
    <s v="United States"/>
    <s v="Huntsville"/>
    <x v="19"/>
    <n v="35810"/>
    <x v="0"/>
    <s v="OFF-PA-10004381"/>
    <x v="1"/>
    <x v="10"/>
    <s v="14-7/8 x 11 Blue Bar Computer Printout Paper"/>
    <n v="96.08"/>
    <n v="2"/>
    <n v="0"/>
    <n v="46.118400000000001"/>
  </r>
  <r>
    <n v="4923"/>
    <x v="2433"/>
    <x v="3"/>
    <x v="53"/>
    <d v="2014-12-30T00:00:00"/>
    <s v="Second Class"/>
    <s v="MH-18115"/>
    <s v="Mick Hernandez"/>
    <x v="2"/>
    <s v="United States"/>
    <s v="Huntsville"/>
    <x v="19"/>
    <n v="35810"/>
    <x v="0"/>
    <s v="OFF-FA-10003059"/>
    <x v="1"/>
    <x v="13"/>
    <s v="Assorted Color Push Pins"/>
    <n v="3.62"/>
    <n v="2"/>
    <n v="0"/>
    <n v="1.1946000000000001"/>
  </r>
  <r>
    <n v="4924"/>
    <x v="2433"/>
    <x v="3"/>
    <x v="53"/>
    <d v="2014-12-30T00:00:00"/>
    <s v="Second Class"/>
    <s v="MH-18115"/>
    <s v="Mick Hernandez"/>
    <x v="2"/>
    <s v="United States"/>
    <s v="Huntsville"/>
    <x v="19"/>
    <n v="35810"/>
    <x v="0"/>
    <s v="OFF-PA-10000994"/>
    <x v="1"/>
    <x v="10"/>
    <s v="Xerox 1915"/>
    <n v="629.1"/>
    <n v="6"/>
    <n v="0"/>
    <n v="301.96800000000002"/>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
    <n v="3"/>
    <n v="0"/>
    <n v="251.202"/>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
    <n v="3"/>
    <n v="0"/>
    <n v="7.0217999999999998"/>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
    <n v="1"/>
    <n v="0.2"/>
    <n v="4.2309000000000001"/>
  </r>
  <r>
    <n v="4934"/>
    <x v="2439"/>
    <x v="1"/>
    <x v="694"/>
    <d v="2012-10-04T00:00:00"/>
    <s v="Standard Class"/>
    <s v="ZC-21910"/>
    <s v="Zuschuss Carroll"/>
    <x v="0"/>
    <s v="United States"/>
    <s v="Aurora"/>
    <x v="22"/>
    <n v="80013"/>
    <x v="1"/>
    <s v="OFF-BI-10002012"/>
    <x v="1"/>
    <x v="8"/>
    <s v="Wilson Jones Easy Flow II Sheet Lifters"/>
    <n v="1.08"/>
    <n v="2"/>
    <n v="0.7"/>
    <n v="-0.79200000000000004"/>
  </r>
  <r>
    <n v="4935"/>
    <x v="2439"/>
    <x v="1"/>
    <x v="694"/>
    <d v="2012-10-04T00:00:00"/>
    <s v="Standard Class"/>
    <s v="ZC-21910"/>
    <s v="Zuschuss Carroll"/>
    <x v="0"/>
    <s v="United States"/>
    <s v="Aurora"/>
    <x v="22"/>
    <n v="80013"/>
    <x v="1"/>
    <s v="OFF-FA-10003021"/>
    <x v="1"/>
    <x v="13"/>
    <s v="Staples"/>
    <n v="4.5119999999999996"/>
    <n v="3"/>
    <n v="0.2"/>
    <n v="0.84599999999999997"/>
  </r>
  <r>
    <n v="4936"/>
    <x v="2440"/>
    <x v="1"/>
    <x v="1007"/>
    <d v="2012-03-21T00:00:00"/>
    <s v="Standard Class"/>
    <s v="KS-16300"/>
    <s v="Karen Seio"/>
    <x v="1"/>
    <s v="United States"/>
    <s v="Lehi"/>
    <x v="7"/>
    <n v="84043"/>
    <x v="1"/>
    <s v="TEC-PH-10003356"/>
    <x v="2"/>
    <x v="7"/>
    <s v="SmartStand Mobile Device Holder, Assorted Colors"/>
    <n v="16.776"/>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
    <n v="5"/>
    <n v="0"/>
    <n v="238.65299999999999"/>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11-01-19T00:00:00"/>
    <s v="Standard Class"/>
    <s v="BD-11605"/>
    <s v="Brian Dahlen"/>
    <x v="0"/>
    <s v="United States"/>
    <s v="San Francisco"/>
    <x v="1"/>
    <n v="94109"/>
    <x v="1"/>
    <s v="OFF-AR-10003514"/>
    <x v="1"/>
    <x v="6"/>
    <s v="4009 Highlighters by Sanford"/>
    <n v="19.899999999999999"/>
    <n v="5"/>
    <n v="0"/>
    <n v="6.5670000000000002"/>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12-02-13T00:00:00"/>
    <s v="Standard Class"/>
    <s v="IL-15100"/>
    <s v="Ivan Liston"/>
    <x v="0"/>
    <s v="United States"/>
    <s v="Wilmington"/>
    <x v="13"/>
    <n v="19805"/>
    <x v="3"/>
    <s v="FUR-BO-10002598"/>
    <x v="0"/>
    <x v="0"/>
    <s v="Hon Metal Bookcases, Putty"/>
    <n v="283.92"/>
    <n v="4"/>
    <n v="0"/>
    <n v="82.336799999999997"/>
  </r>
  <r>
    <n v="4943"/>
    <x v="2443"/>
    <x v="1"/>
    <x v="525"/>
    <d v="2012-02-13T00:00:00"/>
    <s v="Standard Class"/>
    <s v="IL-15100"/>
    <s v="Ivan Liston"/>
    <x v="0"/>
    <s v="United States"/>
    <s v="Wilmington"/>
    <x v="13"/>
    <n v="19805"/>
    <x v="3"/>
    <s v="OFF-AR-10001022"/>
    <x v="1"/>
    <x v="6"/>
    <s v="SANFORD Liquid Accent Tank-Style Highlighters"/>
    <n v="5.68"/>
    <n v="2"/>
    <n v="0"/>
    <n v="1.7607999999999999"/>
  </r>
  <r>
    <n v="4944"/>
    <x v="2444"/>
    <x v="3"/>
    <x v="202"/>
    <d v="2014-12-28T00:00:00"/>
    <s v="Standard Class"/>
    <s v="LP-17095"/>
    <s v="Liz Preis"/>
    <x v="0"/>
    <s v="United States"/>
    <s v="Lafayette"/>
    <x v="14"/>
    <n v="47905"/>
    <x v="2"/>
    <s v="OFF-ST-10004459"/>
    <x v="1"/>
    <x v="4"/>
    <s v="Tennsco Single-Tier Lockers"/>
    <n v="375.34"/>
    <n v="1"/>
    <n v="0"/>
    <n v="18.766999999999999"/>
  </r>
  <r>
    <n v="4945"/>
    <x v="2445"/>
    <x v="0"/>
    <x v="64"/>
    <d v="2013-09-07T00:00:00"/>
    <s v="First Class"/>
    <s v="JH-15985"/>
    <s v="Joseph Holt"/>
    <x v="0"/>
    <s v="United States"/>
    <s v="Redondo Beach"/>
    <x v="1"/>
    <n v="90278"/>
    <x v="1"/>
    <s v="OFF-PA-10004381"/>
    <x v="1"/>
    <x v="10"/>
    <s v="14-7/8 x 11 Blue Bar Computer Printout Paper"/>
    <n v="96.08"/>
    <n v="2"/>
    <n v="0"/>
    <n v="46.118400000000001"/>
  </r>
  <r>
    <n v="4946"/>
    <x v="2445"/>
    <x v="0"/>
    <x v="64"/>
    <d v="2013-09-07T00:00:00"/>
    <s v="First Class"/>
    <s v="JH-15985"/>
    <s v="Joseph Holt"/>
    <x v="0"/>
    <s v="United States"/>
    <s v="Redondo Beach"/>
    <x v="1"/>
    <n v="90278"/>
    <x v="1"/>
    <s v="OFF-BI-10000050"/>
    <x v="1"/>
    <x v="8"/>
    <s v="Angle-D Binders with Locking Rings, Label Holders"/>
    <n v="11.68"/>
    <n v="2"/>
    <n v="0.2"/>
    <n v="3.9420000000000002"/>
  </r>
  <r>
    <n v="4947"/>
    <x v="2445"/>
    <x v="0"/>
    <x v="64"/>
    <d v="2013-09-07T00:00:00"/>
    <s v="First Class"/>
    <s v="JH-15985"/>
    <s v="Joseph Holt"/>
    <x v="0"/>
    <s v="United States"/>
    <s v="Redondo Beach"/>
    <x v="1"/>
    <n v="90278"/>
    <x v="1"/>
    <s v="OFF-FA-10000304"/>
    <x v="1"/>
    <x v="13"/>
    <s v="Advantus Push Pins"/>
    <n v="4.3600000000000003"/>
    <n v="2"/>
    <n v="0"/>
    <n v="1.7876000000000001"/>
  </r>
  <r>
    <n v="4948"/>
    <x v="2446"/>
    <x v="2"/>
    <x v="777"/>
    <d v="2011-10-09T00:00:00"/>
    <s v="Standard Class"/>
    <s v="JD-16015"/>
    <s v="Joy Daniels"/>
    <x v="0"/>
    <s v="United States"/>
    <s v="Seattle"/>
    <x v="4"/>
    <n v="98115"/>
    <x v="1"/>
    <s v="OFF-LA-10002475"/>
    <x v="1"/>
    <x v="2"/>
    <s v="Avery 519"/>
    <n v="29.24"/>
    <n v="4"/>
    <n v="0"/>
    <n v="13.742800000000001"/>
  </r>
  <r>
    <n v="4949"/>
    <x v="2447"/>
    <x v="3"/>
    <x v="344"/>
    <d v="2014-12-03T00:00:00"/>
    <s v="Standard Class"/>
    <s v="BD-11320"/>
    <s v="Bill Donatelli"/>
    <x v="0"/>
    <s v="United States"/>
    <s v="Los Angeles"/>
    <x v="1"/>
    <n v="90045"/>
    <x v="1"/>
    <s v="OFF-BI-10001989"/>
    <x v="1"/>
    <x v="8"/>
    <s v="Premium Transparent Presentation Covers by GBC"/>
    <n v="117.488"/>
    <n v="7"/>
    <n v="0.2"/>
    <n v="41.120800000000003"/>
  </r>
  <r>
    <n v="4950"/>
    <x v="2447"/>
    <x v="3"/>
    <x v="344"/>
    <d v="2014-12-03T00:00:00"/>
    <s v="Standard Class"/>
    <s v="BD-11320"/>
    <s v="Bill Donatelli"/>
    <x v="0"/>
    <s v="United States"/>
    <s v="Los Angeles"/>
    <x v="1"/>
    <n v="90045"/>
    <x v="1"/>
    <s v="FUR-FU-10000732"/>
    <x v="0"/>
    <x v="5"/>
    <s v="Eldon 200 Class Desk Accessories"/>
    <n v="18.84"/>
    <n v="3"/>
    <n v="0"/>
    <n v="6.0288000000000004"/>
  </r>
  <r>
    <n v="4951"/>
    <x v="2448"/>
    <x v="0"/>
    <x v="99"/>
    <d v="2013-11-02T00:00:00"/>
    <s v="Second Class"/>
    <s v="DL-13330"/>
    <s v="Denise Leinenbach"/>
    <x v="0"/>
    <s v="United States"/>
    <s v="New York City"/>
    <x v="15"/>
    <n v="10009"/>
    <x v="3"/>
    <s v="OFF-AR-10004441"/>
    <x v="1"/>
    <x v="6"/>
    <s v="BIC Brite Liner Highlighters"/>
    <n v="12.42"/>
    <n v="3"/>
    <n v="0"/>
    <n v="5.2164000000000001"/>
  </r>
  <r>
    <n v="4952"/>
    <x v="2449"/>
    <x v="1"/>
    <x v="988"/>
    <d v="2012-06-13T00:00:00"/>
    <s v="Standard Class"/>
    <s v="NC-18415"/>
    <s v="Nathan Cano"/>
    <x v="0"/>
    <s v="United States"/>
    <s v="Royal Oak"/>
    <x v="12"/>
    <n v="48073"/>
    <x v="2"/>
    <s v="OFF-PA-10000304"/>
    <x v="1"/>
    <x v="10"/>
    <s v="Xerox 1995"/>
    <n v="12.96"/>
    <n v="2"/>
    <n v="0"/>
    <n v="6.2207999999999997"/>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12-03-20T00:00:00"/>
    <s v="Standard Class"/>
    <s v="MS-17980"/>
    <s v="Michael Stewart"/>
    <x v="1"/>
    <s v="United States"/>
    <s v="New York City"/>
    <x v="15"/>
    <n v="10009"/>
    <x v="3"/>
    <s v="TEC-PH-10001527"/>
    <x v="2"/>
    <x v="7"/>
    <s v="Plantronics MX500i Earset"/>
    <n v="85.9"/>
    <n v="2"/>
    <n v="0"/>
    <n v="2.577"/>
  </r>
  <r>
    <n v="4955"/>
    <x v="2452"/>
    <x v="2"/>
    <x v="3"/>
    <d v="2011-06-13T00:00:00"/>
    <s v="Second Class"/>
    <s v="TS-21205"/>
    <s v="Thomas Seio"/>
    <x v="1"/>
    <s v="United States"/>
    <s v="North Las Vegas"/>
    <x v="33"/>
    <n v="89031"/>
    <x v="1"/>
    <s v="OFF-AR-10002335"/>
    <x v="1"/>
    <x v="6"/>
    <s v="DIXON Oriole Pencils"/>
    <n v="18.059999999999999"/>
    <n v="7"/>
    <n v="0"/>
    <n v="4.6955999999999998"/>
  </r>
  <r>
    <n v="4956"/>
    <x v="2452"/>
    <x v="2"/>
    <x v="3"/>
    <d v="2011-06-13T00:00:00"/>
    <s v="Second Class"/>
    <s v="TS-21205"/>
    <s v="Thomas Seio"/>
    <x v="1"/>
    <s v="United States"/>
    <s v="North Las Vegas"/>
    <x v="33"/>
    <n v="89031"/>
    <x v="1"/>
    <s v="OFF-PA-10003641"/>
    <x v="1"/>
    <x v="10"/>
    <s v="Xerox 1909"/>
    <n v="79.14"/>
    <n v="3"/>
    <n v="0"/>
    <n v="36.404400000000003"/>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2"/>
    <n v="2"/>
    <n v="0.8"/>
    <n v="-4.3959999999999999"/>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02"/>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1000000000002"/>
  </r>
  <r>
    <n v="4963"/>
    <x v="2455"/>
    <x v="2"/>
    <x v="1009"/>
    <d v="2011-03-08T00:00:00"/>
    <s v="First Class"/>
    <s v="AB-10015"/>
    <s v="Aaron Bergman"/>
    <x v="0"/>
    <s v="United States"/>
    <s v="Seattle"/>
    <x v="4"/>
    <n v="98103"/>
    <x v="1"/>
    <s v="OFF-AR-10001427"/>
    <x v="1"/>
    <x v="6"/>
    <s v="Newell 330"/>
    <n v="17.940000000000001"/>
    <n v="3"/>
    <n v="0"/>
    <n v="4.6643999999999997"/>
  </r>
  <r>
    <n v="4964"/>
    <x v="2455"/>
    <x v="2"/>
    <x v="1009"/>
    <d v="2011-03-08T00:00:00"/>
    <s v="First Class"/>
    <s v="AB-10015"/>
    <s v="Aaron Bergman"/>
    <x v="0"/>
    <s v="United States"/>
    <s v="Seattle"/>
    <x v="4"/>
    <n v="98103"/>
    <x v="1"/>
    <s v="OFF-ST-10002344"/>
    <x v="1"/>
    <x v="4"/>
    <s v="Carina 42&quot;Hx23 3/4&quot;W Media Storage Unit"/>
    <n v="242.94"/>
    <n v="3"/>
    <n v="0"/>
    <n v="4.8587999999999996"/>
  </r>
  <r>
    <n v="4965"/>
    <x v="2456"/>
    <x v="0"/>
    <x v="666"/>
    <d v="2013-05-20T00:00:00"/>
    <s v="Second Class"/>
    <s v="DP-13000"/>
    <s v="Darren Powers"/>
    <x v="0"/>
    <s v="United States"/>
    <s v="Fort Lauderdale"/>
    <x v="2"/>
    <n v="33311"/>
    <x v="0"/>
    <s v="OFF-BI-10000301"/>
    <x v="1"/>
    <x v="8"/>
    <s v="GBC Instant Report Kit"/>
    <n v="7.7640000000000002"/>
    <n v="4"/>
    <n v="0.7"/>
    <n v="-5.1760000000000002"/>
  </r>
  <r>
    <n v="4966"/>
    <x v="2457"/>
    <x v="1"/>
    <x v="442"/>
    <d v="2012-05-28T00:00:00"/>
    <s v="Second Class"/>
    <s v="CY-12745"/>
    <s v="Craig Yedwab"/>
    <x v="1"/>
    <s v="United States"/>
    <s v="Columbia"/>
    <x v="18"/>
    <n v="38401"/>
    <x v="0"/>
    <s v="TEC-PH-10001944"/>
    <x v="2"/>
    <x v="7"/>
    <s v="Wi-Ex zBoost YX540 Cellular Phone Signal Booster"/>
    <n v="467.04"/>
    <n v="4"/>
    <n v="0.2"/>
    <n v="58.38"/>
  </r>
  <r>
    <n v="4967"/>
    <x v="2458"/>
    <x v="1"/>
    <x v="991"/>
    <d v="2012-08-05T00:00:00"/>
    <s v="Second Class"/>
    <s v="BE-11455"/>
    <s v="Brad Eason"/>
    <x v="2"/>
    <s v="United States"/>
    <s v="Providence"/>
    <x v="34"/>
    <n v="2908"/>
    <x v="3"/>
    <s v="TEC-PH-10001527"/>
    <x v="2"/>
    <x v="7"/>
    <s v="Plantronics MX500i Earset"/>
    <n v="128.85"/>
    <n v="3"/>
    <n v="0"/>
    <n v="3.8654999999999999"/>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2"/>
  </r>
  <r>
    <n v="4971"/>
    <x v="2459"/>
    <x v="0"/>
    <x v="61"/>
    <d v="2013-11-10T00:00:00"/>
    <s v="First Class"/>
    <s v="KL-16555"/>
    <s v="Kelly Lampkin"/>
    <x v="1"/>
    <s v="United States"/>
    <s v="Jacksonville"/>
    <x v="2"/>
    <n v="32216"/>
    <x v="0"/>
    <s v="FUR-CH-10000513"/>
    <x v="0"/>
    <x v="1"/>
    <s v="High-Back Leather Manager's Chair"/>
    <n v="207.98400000000001"/>
    <n v="2"/>
    <n v="0.2"/>
    <n v="-28.597799999999999"/>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
    <n v="9"/>
    <n v="0.2"/>
    <n v="152.38800000000001"/>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
  </r>
  <r>
    <n v="4981"/>
    <x v="2463"/>
    <x v="0"/>
    <x v="10"/>
    <d v="2013-12-14T00:00:00"/>
    <s v="Second Class"/>
    <s v="RW-19630"/>
    <s v="Rob Williams"/>
    <x v="1"/>
    <s v="United States"/>
    <s v="Chicago"/>
    <x v="10"/>
    <n v="60610"/>
    <x v="2"/>
    <s v="OFF-AP-10003971"/>
    <x v="1"/>
    <x v="9"/>
    <s v="Belkin 6 Outlet Metallic Surge Strip"/>
    <n v="4.3559999999999999"/>
    <n v="2"/>
    <n v="0.8"/>
    <n v="-11.761200000000001"/>
  </r>
  <r>
    <n v="4982"/>
    <x v="2463"/>
    <x v="0"/>
    <x v="10"/>
    <d v="2013-12-14T00:00:00"/>
    <s v="Second Class"/>
    <s v="RW-19630"/>
    <s v="Rob Williams"/>
    <x v="1"/>
    <s v="United States"/>
    <s v="Chicago"/>
    <x v="10"/>
    <n v="60610"/>
    <x v="2"/>
    <s v="TEC-AC-10000199"/>
    <x v="2"/>
    <x v="11"/>
    <s v="Kingston Digital DataTraveler 8GB USB 2.0"/>
    <n v="19.0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
    <n v="5"/>
    <n v="0.2"/>
    <n v="1.1765000000000001"/>
  </r>
  <r>
    <n v="4986"/>
    <x v="2467"/>
    <x v="2"/>
    <x v="1010"/>
    <d v="2011-09-03T00:00:00"/>
    <s v="Same Day"/>
    <s v="AG-10390"/>
    <s v="Allen Goldenen"/>
    <x v="0"/>
    <s v="United States"/>
    <s v="New York City"/>
    <x v="15"/>
    <n v="10009"/>
    <x v="3"/>
    <s v="OFF-LA-10001175"/>
    <x v="1"/>
    <x v="2"/>
    <s v="Avery 514"/>
    <n v="14.4"/>
    <n v="5"/>
    <n v="0"/>
    <n v="7.056"/>
  </r>
  <r>
    <n v="4987"/>
    <x v="2468"/>
    <x v="0"/>
    <x v="423"/>
    <d v="2013-04-29T00:00:00"/>
    <s v="Standard Class"/>
    <s v="CL-12700"/>
    <s v="Craig Leslie"/>
    <x v="2"/>
    <s v="United States"/>
    <s v="Colorado Springs"/>
    <x v="22"/>
    <n v="80906"/>
    <x v="1"/>
    <s v="OFF-PA-10003441"/>
    <x v="1"/>
    <x v="10"/>
    <s v="Xerox 226"/>
    <n v="15.552"/>
    <n v="3"/>
    <n v="0.2"/>
    <n v="5.4432"/>
  </r>
  <r>
    <n v="4988"/>
    <x v="2468"/>
    <x v="0"/>
    <x v="423"/>
    <d v="2013-04-29T00:00:00"/>
    <s v="Standard Class"/>
    <s v="CL-12700"/>
    <s v="Craig Leslie"/>
    <x v="2"/>
    <s v="United States"/>
    <s v="Colorado Springs"/>
    <x v="22"/>
    <n v="80906"/>
    <x v="1"/>
    <s v="FUR-CH-10004287"/>
    <x v="0"/>
    <x v="1"/>
    <s v="SAFCO Arco Folding Chair"/>
    <n v="1325.76"/>
    <n v="6"/>
    <n v="0.2"/>
    <n v="149.148"/>
  </r>
  <r>
    <n v="4989"/>
    <x v="2468"/>
    <x v="0"/>
    <x v="423"/>
    <d v="2013-04-29T00:00:00"/>
    <s v="Standard Class"/>
    <s v="CL-12700"/>
    <s v="Craig Leslie"/>
    <x v="2"/>
    <s v="United States"/>
    <s v="Colorado Springs"/>
    <x v="22"/>
    <n v="80906"/>
    <x v="1"/>
    <s v="OFF-BI-10004040"/>
    <x v="1"/>
    <x v="8"/>
    <s v="Wilson Jones Impact Binders"/>
    <n v="3.1080000000000001"/>
    <n v="2"/>
    <n v="0.7"/>
    <n v="-2.1756000000000002"/>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r>
  <r>
    <n v="4991"/>
    <x v="2469"/>
    <x v="3"/>
    <x v="515"/>
    <d v="2014-09-05T00:00:00"/>
    <s v="Standard Class"/>
    <s v="AW-10930"/>
    <s v="Arthur Wiediger"/>
    <x v="2"/>
    <s v="United States"/>
    <s v="San Francisco"/>
    <x v="1"/>
    <n v="94110"/>
    <x v="1"/>
    <s v="TEC-PH-10002200"/>
    <x v="2"/>
    <x v="7"/>
    <s v="Aastra 6757i CT Wireless VoIP phone"/>
    <n v="689.40800000000002"/>
    <n v="4"/>
    <n v="0.2"/>
    <n v="77.558400000000006"/>
  </r>
  <r>
    <n v="4992"/>
    <x v="2470"/>
    <x v="3"/>
    <x v="226"/>
    <d v="2014-12-14T00:00:00"/>
    <s v="Standard Class"/>
    <s v="HG-14965"/>
    <s v="Henry Goldwyn"/>
    <x v="1"/>
    <s v="United States"/>
    <s v="Chicago"/>
    <x v="10"/>
    <n v="60653"/>
    <x v="2"/>
    <s v="OFF-BI-10001120"/>
    <x v="1"/>
    <x v="8"/>
    <s v="Ibico EPK-21 Electric Binding System"/>
    <n v="1889.99"/>
    <n v="5"/>
    <n v="0.8"/>
    <n v="-2929.4845"/>
  </r>
  <r>
    <n v="4993"/>
    <x v="2471"/>
    <x v="1"/>
    <x v="217"/>
    <d v="2012-12-25T00:00:00"/>
    <s v="Standard Class"/>
    <s v="RB-19645"/>
    <s v="Robert Barroso"/>
    <x v="1"/>
    <s v="United States"/>
    <s v="Memphis"/>
    <x v="18"/>
    <n v="38109"/>
    <x v="0"/>
    <s v="OFF-EN-10000461"/>
    <x v="1"/>
    <x v="12"/>
    <s v="#10- 4 1/8&quot; x 9 1/2&quot; Recycled Envelopes"/>
    <n v="55.936"/>
    <n v="8"/>
    <n v="0.2"/>
    <n v="18.878399999999999"/>
  </r>
  <r>
    <n v="4994"/>
    <x v="2471"/>
    <x v="1"/>
    <x v="217"/>
    <d v="2012-12-25T00:00:00"/>
    <s v="Standard Class"/>
    <s v="RB-19645"/>
    <s v="Robert Barroso"/>
    <x v="1"/>
    <s v="United States"/>
    <s v="Memphis"/>
    <x v="18"/>
    <n v="38109"/>
    <x v="0"/>
    <s v="OFF-LA-10004008"/>
    <x v="1"/>
    <x v="2"/>
    <s v="Avery 507"/>
    <n v="18.431999999999999"/>
    <n v="8"/>
    <n v="0.2"/>
    <n v="5.9904000000000002"/>
  </r>
  <r>
    <n v="4995"/>
    <x v="2471"/>
    <x v="1"/>
    <x v="217"/>
    <d v="2012-12-25T00:00:00"/>
    <s v="Standard Class"/>
    <s v="RB-19645"/>
    <s v="Robert Barroso"/>
    <x v="1"/>
    <s v="United States"/>
    <s v="Memphis"/>
    <x v="18"/>
    <n v="38109"/>
    <x v="0"/>
    <s v="FUR-FU-10000221"/>
    <x v="0"/>
    <x v="5"/>
    <s v="Master Caster Door Stop, Brown"/>
    <n v="20.32"/>
    <n v="5"/>
    <n v="0.2"/>
    <n v="3.556"/>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14-03-16T00:00:00"/>
    <s v="Standard Class"/>
    <s v="KS-16300"/>
    <s v="Karen Seio"/>
    <x v="1"/>
    <s v="United States"/>
    <s v="Raleigh"/>
    <x v="3"/>
    <n v="27604"/>
    <x v="0"/>
    <s v="OFF-AP-10000390"/>
    <x v="1"/>
    <x v="9"/>
    <s v="Euro Pro Shark Stick Mini Vacuum"/>
    <n v="48.783999999999999"/>
    <n v="1"/>
    <n v="0.2"/>
    <n v="3.6587999999999998"/>
  </r>
  <r>
    <n v="4998"/>
    <x v="2473"/>
    <x v="3"/>
    <x v="434"/>
    <d v="2014-03-16T00:00:00"/>
    <s v="Standard Class"/>
    <s v="KS-16300"/>
    <s v="Karen Seio"/>
    <x v="1"/>
    <s v="United States"/>
    <s v="Raleigh"/>
    <x v="3"/>
    <n v="27604"/>
    <x v="0"/>
    <s v="OFF-BI-10000014"/>
    <x v="1"/>
    <x v="8"/>
    <s v="Heavy-Duty E-Z-D Binders"/>
    <n v="13.092000000000001"/>
    <n v="4"/>
    <n v="0.7"/>
    <n v="-10.0372"/>
  </r>
  <r>
    <n v="4999"/>
    <x v="2474"/>
    <x v="0"/>
    <x v="1011"/>
    <d v="2013-02-04T00:00:00"/>
    <s v="Standard Class"/>
    <s v="SC-20050"/>
    <s v="Sample Company A"/>
    <x v="2"/>
    <s v="United States"/>
    <s v="Los Angeles"/>
    <x v="1"/>
    <n v="90045"/>
    <x v="1"/>
    <s v="TEC-PH-10004120"/>
    <x v="2"/>
    <x v="7"/>
    <s v="AT&amp;T 1080 Phone"/>
    <n v="109.592"/>
    <n v="1"/>
    <n v="0.2"/>
    <n v="8.2194000000000003"/>
  </r>
  <r>
    <n v="5000"/>
    <x v="2474"/>
    <x v="0"/>
    <x v="1011"/>
    <d v="2013-02-04T00:00:00"/>
    <s v="Standard Class"/>
    <s v="SC-20050"/>
    <s v="Sample Company A"/>
    <x v="2"/>
    <s v="United States"/>
    <s v="Los Angeles"/>
    <x v="1"/>
    <n v="90045"/>
    <x v="1"/>
    <s v="OFF-PA-10002764"/>
    <x v="1"/>
    <x v="10"/>
    <s v="Staples"/>
    <n v="56.7"/>
    <n v="5"/>
    <n v="0"/>
    <n v="27.783000000000001"/>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d v="2013-05-25T00:00:00"/>
    <s v="Same Day"/>
    <s v="EH-14125"/>
    <s v="Eugene Hildebrand"/>
    <x v="2"/>
    <s v="United States"/>
    <s v="Newport News"/>
    <x v="17"/>
    <n v="23602"/>
    <x v="0"/>
    <s v="OFF-PA-10004327"/>
    <x v="1"/>
    <x v="10"/>
    <s v="Xerox 1911"/>
    <n v="191.6"/>
    <n v="4"/>
    <n v="0"/>
    <n v="91.968000000000004"/>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
    <n v="5"/>
    <n v="0"/>
    <n v="207.14699999999999"/>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12-09-14T00:00:00"/>
    <s v="Standard Class"/>
    <s v="LR-17035"/>
    <s v="Lisa Ryan"/>
    <x v="1"/>
    <s v="United States"/>
    <s v="Philadelphia"/>
    <x v="9"/>
    <n v="19134"/>
    <x v="3"/>
    <s v="OFF-BI-10004781"/>
    <x v="1"/>
    <x v="8"/>
    <s v="GBC Wire Binding Strips"/>
    <n v="9.5220000000000002"/>
    <n v="1"/>
    <n v="0.7"/>
    <n v="-6.9828000000000001"/>
  </r>
  <r>
    <n v="5010"/>
    <x v="2481"/>
    <x v="1"/>
    <x v="67"/>
    <d v="2012-09-14T00:00:00"/>
    <s v="Standard Class"/>
    <s v="LR-17035"/>
    <s v="Lisa Ryan"/>
    <x v="1"/>
    <s v="United States"/>
    <s v="Philadelphia"/>
    <x v="9"/>
    <n v="19134"/>
    <x v="3"/>
    <s v="TEC-PH-10002680"/>
    <x v="2"/>
    <x v="7"/>
    <s v="Samsung Galaxy Note 3"/>
    <n v="791.96400000000006"/>
    <n v="6"/>
    <n v="0.4"/>
    <n v="-131.994"/>
  </r>
  <r>
    <n v="5011"/>
    <x v="2481"/>
    <x v="1"/>
    <x v="67"/>
    <d v="2012-09-14T00:00:00"/>
    <s v="Standard Class"/>
    <s v="LR-17035"/>
    <s v="Lisa Ryan"/>
    <x v="1"/>
    <s v="United States"/>
    <s v="Philadelphia"/>
    <x v="9"/>
    <n v="19134"/>
    <x v="3"/>
    <s v="OFF-BI-10000848"/>
    <x v="1"/>
    <x v="8"/>
    <s v="Angle-D Ring Binders"/>
    <n v="4.923"/>
    <n v="3"/>
    <n v="0.7"/>
    <n v="-3.9384000000000001"/>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
    <n v="3"/>
    <n v="0.7"/>
    <n v="-22.62"/>
  </r>
  <r>
    <n v="5014"/>
    <x v="2483"/>
    <x v="3"/>
    <x v="246"/>
    <d v="2014-07-27T00:00:00"/>
    <s v="Standard Class"/>
    <s v="SW-20350"/>
    <s v="Sean Wendt"/>
    <x v="2"/>
    <s v="United States"/>
    <s v="Cleveland"/>
    <x v="24"/>
    <n v="44105"/>
    <x v="3"/>
    <s v="OFF-ST-10000136"/>
    <x v="1"/>
    <x v="4"/>
    <s v="Letter Size File"/>
    <n v="222.32"/>
    <n v="7"/>
    <n v="0.2"/>
    <n v="25.010999999999999"/>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11-11-29T00:00:00"/>
    <s v="Standard Class"/>
    <s v="TH-21100"/>
    <s v="Thea Hendricks"/>
    <x v="0"/>
    <s v="United States"/>
    <s v="Toledo"/>
    <x v="24"/>
    <n v="43615"/>
    <x v="3"/>
    <s v="FUR-FU-10002960"/>
    <x v="0"/>
    <x v="5"/>
    <s v="Eldon 200 Class Desk Accessories, Burgundy"/>
    <n v="35.167999999999999"/>
    <n v="7"/>
    <n v="0.2"/>
    <n v="9.6712000000000007"/>
  </r>
  <r>
    <n v="5017"/>
    <x v="2484"/>
    <x v="2"/>
    <x v="156"/>
    <d v="2011-11-29T00:00:00"/>
    <s v="Standard Class"/>
    <s v="TH-21100"/>
    <s v="Thea Hendricks"/>
    <x v="0"/>
    <s v="United States"/>
    <s v="Toledo"/>
    <x v="24"/>
    <n v="43615"/>
    <x v="3"/>
    <s v="TEC-PH-10002584"/>
    <x v="2"/>
    <x v="7"/>
    <s v="Samsung Galaxy S4"/>
    <n v="1502.376"/>
    <n v="4"/>
    <n v="0.4"/>
    <n v="-250.39599999999999"/>
  </r>
  <r>
    <n v="5018"/>
    <x v="2485"/>
    <x v="2"/>
    <x v="647"/>
    <d v="2011-11-18T00:00:00"/>
    <s v="First Class"/>
    <s v="SS-20410"/>
    <s v="Shahid Shariari"/>
    <x v="0"/>
    <s v="United States"/>
    <s v="Los Angeles"/>
    <x v="1"/>
    <n v="90008"/>
    <x v="1"/>
    <s v="FUR-FU-10002505"/>
    <x v="0"/>
    <x v="5"/>
    <s v="Eldon 100 Class Desk Accessories"/>
    <n v="10.11"/>
    <n v="3"/>
    <n v="0"/>
    <n v="3.2351999999999999"/>
  </r>
  <r>
    <n v="5019"/>
    <x v="2485"/>
    <x v="2"/>
    <x v="647"/>
    <d v="2011-11-18T00:00:00"/>
    <s v="First Class"/>
    <s v="SS-20410"/>
    <s v="Shahid Shariari"/>
    <x v="0"/>
    <s v="United States"/>
    <s v="Los Angeles"/>
    <x v="1"/>
    <n v="90008"/>
    <x v="1"/>
    <s v="TEC-AC-10003832"/>
    <x v="2"/>
    <x v="11"/>
    <s v="LogitechÂ P710e Mobile Speakerphone"/>
    <n v="772.47"/>
    <n v="3"/>
    <n v="0"/>
    <n v="146.76929999999999"/>
  </r>
  <r>
    <n v="5020"/>
    <x v="2485"/>
    <x v="2"/>
    <x v="647"/>
    <d v="2011-11-18T00:00:00"/>
    <s v="First Class"/>
    <s v="SS-20410"/>
    <s v="Shahid Shariari"/>
    <x v="0"/>
    <s v="United States"/>
    <s v="Los Angeles"/>
    <x v="1"/>
    <n v="90008"/>
    <x v="1"/>
    <s v="OFF-SU-10002537"/>
    <x v="1"/>
    <x v="14"/>
    <s v="Acme Box Cutter Scissors"/>
    <n v="20.46"/>
    <n v="2"/>
    <n v="0"/>
    <n v="5.3196000000000003"/>
  </r>
  <r>
    <n v="5021"/>
    <x v="2486"/>
    <x v="3"/>
    <x v="721"/>
    <d v="2014-03-26T00:00:00"/>
    <s v="Second Class"/>
    <s v="MZ-17515"/>
    <s v="Mary Zewe"/>
    <x v="1"/>
    <s v="United States"/>
    <s v="New York City"/>
    <x v="15"/>
    <n v="10011"/>
    <x v="3"/>
    <s v="OFF-SU-10003505"/>
    <x v="1"/>
    <x v="14"/>
    <s v="Premier Electric Letter Opener"/>
    <n v="347.58"/>
    <n v="3"/>
    <n v="0"/>
    <n v="17.379000000000001"/>
  </r>
  <r>
    <n v="5022"/>
    <x v="2487"/>
    <x v="0"/>
    <x v="122"/>
    <d v="2013-12-25T00:00:00"/>
    <s v="Standard Class"/>
    <s v="JE-15475"/>
    <s v="Jeremy Ellison"/>
    <x v="0"/>
    <s v="United States"/>
    <s v="San Diego"/>
    <x v="1"/>
    <n v="92037"/>
    <x v="1"/>
    <s v="TEC-AC-10001465"/>
    <x v="2"/>
    <x v="11"/>
    <s v="SanDisk Cruzer 64 GB USB Flash Drive"/>
    <n v="72.64"/>
    <n v="2"/>
    <n v="0"/>
    <n v="21.792000000000002"/>
  </r>
  <r>
    <n v="5023"/>
    <x v="2487"/>
    <x v="0"/>
    <x v="122"/>
    <d v="2013-12-25T00:00:00"/>
    <s v="Standard Class"/>
    <s v="JE-15475"/>
    <s v="Jeremy Ellison"/>
    <x v="0"/>
    <s v="United States"/>
    <s v="San Diego"/>
    <x v="1"/>
    <n v="92037"/>
    <x v="1"/>
    <s v="TEC-AC-10003832"/>
    <x v="2"/>
    <x v="11"/>
    <s v="LogitechÂ P710e Mobile Speakerphone"/>
    <n v="772.47"/>
    <n v="3"/>
    <n v="0"/>
    <n v="146.76929999999999"/>
  </r>
  <r>
    <n v="5024"/>
    <x v="2487"/>
    <x v="0"/>
    <x v="122"/>
    <d v="2013-12-25T00:00:00"/>
    <s v="Standard Class"/>
    <s v="JE-15475"/>
    <s v="Jeremy Ellison"/>
    <x v="0"/>
    <s v="United States"/>
    <s v="San Diego"/>
    <x v="1"/>
    <n v="92037"/>
    <x v="1"/>
    <s v="FUR-FU-10003731"/>
    <x v="0"/>
    <x v="5"/>
    <s v="Eldon Expressions Wood and Plastic Desk Accessories, Oak"/>
    <n v="39.92"/>
    <n v="4"/>
    <n v="0"/>
    <n v="11.1776"/>
  </r>
  <r>
    <n v="5025"/>
    <x v="2488"/>
    <x v="3"/>
    <x v="570"/>
    <d v="2014-08-04T00:00:00"/>
    <s v="Standard Class"/>
    <s v="RF-19735"/>
    <s v="Roland Fjeld"/>
    <x v="0"/>
    <s v="United States"/>
    <s v="Oklahoma City"/>
    <x v="26"/>
    <n v="73120"/>
    <x v="2"/>
    <s v="OFF-BI-10004828"/>
    <x v="1"/>
    <x v="8"/>
    <s v="GBC Poly Designer Binding Covers"/>
    <n v="33.479999999999997"/>
    <n v="2"/>
    <n v="0"/>
    <n v="16.405200000000001"/>
  </r>
  <r>
    <n v="5026"/>
    <x v="2488"/>
    <x v="3"/>
    <x v="570"/>
    <d v="2014-08-04T00:00:00"/>
    <s v="Standard Class"/>
    <s v="RF-19735"/>
    <s v="Roland Fjeld"/>
    <x v="0"/>
    <s v="United States"/>
    <s v="Oklahoma City"/>
    <x v="26"/>
    <n v="73120"/>
    <x v="2"/>
    <s v="TEC-PH-10003012"/>
    <x v="2"/>
    <x v="7"/>
    <s v="Nortel Meridian M3904 Professional Digital phone"/>
    <n v="461.97"/>
    <n v="3"/>
    <n v="0"/>
    <n v="133.9713000000000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2-03T00:00:00"/>
    <s v="Standard Class"/>
    <s v="VG-21790"/>
    <s v="Vivek Gonzalez"/>
    <x v="0"/>
    <s v="United States"/>
    <s v="San Francisco"/>
    <x v="1"/>
    <n v="94109"/>
    <x v="1"/>
    <s v="OFF-AR-10001216"/>
    <x v="1"/>
    <x v="6"/>
    <s v="Newell 339"/>
    <n v="8.34"/>
    <n v="3"/>
    <n v="0"/>
    <n v="2.168400000000000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
    <n v="8"/>
    <n v="0.2"/>
    <n v="40.370399999999997"/>
  </r>
  <r>
    <n v="5033"/>
    <x v="2491"/>
    <x v="0"/>
    <x v="482"/>
    <d v="2014-01-03T00:00:00"/>
    <s v="Standard Class"/>
    <s v="BB-11545"/>
    <s v="Brenda Bowman"/>
    <x v="1"/>
    <s v="United States"/>
    <s v="Vineland"/>
    <x v="30"/>
    <n v="8360"/>
    <x v="3"/>
    <s v="FUR-CH-10003968"/>
    <x v="0"/>
    <x v="1"/>
    <s v="Novimex Turbo Task Chair"/>
    <n v="212.94"/>
    <n v="3"/>
    <n v="0"/>
    <n v="25.552800000000001"/>
  </r>
  <r>
    <n v="5034"/>
    <x v="2491"/>
    <x v="0"/>
    <x v="482"/>
    <d v="2014-01-03T00:00:00"/>
    <s v="Standard Class"/>
    <s v="BB-11545"/>
    <s v="Brenda Bowman"/>
    <x v="1"/>
    <s v="United States"/>
    <s v="Vineland"/>
    <x v="30"/>
    <n v="8360"/>
    <x v="3"/>
    <s v="OFF-AP-10002765"/>
    <x v="1"/>
    <x v="9"/>
    <s v="Fellowes Advanced Computer Series Surge Protectors"/>
    <n v="26.49"/>
    <n v="1"/>
    <n v="0"/>
    <n v="7.4172000000000002"/>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r>
  <r>
    <n v="5037"/>
    <x v="2493"/>
    <x v="2"/>
    <x v="322"/>
    <d v="2011-04-12T00:00:00"/>
    <s v="Standard Class"/>
    <s v="SC-20260"/>
    <s v="Scott Cohen"/>
    <x v="1"/>
    <s v="United States"/>
    <s v="Seattle"/>
    <x v="4"/>
    <n v="98115"/>
    <x v="1"/>
    <s v="TEC-AC-10003441"/>
    <x v="2"/>
    <x v="11"/>
    <s v="Kingston Digital DataTraveler 32GB USB 2.0"/>
    <n v="33.9"/>
    <n v="2"/>
    <n v="0"/>
    <n v="2.0339999999999998"/>
  </r>
  <r>
    <n v="5038"/>
    <x v="2494"/>
    <x v="3"/>
    <x v="701"/>
    <d v="2014-11-22T00:00:00"/>
    <s v="Second Class"/>
    <s v="EG-13900"/>
    <s v="Emily Grady"/>
    <x v="0"/>
    <s v="United States"/>
    <s v="Naperville"/>
    <x v="10"/>
    <n v="60540"/>
    <x v="2"/>
    <s v="TEC-AC-10003610"/>
    <x v="2"/>
    <x v="11"/>
    <s v="LogitechÂ Illuminated - Keyboard"/>
    <n v="239.96"/>
    <n v="5"/>
    <n v="0.2"/>
    <n v="83.98600000000000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07-12T00:00:00"/>
    <s v="First Class"/>
    <s v="TS-21370"/>
    <s v="Todd Sumrall"/>
    <x v="1"/>
    <s v="United States"/>
    <s v="Wilmington"/>
    <x v="13"/>
    <n v="19805"/>
    <x v="3"/>
    <s v="TEC-PH-10001817"/>
    <x v="2"/>
    <x v="7"/>
    <s v="Wilson Electronics DB Pro Signal Booster"/>
    <n v="716"/>
    <n v="2"/>
    <n v="0"/>
    <n v="193.32"/>
  </r>
  <r>
    <n v="5041"/>
    <x v="2495"/>
    <x v="1"/>
    <x v="655"/>
    <d v="2012-07-12T00:00:00"/>
    <s v="First Class"/>
    <s v="TS-21370"/>
    <s v="Todd Sumrall"/>
    <x v="1"/>
    <s v="United States"/>
    <s v="Wilmington"/>
    <x v="13"/>
    <n v="19805"/>
    <x v="3"/>
    <s v="OFF-BI-10004492"/>
    <x v="1"/>
    <x v="8"/>
    <s v="Tuf-Vin Binders"/>
    <n v="221.06"/>
    <n v="7"/>
    <n v="0"/>
    <n v="103.8982"/>
  </r>
  <r>
    <n v="5042"/>
    <x v="2496"/>
    <x v="0"/>
    <x v="338"/>
    <d v="2013-11-14T00:00:00"/>
    <s v="Second Class"/>
    <s v="AI-10855"/>
    <s v="Arianne Irving"/>
    <x v="0"/>
    <s v="United States"/>
    <s v="Los Angeles"/>
    <x v="1"/>
    <n v="90036"/>
    <x v="1"/>
    <s v="OFF-PA-10002421"/>
    <x v="1"/>
    <x v="10"/>
    <s v="Embossed Ink Jet Note Cards"/>
    <n v="67.709999999999994"/>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99"/>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8000000000001"/>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02"/>
    <n v="3"/>
    <n v="0.2"/>
    <n v="1.8144"/>
  </r>
  <r>
    <n v="5048"/>
    <x v="2496"/>
    <x v="0"/>
    <x v="338"/>
    <d v="2013-11-14T00:00:00"/>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d v="2014-05-20T00:00:00"/>
    <s v="Same Day"/>
    <s v="JC-15775"/>
    <s v="John Castell"/>
    <x v="0"/>
    <s v="United States"/>
    <s v="Atlanta"/>
    <x v="32"/>
    <n v="30318"/>
    <x v="0"/>
    <s v="OFF-PA-10003129"/>
    <x v="1"/>
    <x v="10"/>
    <s v="Tops White Computer Printout Paper"/>
    <n v="195.64"/>
    <n v="4"/>
    <n v="0"/>
    <n v="91.950800000000001"/>
  </r>
  <r>
    <n v="5054"/>
    <x v="2501"/>
    <x v="1"/>
    <x v="928"/>
    <d v="2012-01-08T00:00:00"/>
    <s v="Second Class"/>
    <s v="AH-10465"/>
    <s v="Amy Hunt"/>
    <x v="0"/>
    <s v="United States"/>
    <s v="Dallas"/>
    <x v="5"/>
    <n v="75217"/>
    <x v="2"/>
    <s v="TEC-AC-10003198"/>
    <x v="2"/>
    <x v="11"/>
    <s v="Enermax Acrylux Wireless Keyboard"/>
    <n v="398.4"/>
    <n v="5"/>
    <n v="0.2"/>
    <n v="84.66"/>
  </r>
  <r>
    <n v="5055"/>
    <x v="2501"/>
    <x v="1"/>
    <x v="928"/>
    <d v="2012-01-08T00:00:00"/>
    <s v="Second Class"/>
    <s v="AH-10465"/>
    <s v="Amy Hunt"/>
    <x v="0"/>
    <s v="United States"/>
    <s v="Dallas"/>
    <x v="5"/>
    <n v="75217"/>
    <x v="2"/>
    <s v="OFF-AR-10001246"/>
    <x v="1"/>
    <x v="6"/>
    <s v="Newell 317"/>
    <n v="7.056"/>
    <n v="3"/>
    <n v="0.2"/>
    <n v="0.79379999999999995"/>
  </r>
  <r>
    <n v="5056"/>
    <x v="2501"/>
    <x v="1"/>
    <x v="928"/>
    <d v="2012-01-08T00:00:00"/>
    <s v="Second Class"/>
    <s v="AH-10465"/>
    <s v="Amy Hunt"/>
    <x v="0"/>
    <s v="United States"/>
    <s v="Dallas"/>
    <x v="5"/>
    <n v="75217"/>
    <x v="2"/>
    <s v="FUR-BO-10003272"/>
    <x v="0"/>
    <x v="0"/>
    <s v="O'Sullivan Living Dimensions 5-Shelf Bookcases"/>
    <n v="1352.3976"/>
    <n v="9"/>
    <n v="0.32"/>
    <n v="-437.54039999999998"/>
  </r>
  <r>
    <n v="5057"/>
    <x v="2502"/>
    <x v="1"/>
    <x v="1014"/>
    <d v="2012-09-11T00:00:00"/>
    <s v="First Class"/>
    <s v="NM-18520"/>
    <s v="Neoma Murray"/>
    <x v="0"/>
    <s v="United States"/>
    <s v="Moreno Valley"/>
    <x v="1"/>
    <n v="92553"/>
    <x v="1"/>
    <s v="OFF-PA-10002606"/>
    <x v="1"/>
    <x v="10"/>
    <s v="Xerox 1928"/>
    <n v="26.4"/>
    <n v="5"/>
    <n v="0"/>
    <n v="11.88"/>
  </r>
  <r>
    <n v="5058"/>
    <x v="2502"/>
    <x v="1"/>
    <x v="1014"/>
    <d v="2012-09-11T00:00:00"/>
    <s v="First Class"/>
    <s v="NM-18520"/>
    <s v="Neoma Murray"/>
    <x v="0"/>
    <s v="United States"/>
    <s v="Moreno Valley"/>
    <x v="1"/>
    <n v="92553"/>
    <x v="1"/>
    <s v="OFF-ST-10002486"/>
    <x v="1"/>
    <x v="4"/>
    <s v="Eldon Shelf Savers Cubes and Bins"/>
    <n v="41.88"/>
    <n v="6"/>
    <n v="0"/>
    <n v="0.8376000000000000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12-08T00:00:00"/>
    <s v="Second Class"/>
    <s v="TP-21130"/>
    <s v="Theone Pippenger"/>
    <x v="0"/>
    <s v="United States"/>
    <s v="Georgetown"/>
    <x v="0"/>
    <n v="40324"/>
    <x v="0"/>
    <s v="TEC-PH-10000560"/>
    <x v="2"/>
    <x v="7"/>
    <s v="Samsung Galaxy S III - 16GB - pebble blue (T-Mobile)"/>
    <n v="699.98"/>
    <n v="2"/>
    <n v="0"/>
    <n v="195.9944000000000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7"/>
    <n v="3"/>
    <n v="0"/>
    <n v="105.83159999999999"/>
  </r>
  <r>
    <n v="5064"/>
    <x v="2505"/>
    <x v="1"/>
    <x v="412"/>
    <d v="2012-05-12T00:00:00"/>
    <s v="Standard Class"/>
    <s v="DL-12925"/>
    <s v="Daniel Lacy"/>
    <x v="0"/>
    <s v="United States"/>
    <s v="Minneapolis"/>
    <x v="11"/>
    <n v="55407"/>
    <x v="2"/>
    <s v="FUR-FU-10000723"/>
    <x v="0"/>
    <x v="5"/>
    <s v="Deflect-o EconoMat Studded, No Bevel Mat for Low Pile Carpeting"/>
    <n v="123.96"/>
    <n v="3"/>
    <n v="0"/>
    <n v="11.1564"/>
  </r>
  <r>
    <n v="5065"/>
    <x v="2506"/>
    <x v="3"/>
    <x v="585"/>
    <d v="2014-09-25T00:00:00"/>
    <s v="First Class"/>
    <s v="CA-12265"/>
    <s v="Christina Anderson"/>
    <x v="0"/>
    <s v="United States"/>
    <s v="Wilmington"/>
    <x v="13"/>
    <n v="19805"/>
    <x v="3"/>
    <s v="TEC-PH-10004977"/>
    <x v="2"/>
    <x v="7"/>
    <s v="GE 30524EE4"/>
    <n v="391.98"/>
    <n v="2"/>
    <n v="0"/>
    <n v="113.6742"/>
  </r>
  <r>
    <n v="5066"/>
    <x v="2507"/>
    <x v="3"/>
    <x v="329"/>
    <d v="2014-12-08T00:00:00"/>
    <s v="Standard Class"/>
    <s v="SC-20380"/>
    <s v="Shahid Collister"/>
    <x v="0"/>
    <s v="United States"/>
    <s v="Burlington"/>
    <x v="3"/>
    <n v="27217"/>
    <x v="0"/>
    <s v="TEC-AC-10002001"/>
    <x v="2"/>
    <x v="11"/>
    <s v="Logitech Wireless Gaming Headset G930"/>
    <n v="383.976"/>
    <n v="3"/>
    <n v="0.2"/>
    <n v="81.594899999999996"/>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r>
  <r>
    <n v="5068"/>
    <x v="2508"/>
    <x v="3"/>
    <x v="787"/>
    <d v="2014-01-20T00:00:00"/>
    <s v="Standard Class"/>
    <s v="TT-21460"/>
    <s v="Tonja Turnell"/>
    <x v="2"/>
    <s v="United States"/>
    <s v="Los Angeles"/>
    <x v="1"/>
    <n v="90008"/>
    <x v="1"/>
    <s v="OFF-AR-10003504"/>
    <x v="1"/>
    <x v="6"/>
    <s v="Newell 347"/>
    <n v="21.4"/>
    <n v="5"/>
    <n v="0"/>
    <n v="6.2060000000000004"/>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08-12T00:00:00"/>
    <s v="Standard Class"/>
    <s v="MA-17560"/>
    <s v="Matt Abelman"/>
    <x v="2"/>
    <s v="United States"/>
    <s v="Trenton"/>
    <x v="12"/>
    <n v="48183"/>
    <x v="2"/>
    <s v="OFF-EN-10002500"/>
    <x v="1"/>
    <x v="12"/>
    <s v="Globe Weis Peel &amp; Seel First Class Envelopes"/>
    <n v="38.340000000000003"/>
    <n v="3"/>
    <n v="0"/>
    <n v="17.253"/>
  </r>
  <r>
    <n v="5072"/>
    <x v="2509"/>
    <x v="2"/>
    <x v="233"/>
    <d v="2011-08-12T00:00:00"/>
    <s v="Standard Class"/>
    <s v="MA-17560"/>
    <s v="Matt Abelman"/>
    <x v="2"/>
    <s v="United States"/>
    <s v="Trenton"/>
    <x v="12"/>
    <n v="48183"/>
    <x v="2"/>
    <s v="FUR-FU-10002088"/>
    <x v="0"/>
    <x v="5"/>
    <s v="Nu-Dell Float Frame 11 x 14 1/2"/>
    <n v="53.88"/>
    <n v="6"/>
    <n v="0"/>
    <n v="22.6296"/>
  </r>
  <r>
    <n v="5073"/>
    <x v="2509"/>
    <x v="2"/>
    <x v="233"/>
    <d v="2011-08-12T00:00:00"/>
    <s v="Standard Class"/>
    <s v="MA-17560"/>
    <s v="Matt Abelman"/>
    <x v="2"/>
    <s v="United States"/>
    <s v="Trenton"/>
    <x v="12"/>
    <n v="48183"/>
    <x v="2"/>
    <s v="TEC-PH-10001128"/>
    <x v="2"/>
    <x v="7"/>
    <s v="Motorola Droid Maxx"/>
    <n v="299.98"/>
    <n v="2"/>
    <n v="0"/>
    <n v="83.994399999999999"/>
  </r>
  <r>
    <n v="5074"/>
    <x v="2510"/>
    <x v="1"/>
    <x v="599"/>
    <d v="2012-11-05T00:00:00"/>
    <s v="Same Day"/>
    <s v="JM-16195"/>
    <s v="Justin MacKendrick"/>
    <x v="0"/>
    <s v="United States"/>
    <s v="San Francisco"/>
    <x v="1"/>
    <n v="94109"/>
    <x v="1"/>
    <s v="OFF-ST-10000649"/>
    <x v="1"/>
    <x v="4"/>
    <s v="Hanging Personal Folder File"/>
    <n v="62.8"/>
    <n v="4"/>
    <n v="0"/>
    <n v="15.7"/>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1"/>
    <n v="5"/>
    <n v="0.3"/>
    <n v="-95.67"/>
  </r>
  <r>
    <n v="5077"/>
    <x v="2512"/>
    <x v="2"/>
    <x v="1017"/>
    <d v="2011-04-22T00:00:00"/>
    <s v="Second Class"/>
    <s v="SV-20365"/>
    <s v="Seth Vernon"/>
    <x v="0"/>
    <s v="United States"/>
    <s v="Houston"/>
    <x v="5"/>
    <n v="77070"/>
    <x v="2"/>
    <s v="OFF-ST-10004634"/>
    <x v="1"/>
    <x v="4"/>
    <s v="Personal Folder Holder, Ebony"/>
    <n v="44.84"/>
    <n v="5"/>
    <n v="0.2"/>
    <n v="5.6050000000000004"/>
  </r>
  <r>
    <n v="5078"/>
    <x v="2512"/>
    <x v="2"/>
    <x v="1017"/>
    <d v="2011-04-22T00:00:00"/>
    <s v="Second Class"/>
    <s v="SV-20365"/>
    <s v="Seth Vernon"/>
    <x v="0"/>
    <s v="United States"/>
    <s v="Houston"/>
    <x v="5"/>
    <n v="77070"/>
    <x v="2"/>
    <s v="FUR-TA-10004442"/>
    <x v="0"/>
    <x v="3"/>
    <s v="Riverside Furniture Stanwyck Manor Table Series"/>
    <n v="401.59"/>
    <n v="2"/>
    <n v="0.3"/>
    <n v="-131.95099999999999"/>
  </r>
  <r>
    <n v="5079"/>
    <x v="2513"/>
    <x v="3"/>
    <x v="343"/>
    <d v="2014-11-18T00:00:00"/>
    <s v="Standard Class"/>
    <s v="CG-12040"/>
    <s v="Catherine Glotzbach"/>
    <x v="2"/>
    <s v="United States"/>
    <s v="Milwaukee"/>
    <x v="6"/>
    <n v="53209"/>
    <x v="2"/>
    <s v="OFF-BI-10002949"/>
    <x v="1"/>
    <x v="8"/>
    <s v="Prestige Round Ring Binders"/>
    <n v="18.239999999999998"/>
    <n v="3"/>
    <n v="0"/>
    <n v="8.5728000000000009"/>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1"/>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3999999999994"/>
  </r>
  <r>
    <n v="5084"/>
    <x v="2516"/>
    <x v="0"/>
    <x v="162"/>
    <d v="2013-09-13T00:00:00"/>
    <s v="Standard Class"/>
    <s v="JM-15580"/>
    <s v="Jill Matthias"/>
    <x v="0"/>
    <s v="United States"/>
    <s v="Monroe"/>
    <x v="3"/>
    <n v="28110"/>
    <x v="0"/>
    <s v="OFF-PA-10000501"/>
    <x v="1"/>
    <x v="10"/>
    <s v="Petty Cash Envelope"/>
    <n v="64.703999999999994"/>
    <n v="3"/>
    <n v="0.2"/>
    <n v="23.455200000000001"/>
  </r>
  <r>
    <n v="5085"/>
    <x v="2517"/>
    <x v="0"/>
    <x v="112"/>
    <d v="2013-06-10T00:00:00"/>
    <s v="Second Class"/>
    <s v="SC-20230"/>
    <s v="Scot Coram"/>
    <x v="1"/>
    <s v="United States"/>
    <s v="Lowell"/>
    <x v="31"/>
    <n v="1852"/>
    <x v="3"/>
    <s v="OFF-PA-10003656"/>
    <x v="1"/>
    <x v="10"/>
    <s v="Xerox 1935"/>
    <n v="105.52"/>
    <n v="4"/>
    <n v="0"/>
    <n v="48.539200000000001"/>
  </r>
  <r>
    <n v="5086"/>
    <x v="2518"/>
    <x v="1"/>
    <x v="974"/>
    <d v="2012-06-23T00:00:00"/>
    <s v="Standard Class"/>
    <s v="ME-17320"/>
    <s v="Maria Etezadi"/>
    <x v="2"/>
    <s v="United States"/>
    <s v="Dallas"/>
    <x v="5"/>
    <n v="75081"/>
    <x v="2"/>
    <s v="OFF-BI-10001107"/>
    <x v="1"/>
    <x v="8"/>
    <s v="GBC White Gloss Covers, Plain Front"/>
    <n v="5.7919999999999998"/>
    <n v="2"/>
    <n v="0.8"/>
    <n v="-9.5568000000000008"/>
  </r>
  <r>
    <n v="5087"/>
    <x v="2519"/>
    <x v="1"/>
    <x v="616"/>
    <d v="2012-03-09T00:00:00"/>
    <s v="Standard Class"/>
    <s v="KN-16390"/>
    <s v="Katherine Nockton"/>
    <x v="1"/>
    <s v="United States"/>
    <s v="Philadelphia"/>
    <x v="9"/>
    <n v="19120"/>
    <x v="3"/>
    <s v="TEC-PH-10000562"/>
    <x v="2"/>
    <x v="7"/>
    <s v="Samsung Convoy 3"/>
    <n v="466.15800000000002"/>
    <n v="7"/>
    <n v="0.4"/>
    <n v="-93.2316"/>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3-09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5"/>
    <n v="3"/>
    <n v="0"/>
    <n v="13.891500000000001"/>
  </r>
  <r>
    <n v="5094"/>
    <x v="2523"/>
    <x v="2"/>
    <x v="776"/>
    <d v="2011-12-10T00:00:00"/>
    <s v="Standard Class"/>
    <s v="BK-11260"/>
    <s v="Berenike Kampe"/>
    <x v="0"/>
    <s v="United States"/>
    <s v="Chicago"/>
    <x v="10"/>
    <n v="60610"/>
    <x v="2"/>
    <s v="OFF-AP-10004036"/>
    <x v="1"/>
    <x v="9"/>
    <s v="Bionaire 99.97% HEPA Air Cleaner"/>
    <n v="14.016"/>
    <n v="4"/>
    <n v="0.8"/>
    <n v="-31.536000000000001"/>
  </r>
  <r>
    <n v="5095"/>
    <x v="2523"/>
    <x v="2"/>
    <x v="776"/>
    <d v="2011-12-10T00:00:00"/>
    <s v="Standard Class"/>
    <s v="BK-11260"/>
    <s v="Berenike Kampe"/>
    <x v="0"/>
    <s v="United States"/>
    <s v="Chicago"/>
    <x v="10"/>
    <n v="60610"/>
    <x v="2"/>
    <s v="FUR-TA-10004086"/>
    <x v="0"/>
    <x v="3"/>
    <s v="KI Adjustable-Height Table"/>
    <n v="214.95"/>
    <n v="5"/>
    <n v="0.5"/>
    <n v="-120.372"/>
  </r>
  <r>
    <n v="5096"/>
    <x v="2523"/>
    <x v="2"/>
    <x v="776"/>
    <d v="2011-12-10T00:00:00"/>
    <s v="Standard Class"/>
    <s v="BK-11260"/>
    <s v="Berenike Kampe"/>
    <x v="0"/>
    <s v="United States"/>
    <s v="Chicago"/>
    <x v="10"/>
    <n v="60610"/>
    <x v="2"/>
    <s v="TEC-PH-10000307"/>
    <x v="2"/>
    <x v="7"/>
    <s v="Shocksock Galaxy S4 Armband"/>
    <n v="35.04"/>
    <n v="4"/>
    <n v="0.2"/>
    <n v="-7.008"/>
  </r>
  <r>
    <n v="5097"/>
    <x v="2523"/>
    <x v="2"/>
    <x v="776"/>
    <d v="2011-12-10T00:00:00"/>
    <s v="Standard Class"/>
    <s v="BK-11260"/>
    <s v="Berenike Kampe"/>
    <x v="0"/>
    <s v="United States"/>
    <s v="Chicago"/>
    <x v="10"/>
    <n v="60610"/>
    <x v="2"/>
    <s v="FUR-FU-10002088"/>
    <x v="0"/>
    <x v="5"/>
    <s v="Nu-Dell Float Frame 11 x 14 1/2"/>
    <n v="10.776"/>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2-10T00:00:00"/>
    <s v="Standard Class"/>
    <s v="BK-11260"/>
    <s v="Berenike Kampe"/>
    <x v="0"/>
    <s v="United States"/>
    <s v="Chicago"/>
    <x v="10"/>
    <n v="60610"/>
    <x v="2"/>
    <s v="OFF-ST-10002485"/>
    <x v="1"/>
    <x v="4"/>
    <s v="Rogers Deluxe File Chest"/>
    <n v="35.167999999999999"/>
    <n v="2"/>
    <n v="0.2"/>
    <n v="-8.3523999999999994"/>
  </r>
  <r>
    <n v="5100"/>
    <x v="2524"/>
    <x v="1"/>
    <x v="976"/>
    <d v="2012-08-12T00:00:00"/>
    <s v="Standard Class"/>
    <s v="PN-18775"/>
    <s v="Parhena Norris"/>
    <x v="2"/>
    <s v="United States"/>
    <s v="Bakersfield"/>
    <x v="1"/>
    <n v="93309"/>
    <x v="1"/>
    <s v="OFF-BI-10002194"/>
    <x v="1"/>
    <x v="8"/>
    <s v="Cardinal Hold-It CD Pocket"/>
    <n v="19.152000000000001"/>
    <n v="3"/>
    <n v="0.2"/>
    <n v="6.4638"/>
  </r>
  <r>
    <n v="5101"/>
    <x v="2525"/>
    <x v="2"/>
    <x v="461"/>
    <d v="2011-03-17T00:00:00"/>
    <s v="Same Day"/>
    <s v="AZ-10750"/>
    <s v="Annie Zypern"/>
    <x v="0"/>
    <s v="United States"/>
    <s v="Dallas"/>
    <x v="5"/>
    <n v="75217"/>
    <x v="2"/>
    <s v="OFF-AR-10003732"/>
    <x v="1"/>
    <x v="6"/>
    <s v="Newell 333"/>
    <n v="4.4480000000000004"/>
    <n v="2"/>
    <n v="0.2"/>
    <n v="0.33360000000000001"/>
  </r>
  <r>
    <n v="5102"/>
    <x v="2525"/>
    <x v="2"/>
    <x v="461"/>
    <d v="2011-03-17T00:00:00"/>
    <s v="Same Day"/>
    <s v="AZ-10750"/>
    <s v="Annie Zypern"/>
    <x v="0"/>
    <s v="United States"/>
    <s v="Dallas"/>
    <x v="5"/>
    <n v="75217"/>
    <x v="2"/>
    <s v="OFF-PA-10002195"/>
    <x v="1"/>
    <x v="10"/>
    <s v="Xerox 1966"/>
    <n v="5.1840000000000002"/>
    <n v="1"/>
    <n v="0.2"/>
    <n v="1.8792"/>
  </r>
  <r>
    <n v="5103"/>
    <x v="2525"/>
    <x v="2"/>
    <x v="461"/>
    <d v="2011-03-17T00:00:00"/>
    <s v="Same Day"/>
    <s v="AZ-10750"/>
    <s v="Annie Zypern"/>
    <x v="0"/>
    <s v="United States"/>
    <s v="Dallas"/>
    <x v="5"/>
    <n v="75217"/>
    <x v="2"/>
    <s v="OFF-PA-10002365"/>
    <x v="1"/>
    <x v="10"/>
    <s v="Xerox 1967"/>
    <n v="15.552"/>
    <n v="3"/>
    <n v="0.2"/>
    <n v="5.4432"/>
  </r>
  <r>
    <n v="5104"/>
    <x v="2526"/>
    <x v="1"/>
    <x v="514"/>
    <d v="2012-03-30T00:00:00"/>
    <s v="Second Class"/>
    <s v="GM-14500"/>
    <s v="Gene McClure"/>
    <x v="0"/>
    <s v="United States"/>
    <s v="Philadelphia"/>
    <x v="9"/>
    <n v="19140"/>
    <x v="3"/>
    <s v="OFF-PA-10001950"/>
    <x v="1"/>
    <x v="10"/>
    <s v="Southworth 25% Cotton Antique Laid Paper &amp; Envelopes"/>
    <n v="40.031999999999996"/>
    <n v="6"/>
    <n v="0.2"/>
    <n v="12.5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8000000000002"/>
    <n v="9"/>
    <n v="0.2"/>
    <n v="5.2560000000000002"/>
  </r>
  <r>
    <n v="5109"/>
    <x v="2529"/>
    <x v="3"/>
    <x v="1016"/>
    <d v="2014-04-27T00:00:00"/>
    <s v="First Class"/>
    <s v="PN-18775"/>
    <s v="Parhena Norris"/>
    <x v="2"/>
    <s v="United States"/>
    <s v="Nashville"/>
    <x v="18"/>
    <n v="37211"/>
    <x v="0"/>
    <s v="OFF-AR-10001958"/>
    <x v="1"/>
    <x v="6"/>
    <s v="Stanley Bostitch Contemporary Electric Pencil Sharpeners"/>
    <n v="67.92"/>
    <n v="5"/>
    <n v="0.2"/>
    <n v="6.7919999999999998"/>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11-10-22T00:00:00"/>
    <s v="Standard Class"/>
    <s v="EH-13765"/>
    <s v="Edward Hooks"/>
    <x v="1"/>
    <s v="United States"/>
    <s v="Philadelphia"/>
    <x v="9"/>
    <n v="19134"/>
    <x v="3"/>
    <s v="OFF-PA-10003016"/>
    <x v="1"/>
    <x v="10"/>
    <s v="Adams &quot;While You Were Out&quot; Message Pads"/>
    <n v="10.048"/>
    <n v="4"/>
    <n v="0.2"/>
    <n v="3.14"/>
  </r>
  <r>
    <n v="5113"/>
    <x v="2531"/>
    <x v="1"/>
    <x v="50"/>
    <d v="2012-11-13T00:00:00"/>
    <s v="Same Day"/>
    <s v="HA-14905"/>
    <s v="Helen Abelman"/>
    <x v="0"/>
    <s v="United States"/>
    <s v="Chicago"/>
    <x v="10"/>
    <n v="60610"/>
    <x v="2"/>
    <s v="FUR-FU-10001025"/>
    <x v="0"/>
    <x v="5"/>
    <s v="Eldon ImÃ 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d v="2013-11-23T00:00:00"/>
    <s v="Standard Class"/>
    <s v="MS-17365"/>
    <s v="Maribeth Schnelling"/>
    <x v="0"/>
    <s v="United States"/>
    <s v="Carlsbad"/>
    <x v="27"/>
    <n v="88220"/>
    <x v="1"/>
    <s v="OFF-BI-10004140"/>
    <x v="1"/>
    <x v="8"/>
    <s v="Avery Non-Stick Binders"/>
    <n v="10.776"/>
    <n v="3"/>
    <n v="0.2"/>
    <n v="3.3675000000000002"/>
  </r>
  <r>
    <n v="5116"/>
    <x v="2534"/>
    <x v="3"/>
    <x v="800"/>
    <d v="2014-07-30T00:00:00"/>
    <s v="Standard Class"/>
    <s v="DD-13570"/>
    <s v="Dorothy Dickinson"/>
    <x v="0"/>
    <s v="United States"/>
    <s v="Philadelphia"/>
    <x v="9"/>
    <n v="19134"/>
    <x v="3"/>
    <s v="OFF-LA-10004178"/>
    <x v="1"/>
    <x v="2"/>
    <s v="Avery 491"/>
    <n v="3.3039999999999998"/>
    <n v="1"/>
    <n v="0.2"/>
    <n v="1.0738000000000001"/>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800000000002"/>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5999999999997"/>
    <n v="9"/>
    <n v="0.2"/>
    <n v="28.657800000000002"/>
  </r>
  <r>
    <n v="5121"/>
    <x v="2537"/>
    <x v="2"/>
    <x v="527"/>
    <d v="2011-04-08T00:00:00"/>
    <s v="Standard Class"/>
    <s v="KB-16585"/>
    <s v="Ken Black"/>
    <x v="1"/>
    <s v="United States"/>
    <s v="Lafayette"/>
    <x v="28"/>
    <n v="70506"/>
    <x v="0"/>
    <s v="OFF-ST-10004180"/>
    <x v="1"/>
    <x v="4"/>
    <s v="Safco Commercial Shelving"/>
    <n v="232.55"/>
    <n v="5"/>
    <n v="0"/>
    <n v="9.3019999999999996"/>
  </r>
  <r>
    <n v="5122"/>
    <x v="2537"/>
    <x v="2"/>
    <x v="527"/>
    <d v="2011-04-08T00:00:00"/>
    <s v="Standard Class"/>
    <s v="KB-16585"/>
    <s v="Ken Black"/>
    <x v="1"/>
    <s v="United States"/>
    <s v="Lafayette"/>
    <x v="28"/>
    <n v="70506"/>
    <x v="0"/>
    <s v="TEC-AC-10002926"/>
    <x v="2"/>
    <x v="11"/>
    <s v="Logitech Wireless Marathon Mouse M705"/>
    <n v="99.98"/>
    <n v="2"/>
    <n v="0"/>
    <n v="42.991399999999999"/>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3999999999996"/>
  </r>
  <r>
    <n v="5125"/>
    <x v="2538"/>
    <x v="2"/>
    <x v="80"/>
    <d v="2011-09-14T00:00:00"/>
    <s v="Same Day"/>
    <s v="DM-13015"/>
    <s v="Darrin Martin"/>
    <x v="0"/>
    <s v="United States"/>
    <s v="New York City"/>
    <x v="15"/>
    <n v="10009"/>
    <x v="3"/>
    <s v="FUR-TA-10001039"/>
    <x v="0"/>
    <x v="3"/>
    <s v="KI Adjustable-Height Table"/>
    <n v="464.29199999999997"/>
    <n v="9"/>
    <n v="0.4"/>
    <n v="-108.3348"/>
  </r>
  <r>
    <n v="5126"/>
    <x v="2538"/>
    <x v="2"/>
    <x v="80"/>
    <d v="2011-09-14T00:00:00"/>
    <s v="Same Day"/>
    <s v="DM-13015"/>
    <s v="Darrin Martin"/>
    <x v="0"/>
    <s v="United States"/>
    <s v="New York City"/>
    <x v="15"/>
    <n v="10009"/>
    <x v="3"/>
    <s v="OFF-EN-10001099"/>
    <x v="1"/>
    <x v="12"/>
    <s v="Staples"/>
    <n v="68.459999999999994"/>
    <n v="7"/>
    <n v="0"/>
    <n v="31.491599999999998"/>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11-09-14T00:00:00"/>
    <s v="Same Day"/>
    <s v="DM-13015"/>
    <s v="Darrin Martin"/>
    <x v="0"/>
    <s v="United States"/>
    <s v="New York City"/>
    <x v="15"/>
    <n v="10009"/>
    <x v="3"/>
    <s v="TEC-PH-10001536"/>
    <x v="2"/>
    <x v="7"/>
    <s v="Spigen Samsung Galaxy S5 Case Wallet"/>
    <n v="16.989999999999998"/>
    <n v="1"/>
    <n v="0"/>
    <n v="4.4173999999999998"/>
  </r>
  <r>
    <n v="5130"/>
    <x v="2538"/>
    <x v="2"/>
    <x v="80"/>
    <d v="2011-09-14T00:00:00"/>
    <s v="Same Day"/>
    <s v="DM-13015"/>
    <s v="Darrin Martin"/>
    <x v="0"/>
    <s v="United States"/>
    <s v="New York City"/>
    <x v="15"/>
    <n v="10009"/>
    <x v="3"/>
    <s v="TEC-PH-10000526"/>
    <x v="2"/>
    <x v="7"/>
    <s v="Vtech CS6719"/>
    <n v="287.97000000000003"/>
    <n v="3"/>
    <n v="0"/>
    <n v="80.631600000000006"/>
  </r>
  <r>
    <n v="5131"/>
    <x v="2538"/>
    <x v="2"/>
    <x v="80"/>
    <d v="2011-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
    <n v="3"/>
    <n v="0.2"/>
    <n v="37.791600000000003"/>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12-01T00:00:00"/>
    <s v="Standard Class"/>
    <s v="FG-14260"/>
    <s v="Frank Gastineau"/>
    <x v="2"/>
    <s v="United States"/>
    <s v="New York City"/>
    <x v="15"/>
    <n v="10009"/>
    <x v="3"/>
    <s v="OFF-BI-10003364"/>
    <x v="1"/>
    <x v="8"/>
    <s v="Binding Machine Supplies"/>
    <n v="93.343999999999994"/>
    <n v="4"/>
    <n v="0.2"/>
    <n v="32.670400000000001"/>
  </r>
  <r>
    <n v="5136"/>
    <x v="2542"/>
    <x v="0"/>
    <x v="248"/>
    <d v="2013-10-29T00:00:00"/>
    <s v="Standard Class"/>
    <s v="AB-10255"/>
    <s v="Alejandro Ballentine"/>
    <x v="2"/>
    <s v="United States"/>
    <s v="Seattle"/>
    <x v="4"/>
    <n v="98103"/>
    <x v="1"/>
    <s v="OFF-FA-10002983"/>
    <x v="1"/>
    <x v="13"/>
    <s v="Advantus SlideClip Paper Clips"/>
    <n v="17.05"/>
    <n v="5"/>
    <n v="0"/>
    <n v="8.1839999999999993"/>
  </r>
  <r>
    <n v="5137"/>
    <x v="2543"/>
    <x v="1"/>
    <x v="639"/>
    <d v="2012-12-19T00:00:00"/>
    <s v="Standard Class"/>
    <s v="RD-19480"/>
    <s v="Rick Duston"/>
    <x v="0"/>
    <s v="United States"/>
    <s v="San Diego"/>
    <x v="1"/>
    <n v="92105"/>
    <x v="1"/>
    <s v="OFF-BI-10002432"/>
    <x v="1"/>
    <x v="8"/>
    <s v="Wilson Jones Standard D-Ring Binders"/>
    <n v="8.0960000000000001"/>
    <n v="2"/>
    <n v="0.2"/>
    <n v="2.7324000000000002"/>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4-06T00:00:00"/>
    <s v="Standard Class"/>
    <s v="FP-14320"/>
    <s v="Frank Preis"/>
    <x v="0"/>
    <s v="United States"/>
    <s v="New York City"/>
    <x v="15"/>
    <n v="10009"/>
    <x v="3"/>
    <s v="OFF-SU-10000946"/>
    <x v="1"/>
    <x v="14"/>
    <s v="Staples"/>
    <n v="63.84"/>
    <n v="8"/>
    <n v="0"/>
    <n v="18.5136"/>
  </r>
  <r>
    <n v="5144"/>
    <x v="2547"/>
    <x v="0"/>
    <x v="178"/>
    <d v="2013-04-06T00:00:00"/>
    <s v="Standard Class"/>
    <s v="FP-14320"/>
    <s v="Frank Preis"/>
    <x v="0"/>
    <s v="United States"/>
    <s v="New York City"/>
    <x v="15"/>
    <n v="10009"/>
    <x v="3"/>
    <s v="OFF-BI-10004140"/>
    <x v="1"/>
    <x v="8"/>
    <s v="Avery Non-Stick Binders"/>
    <n v="3.5920000000000001"/>
    <n v="1"/>
    <n v="0.2"/>
    <n v="1.1225000000000001"/>
  </r>
  <r>
    <n v="5145"/>
    <x v="2548"/>
    <x v="3"/>
    <x v="62"/>
    <d v="2014-02-08T00:00:00"/>
    <s v="Standard Class"/>
    <s v="JL-15835"/>
    <s v="John Lee"/>
    <x v="0"/>
    <s v="United States"/>
    <s v="Los Angeles"/>
    <x v="1"/>
    <n v="90045"/>
    <x v="1"/>
    <s v="FUR-FU-10003039"/>
    <x v="0"/>
    <x v="5"/>
    <s v="Howard Miller 11-1/2&quot; Diameter Grantwood Wall Clock"/>
    <n v="86.26"/>
    <n v="2"/>
    <n v="0"/>
    <n v="29.328399999999998"/>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11-06-21T00:00:00"/>
    <s v="Same Day"/>
    <s v="JG-15160"/>
    <s v="James Galang"/>
    <x v="0"/>
    <s v="United States"/>
    <s v="Long Beach"/>
    <x v="15"/>
    <n v="11561"/>
    <x v="3"/>
    <s v="TEC-PH-10001578"/>
    <x v="2"/>
    <x v="7"/>
    <s v="Polycom SoundStation2 EX ConferenceÂ phone"/>
    <n v="1214.8499999999999"/>
    <n v="3"/>
    <n v="0"/>
    <n v="352.30650000000003"/>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
    <n v="5"/>
    <n v="0"/>
    <n v="10.37400000000000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39999999999"/>
    <n v="2"/>
    <n v="0.2"/>
    <n v="125.19799999999999"/>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r>
  <r>
    <n v="5159"/>
    <x v="2555"/>
    <x v="3"/>
    <x v="160"/>
    <d v="2014-07-05T00:00:00"/>
    <s v="Second Class"/>
    <s v="GH-14410"/>
    <s v="Gary Hansen"/>
    <x v="2"/>
    <s v="United States"/>
    <s v="Chicago"/>
    <x v="10"/>
    <n v="60653"/>
    <x v="2"/>
    <s v="FUR-FU-10003799"/>
    <x v="0"/>
    <x v="5"/>
    <s v="Seth Thomas 13 1/2&quot; Wall Clock"/>
    <n v="14.224"/>
    <n v="2"/>
    <n v="0.6"/>
    <n v="-10.3124"/>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r>
  <r>
    <n v="5161"/>
    <x v="2556"/>
    <x v="1"/>
    <x v="662"/>
    <d v="2012-10-30T00:00:00"/>
    <s v="Second Class"/>
    <s v="AG-10495"/>
    <s v="Andrew Gjertsen"/>
    <x v="1"/>
    <s v="United States"/>
    <s v="Peoria"/>
    <x v="16"/>
    <n v="85345"/>
    <x v="1"/>
    <s v="TEC-PH-10001527"/>
    <x v="2"/>
    <x v="7"/>
    <s v="Plantronics MX500i Earset"/>
    <n v="68.72"/>
    <n v="2"/>
    <n v="0.2"/>
    <n v="-14.603"/>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600000000002"/>
  </r>
  <r>
    <n v="5164"/>
    <x v="2559"/>
    <x v="1"/>
    <x v="380"/>
    <d v="2012-07-11T00:00:00"/>
    <s v="Standard Class"/>
    <s v="SJ-20215"/>
    <s v="Sarah Jordon"/>
    <x v="0"/>
    <s v="United States"/>
    <s v="Pasadena"/>
    <x v="1"/>
    <n v="91104"/>
    <x v="1"/>
    <s v="FUR-CH-10003968"/>
    <x v="0"/>
    <x v="1"/>
    <s v="Novimex Turbo Task Chair"/>
    <n v="170.352"/>
    <n v="3"/>
    <n v="0.2"/>
    <n v="-17.0352"/>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96"/>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4000000000005"/>
    <n v="3"/>
    <n v="0"/>
    <n v="112.788"/>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9"/>
  </r>
  <r>
    <n v="5171"/>
    <x v="2561"/>
    <x v="0"/>
    <x v="1022"/>
    <d v="2013-05-30T00:00:00"/>
    <s v="Second Class"/>
    <s v="LA-16780"/>
    <s v="Laura Armstrong"/>
    <x v="1"/>
    <s v="United States"/>
    <s v="Detroit"/>
    <x v="12"/>
    <n v="48205"/>
    <x v="2"/>
    <s v="FUR-CH-10002024"/>
    <x v="0"/>
    <x v="1"/>
    <s v="HON 5400 Series Task Chairs for Big and Tall"/>
    <n v="3504.9"/>
    <n v="5"/>
    <n v="0"/>
    <n v="700.98"/>
  </r>
  <r>
    <n v="5172"/>
    <x v="2561"/>
    <x v="0"/>
    <x v="1022"/>
    <d v="2013-05-30T00:00:00"/>
    <s v="Second Class"/>
    <s v="LA-16780"/>
    <s v="Laura Armstrong"/>
    <x v="1"/>
    <s v="United States"/>
    <s v="Detroit"/>
    <x v="12"/>
    <n v="48205"/>
    <x v="2"/>
    <s v="OFF-PA-10001790"/>
    <x v="1"/>
    <x v="10"/>
    <s v="Xerox 1910"/>
    <n v="144.12"/>
    <n v="3"/>
    <n v="0"/>
    <n v="69.177599999999998"/>
  </r>
  <r>
    <n v="5173"/>
    <x v="2561"/>
    <x v="0"/>
    <x v="1022"/>
    <d v="2013-05-30T00:00:00"/>
    <s v="Second Class"/>
    <s v="LA-16780"/>
    <s v="Laura Armstrong"/>
    <x v="1"/>
    <s v="United States"/>
    <s v="Detroit"/>
    <x v="12"/>
    <n v="48205"/>
    <x v="2"/>
    <s v="OFF-PA-10000994"/>
    <x v="1"/>
    <x v="10"/>
    <s v="Xerox 1915"/>
    <n v="314.55"/>
    <n v="3"/>
    <n v="0"/>
    <n v="150.9840000000000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20000000000001"/>
    <n v="2"/>
    <n v="0.8"/>
    <n v="-3.5224000000000002"/>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r>
  <r>
    <n v="5177"/>
    <x v="2564"/>
    <x v="0"/>
    <x v="732"/>
    <d v="2013-11-09T00:00:00"/>
    <s v="First Class"/>
    <s v="JH-15985"/>
    <s v="Joseph Holt"/>
    <x v="0"/>
    <s v="United States"/>
    <s v="San Francisco"/>
    <x v="1"/>
    <n v="94109"/>
    <x v="1"/>
    <s v="OFF-BI-10002082"/>
    <x v="1"/>
    <x v="8"/>
    <s v="GBC Twin Loop Wire Binding Elements"/>
    <n v="53.247999999999998"/>
    <n v="2"/>
    <n v="0.2"/>
    <n v="19.968"/>
  </r>
  <r>
    <n v="5178"/>
    <x v="2565"/>
    <x v="0"/>
    <x v="482"/>
    <d v="2013-12-31T00:00:00"/>
    <s v="Standard Class"/>
    <s v="AJ-10795"/>
    <s v="Anthony Johnson"/>
    <x v="1"/>
    <s v="United States"/>
    <s v="New York City"/>
    <x v="15"/>
    <n v="10024"/>
    <x v="3"/>
    <s v="OFF-BI-10004967"/>
    <x v="1"/>
    <x v="8"/>
    <s v="Round Ring Binders"/>
    <n v="4.992"/>
    <n v="3"/>
    <n v="0.2"/>
    <n v="1.6848000000000001"/>
  </r>
  <r>
    <n v="5179"/>
    <x v="2566"/>
    <x v="1"/>
    <x v="657"/>
    <d v="2012-04-19T00:00:00"/>
    <s v="Standard Class"/>
    <s v="BT-11395"/>
    <s v="Bill Tyler"/>
    <x v="1"/>
    <s v="United States"/>
    <s v="Los Angeles"/>
    <x v="1"/>
    <n v="90036"/>
    <x v="1"/>
    <s v="FUR-FU-10004973"/>
    <x v="0"/>
    <x v="5"/>
    <s v="Flat Face Poster Frame"/>
    <n v="37.68"/>
    <n v="2"/>
    <n v="0"/>
    <n v="15.8256"/>
  </r>
  <r>
    <n v="5180"/>
    <x v="2566"/>
    <x v="1"/>
    <x v="657"/>
    <d v="2012-04-19T00:00:00"/>
    <s v="Standard Class"/>
    <s v="BT-11395"/>
    <s v="Bill Tyler"/>
    <x v="1"/>
    <s v="United States"/>
    <s v="Los Angeles"/>
    <x v="1"/>
    <n v="90036"/>
    <x v="1"/>
    <s v="TEC-PH-10003645"/>
    <x v="2"/>
    <x v="7"/>
    <s v="Aastra 57i VoIP phone"/>
    <n v="258.57600000000002"/>
    <n v="2"/>
    <n v="0.2"/>
    <n v="19.3932"/>
  </r>
  <r>
    <n v="5181"/>
    <x v="2566"/>
    <x v="1"/>
    <x v="657"/>
    <d v="2012-04-19T00:00:00"/>
    <s v="Standard Class"/>
    <s v="BT-11395"/>
    <s v="Bill Tyler"/>
    <x v="1"/>
    <s v="United States"/>
    <s v="Los Angeles"/>
    <x v="1"/>
    <n v="90036"/>
    <x v="1"/>
    <s v="OFF-AP-10004980"/>
    <x v="1"/>
    <x v="9"/>
    <s v="3M Replacement Filter for Office Air Cleaner for 20' x 33' Room"/>
    <n v="75.84"/>
    <n v="2"/>
    <n v="0"/>
    <n v="29.5776"/>
  </r>
  <r>
    <n v="5182"/>
    <x v="2567"/>
    <x v="3"/>
    <x v="510"/>
    <d v="2014-09-16T00:00:00"/>
    <s v="First Class"/>
    <s v="DJ-13510"/>
    <s v="Don Jones"/>
    <x v="1"/>
    <s v="United States"/>
    <s v="Woonsocket"/>
    <x v="34"/>
    <n v="2895"/>
    <x v="3"/>
    <s v="OFF-PA-10003797"/>
    <x v="1"/>
    <x v="10"/>
    <s v="Xerox 209"/>
    <n v="45.36"/>
    <n v="7"/>
    <n v="0"/>
    <n v="21.7728"/>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599999999998"/>
  </r>
  <r>
    <n v="5187"/>
    <x v="2570"/>
    <x v="1"/>
    <x v="154"/>
    <d v="2012-12-03T00:00:00"/>
    <s v="Standard Class"/>
    <s v="EH-14125"/>
    <s v="Eugene Hildebrand"/>
    <x v="2"/>
    <s v="United States"/>
    <s v="Philadelphia"/>
    <x v="9"/>
    <n v="19140"/>
    <x v="3"/>
    <s v="TEC-PH-10002789"/>
    <x v="2"/>
    <x v="7"/>
    <s v="LG Exalt"/>
    <n v="748.75199999999995"/>
    <n v="8"/>
    <n v="0.4"/>
    <n v="-162.2296"/>
  </r>
  <r>
    <n v="5188"/>
    <x v="2571"/>
    <x v="1"/>
    <x v="1023"/>
    <d v="2012-09-18T00:00:00"/>
    <s v="Standard Class"/>
    <s v="ZC-21910"/>
    <s v="Zuschuss Carroll"/>
    <x v="0"/>
    <s v="United States"/>
    <s v="Columbus"/>
    <x v="14"/>
    <n v="47201"/>
    <x v="2"/>
    <s v="TEC-AC-10001314"/>
    <x v="2"/>
    <x v="11"/>
    <s v="Case Logic 2.4GHz Wireless Keyboard"/>
    <n v="199.96"/>
    <n v="4"/>
    <n v="0"/>
    <n v="15.9968"/>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6"/>
    <n v="5"/>
    <n v="0"/>
    <n v="43.735999999999997"/>
  </r>
  <r>
    <n v="5194"/>
    <x v="2574"/>
    <x v="2"/>
    <x v="683"/>
    <d v="2011-12-01T00:00:00"/>
    <s v="Second Class"/>
    <s v="CS-12250"/>
    <s v="Chris Selesnick"/>
    <x v="1"/>
    <s v="United States"/>
    <s v="Columbia"/>
    <x v="20"/>
    <n v="29203"/>
    <x v="0"/>
    <s v="OFF-PA-10001363"/>
    <x v="1"/>
    <x v="10"/>
    <s v="Xerox 1933"/>
    <n v="85.96"/>
    <n v="7"/>
    <n v="0"/>
    <n v="40.401200000000003"/>
  </r>
  <r>
    <n v="5195"/>
    <x v="2574"/>
    <x v="2"/>
    <x v="683"/>
    <d v="2011-12-01T00:00:00"/>
    <s v="Second Class"/>
    <s v="CS-12250"/>
    <s v="Chris Selesnick"/>
    <x v="1"/>
    <s v="United States"/>
    <s v="Columbia"/>
    <x v="20"/>
    <n v="29203"/>
    <x v="0"/>
    <s v="OFF-AR-10004757"/>
    <x v="1"/>
    <x v="6"/>
    <s v="Crayola Colored Pencils"/>
    <n v="13.12"/>
    <n v="4"/>
    <n v="0"/>
    <n v="4.3296000000000001"/>
  </r>
  <r>
    <n v="5196"/>
    <x v="2574"/>
    <x v="2"/>
    <x v="683"/>
    <d v="2011-12-01T00:00:00"/>
    <s v="Second Class"/>
    <s v="CS-12250"/>
    <s v="Chris Selesnick"/>
    <x v="1"/>
    <s v="United States"/>
    <s v="Columbia"/>
    <x v="20"/>
    <n v="29203"/>
    <x v="0"/>
    <s v="OFF-BI-10000309"/>
    <x v="1"/>
    <x v="8"/>
    <s v="GBC Twin Loop Wire Binding Elements, 9/16&quot; Spine, Black"/>
    <n v="45.66"/>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3-09T00:00:00"/>
    <s v="Standard Class"/>
    <s v="AA-10315"/>
    <s v="Alex Avila"/>
    <x v="0"/>
    <s v="United States"/>
    <s v="Round Rock"/>
    <x v="5"/>
    <n v="78664"/>
    <x v="2"/>
    <s v="OFF-SU-10000151"/>
    <x v="1"/>
    <x v="14"/>
    <s v="High Speed Automatic Electric Letter Opener"/>
    <n v="3930.0720000000001"/>
    <n v="3"/>
    <n v="0.2"/>
    <n v="-786.01440000000002"/>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
    <n v="3"/>
    <n v="0.2"/>
    <n v="32.398200000000003"/>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r>
  <r>
    <n v="5203"/>
    <x v="2577"/>
    <x v="1"/>
    <x v="762"/>
    <d v="2012-08-19T00:00:00"/>
    <s v="Standard Class"/>
    <s v="RE-19450"/>
    <s v="Richard Eichhorn"/>
    <x v="0"/>
    <s v="United States"/>
    <s v="Oakland"/>
    <x v="1"/>
    <n v="94601"/>
    <x v="1"/>
    <s v="FUR-FU-10004018"/>
    <x v="0"/>
    <x v="5"/>
    <s v="Tensor Computer Mounted Lamp"/>
    <n v="104.23"/>
    <n v="7"/>
    <n v="0"/>
    <n v="28.142099999999999"/>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
    <n v="5"/>
    <n v="0"/>
    <n v="14.16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
  </r>
  <r>
    <n v="5212"/>
    <x v="2580"/>
    <x v="1"/>
    <x v="793"/>
    <d v="2012-05-16T00:00:00"/>
    <s v="Second Class"/>
    <s v="AZ-10750"/>
    <s v="Annie Zypern"/>
    <x v="0"/>
    <s v="United States"/>
    <s v="New York City"/>
    <x v="15"/>
    <n v="10024"/>
    <x v="3"/>
    <s v="OFF-ST-10004258"/>
    <x v="1"/>
    <x v="4"/>
    <s v="Portable Personal File Box"/>
    <n v="36.630000000000003"/>
    <n v="3"/>
    <n v="0"/>
    <n v="9.8901000000000003"/>
  </r>
  <r>
    <n v="5213"/>
    <x v="2581"/>
    <x v="0"/>
    <x v="182"/>
    <d v="2013-09-27T00:00:00"/>
    <s v="Same Day"/>
    <s v="CM-12445"/>
    <s v="Chuck Magee"/>
    <x v="0"/>
    <s v="United States"/>
    <s v="Redlands"/>
    <x v="1"/>
    <n v="92374"/>
    <x v="1"/>
    <s v="OFF-ST-10004507"/>
    <x v="1"/>
    <x v="4"/>
    <s v="Advantus Rolling Storage Box"/>
    <n v="51.45"/>
    <n v="3"/>
    <n v="0"/>
    <n v="13.891500000000001"/>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
  </r>
  <r>
    <n v="5216"/>
    <x v="2581"/>
    <x v="0"/>
    <x v="182"/>
    <d v="2013-09-27T00:00:00"/>
    <s v="Same Day"/>
    <s v="CM-12445"/>
    <s v="Chuck Magee"/>
    <x v="0"/>
    <s v="United States"/>
    <s v="Redlands"/>
    <x v="1"/>
    <n v="92374"/>
    <x v="1"/>
    <s v="OFF-PA-10001667"/>
    <x v="1"/>
    <x v="10"/>
    <s v="Great White Multi-Use Recycled Paper (20Lb. and 84 Bright)"/>
    <n v="29.9"/>
    <n v="5"/>
    <n v="0"/>
    <n v="13.455"/>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400000000003"/>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80000000001"/>
  </r>
  <r>
    <n v="5223"/>
    <x v="2587"/>
    <x v="3"/>
    <x v="796"/>
    <d v="2014-05-23T00:00:00"/>
    <s v="Second Class"/>
    <s v="PP-18955"/>
    <s v="Paul Prost"/>
    <x v="2"/>
    <s v="United States"/>
    <s v="Springfield"/>
    <x v="25"/>
    <n v="65807"/>
    <x v="2"/>
    <s v="TEC-PH-10003555"/>
    <x v="2"/>
    <x v="7"/>
    <s v="Motorola HK250 Universal Bluetooth Headset"/>
    <n v="114.95"/>
    <n v="5"/>
    <n v="0"/>
    <n v="2.2989999999999999"/>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1"/>
    <n v="2"/>
    <n v="0.2"/>
    <n v="5.1184000000000003"/>
  </r>
  <r>
    <n v="5231"/>
    <x v="2591"/>
    <x v="3"/>
    <x v="498"/>
    <d v="2014-03-23T00:00:00"/>
    <s v="Second Class"/>
    <s v="SA-20830"/>
    <s v="Sue Ann Reed"/>
    <x v="0"/>
    <s v="United States"/>
    <s v="Fresno"/>
    <x v="1"/>
    <n v="93727"/>
    <x v="1"/>
    <s v="FUR-TA-10001095"/>
    <x v="0"/>
    <x v="3"/>
    <s v="Chromcraft Round Conference Tables"/>
    <n v="697.16"/>
    <n v="5"/>
    <n v="0.2"/>
    <n v="8.7144999999999992"/>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1000000000002"/>
  </r>
  <r>
    <n v="5236"/>
    <x v="2594"/>
    <x v="0"/>
    <x v="258"/>
    <d v="2013-11-23T00:00:00"/>
    <s v="First Class"/>
    <s v="TT-21265"/>
    <s v="Tim Taslimi"/>
    <x v="1"/>
    <s v="United States"/>
    <s v="Indianapolis"/>
    <x v="14"/>
    <n v="46203"/>
    <x v="2"/>
    <s v="OFF-AP-10001947"/>
    <x v="1"/>
    <x v="9"/>
    <s v="Acco 6 Outlet Guardian Premium Plus Surge Suppressor"/>
    <n v="54.96"/>
    <n v="3"/>
    <n v="0"/>
    <n v="15.9384"/>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13-09-18T00:00:00"/>
    <s v="Standard Class"/>
    <s v="EB-14110"/>
    <s v="Eugene Barchas"/>
    <x v="0"/>
    <s v="United States"/>
    <s v="San Jose"/>
    <x v="1"/>
    <n v="95123"/>
    <x v="1"/>
    <s v="OFF-BI-10001658"/>
    <x v="1"/>
    <x v="8"/>
    <s v="GBC Standard Therm-A-Bind Covers"/>
    <n v="39.872"/>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80000000000001"/>
    <n v="3"/>
    <n v="0.8"/>
    <n v="-5.6406000000000001"/>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Ã¶sisch"/>
    <x v="1"/>
    <s v="United States"/>
    <s v="Los Angeles"/>
    <x v="1"/>
    <n v="90032"/>
    <x v="1"/>
    <s v="FUR-TA-10001691"/>
    <x v="0"/>
    <x v="3"/>
    <s v="Barricks Non-Folding Utility Table with Steel Legs, Laminate Tops"/>
    <n v="136.464"/>
    <n v="2"/>
    <n v="0.2"/>
    <n v="15.3522"/>
  </r>
  <r>
    <n v="5246"/>
    <x v="2600"/>
    <x v="0"/>
    <x v="1030"/>
    <d v="2013-08-05T00:00:00"/>
    <s v="Second Class"/>
    <s v="BF-11020"/>
    <s v="Barry FranzÃ¶sisch"/>
    <x v="1"/>
    <s v="United States"/>
    <s v="Los Angeles"/>
    <x v="1"/>
    <n v="90032"/>
    <x v="1"/>
    <s v="TEC-PH-10001918"/>
    <x v="2"/>
    <x v="7"/>
    <s v="Nortel Business Series Terminal T7208 Digital phone"/>
    <n v="333.57600000000002"/>
    <n v="3"/>
    <n v="0.2"/>
    <n v="33.357599999999998"/>
  </r>
  <r>
    <n v="5247"/>
    <x v="2600"/>
    <x v="0"/>
    <x v="1030"/>
    <d v="2013-08-05T00:00:00"/>
    <s v="Second Class"/>
    <s v="BF-11020"/>
    <s v="Barry FranzÃ¶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2000000000002"/>
  </r>
  <r>
    <n v="5251"/>
    <x v="2604"/>
    <x v="0"/>
    <x v="939"/>
    <d v="2013-12-19T00:00:00"/>
    <s v="Standard Class"/>
    <s v="EC-14050"/>
    <s v="Erin Creighton"/>
    <x v="0"/>
    <s v="United States"/>
    <s v="Columbus"/>
    <x v="32"/>
    <n v="31907"/>
    <x v="0"/>
    <s v="TEC-AC-10001314"/>
    <x v="2"/>
    <x v="11"/>
    <s v="Case Logic 2.4GHz Wireless Keyboard"/>
    <n v="249.95"/>
    <n v="5"/>
    <n v="0"/>
    <n v="19.995999999999999"/>
  </r>
  <r>
    <n v="5252"/>
    <x v="2604"/>
    <x v="0"/>
    <x v="939"/>
    <d v="2013-12-19T00:00:00"/>
    <s v="Standard Class"/>
    <s v="EC-14050"/>
    <s v="Erin Creighton"/>
    <x v="0"/>
    <s v="United States"/>
    <s v="Columbus"/>
    <x v="32"/>
    <n v="31907"/>
    <x v="0"/>
    <s v="OFF-PA-10004438"/>
    <x v="1"/>
    <x v="10"/>
    <s v="Xerox 1907"/>
    <n v="49.12"/>
    <n v="4"/>
    <n v="0"/>
    <n v="23.08640000000000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03-11T00:00:00"/>
    <s v="Second Class"/>
    <s v="NP-18685"/>
    <s v="Nora Pelletier"/>
    <x v="2"/>
    <s v="United States"/>
    <s v="Des Moines"/>
    <x v="4"/>
    <n v="98198"/>
    <x v="1"/>
    <s v="OFF-BI-10004224"/>
    <x v="1"/>
    <x v="8"/>
    <s v="Catalog Binders with Expanding Posts"/>
    <n v="107.648"/>
    <n v="2"/>
    <n v="0.2"/>
    <n v="33.64"/>
  </r>
  <r>
    <n v="5255"/>
    <x v="2607"/>
    <x v="1"/>
    <x v="616"/>
    <d v="2012-03-07T00:00:00"/>
    <s v="Second Class"/>
    <s v="AH-10195"/>
    <s v="Alan Haines"/>
    <x v="1"/>
    <s v="United States"/>
    <s v="Bethlehem"/>
    <x v="9"/>
    <n v="18018"/>
    <x v="3"/>
    <s v="FUR-CH-10002647"/>
    <x v="0"/>
    <x v="1"/>
    <s v="Situations Contoured Folding Chairs, 4/Set"/>
    <n v="99.372"/>
    <n v="2"/>
    <n v="0.3"/>
    <n v="-7.0979999999999999"/>
  </r>
  <r>
    <n v="5256"/>
    <x v="2607"/>
    <x v="1"/>
    <x v="616"/>
    <d v="2012-03-07T00:00:00"/>
    <s v="Second Class"/>
    <s v="AH-10195"/>
    <s v="Alan Haines"/>
    <x v="1"/>
    <s v="United States"/>
    <s v="Bethlehem"/>
    <x v="9"/>
    <n v="18018"/>
    <x v="3"/>
    <s v="FUR-FU-10003247"/>
    <x v="0"/>
    <x v="5"/>
    <s v="36X48 HARDFLOOR CHAIRMAT"/>
    <n v="33.567999999999998"/>
    <n v="2"/>
    <n v="0.2"/>
    <n v="-5.4547999999999996"/>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4"/>
  </r>
  <r>
    <n v="5260"/>
    <x v="2611"/>
    <x v="3"/>
    <x v="179"/>
    <d v="2014-10-27T00:00:00"/>
    <s v="Standard Class"/>
    <s v="MA-17560"/>
    <s v="Matt Abelman"/>
    <x v="2"/>
    <s v="United States"/>
    <s v="Philadelphia"/>
    <x v="9"/>
    <n v="19120"/>
    <x v="3"/>
    <s v="OFF-PA-10000176"/>
    <x v="1"/>
    <x v="10"/>
    <s v="Xerox 1887"/>
    <n v="45.527999999999999"/>
    <n v="3"/>
    <n v="0.2"/>
    <n v="15.934799999999999"/>
  </r>
  <r>
    <n v="5261"/>
    <x v="2612"/>
    <x v="2"/>
    <x v="557"/>
    <d v="2011-09-10T00:00:00"/>
    <s v="First Class"/>
    <s v="SZ-20035"/>
    <s v="Sam Zeldin"/>
    <x v="2"/>
    <s v="United States"/>
    <s v="Houston"/>
    <x v="5"/>
    <n v="77036"/>
    <x v="2"/>
    <s v="TEC-PH-10000675"/>
    <x v="2"/>
    <x v="7"/>
    <s v="Panasonic KX TS3282B Corded phone"/>
    <n v="196.77600000000001"/>
    <n v="3"/>
    <n v="0.2"/>
    <n v="14.7582"/>
  </r>
  <r>
    <n v="5262"/>
    <x v="2612"/>
    <x v="2"/>
    <x v="557"/>
    <d v="2011-09-10T00:00:00"/>
    <s v="First Class"/>
    <s v="SZ-20035"/>
    <s v="Sam Zeldin"/>
    <x v="2"/>
    <s v="United States"/>
    <s v="Houston"/>
    <x v="5"/>
    <n v="77036"/>
    <x v="2"/>
    <s v="OFF-BI-10000050"/>
    <x v="1"/>
    <x v="8"/>
    <s v="Angle-D Binders with Locking Rings, Label Holders"/>
    <n v="2.92"/>
    <n v="2"/>
    <n v="0.8"/>
    <n v="-4.8179999999999996"/>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09-10T00:00:00"/>
    <s v="First Class"/>
    <s v="SZ-20035"/>
    <s v="Sam Zeldin"/>
    <x v="2"/>
    <s v="United States"/>
    <s v="Houston"/>
    <x v="5"/>
    <n v="77036"/>
    <x v="2"/>
    <s v="TEC-AC-10002718"/>
    <x v="2"/>
    <x v="11"/>
    <s v="Belkin Standard 104 key USB Keyboard"/>
    <n v="46.688000000000002"/>
    <n v="4"/>
    <n v="0.2"/>
    <n v="-2.9180000000000001"/>
  </r>
  <r>
    <n v="5265"/>
    <x v="2612"/>
    <x v="2"/>
    <x v="557"/>
    <d v="2011-09-10T00:00:00"/>
    <s v="First Class"/>
    <s v="SZ-20035"/>
    <s v="Sam Zeldin"/>
    <x v="2"/>
    <s v="United States"/>
    <s v="Houston"/>
    <x v="5"/>
    <n v="77036"/>
    <x v="2"/>
    <s v="OFF-AR-10003179"/>
    <x v="1"/>
    <x v="6"/>
    <s v="Dixon Ticonderoga Core-Lock Colored Pencils"/>
    <n v="21.864000000000001"/>
    <n v="3"/>
    <n v="0.2"/>
    <n v="3.5529000000000002"/>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9"/>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6"/>
    <n v="5"/>
    <n v="0"/>
    <n v="113.848"/>
  </r>
  <r>
    <n v="5272"/>
    <x v="2616"/>
    <x v="3"/>
    <x v="1034"/>
    <d v="2014-01-17T00:00:00"/>
    <s v="Same Day"/>
    <s v="JO-15145"/>
    <s v="Jack O'Briant"/>
    <x v="1"/>
    <s v="United States"/>
    <s v="Los Angeles"/>
    <x v="1"/>
    <n v="90008"/>
    <x v="1"/>
    <s v="FUR-FU-10001487"/>
    <x v="0"/>
    <x v="5"/>
    <s v="Eldon Expressions Wood and Plastic Desk Accessories, Cherry Wood"/>
    <n v="27.92"/>
    <n v="4"/>
    <n v="0"/>
    <n v="8.096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13-11-30T00:00:00"/>
    <s v="First Class"/>
    <s v="PA-19060"/>
    <s v="Pete Armstrong"/>
    <x v="2"/>
    <s v="United States"/>
    <s v="Miami"/>
    <x v="2"/>
    <n v="33142"/>
    <x v="0"/>
    <s v="OFF-BI-10000145"/>
    <x v="1"/>
    <x v="8"/>
    <s v="Zipper Ring Binder Pockets"/>
    <n v="3.7440000000000002"/>
    <n v="4"/>
    <n v="0.7"/>
    <n v="-2.6208"/>
  </r>
  <r>
    <n v="5275"/>
    <x v="2618"/>
    <x v="1"/>
    <x v="209"/>
    <d v="2012-11-09T00:00:00"/>
    <s v="Second Class"/>
    <s v="SV-20785"/>
    <s v="Stewart Visinsky"/>
    <x v="0"/>
    <s v="United States"/>
    <s v="Burlington"/>
    <x v="42"/>
    <n v="5408"/>
    <x v="3"/>
    <s v="FUR-CH-10000595"/>
    <x v="0"/>
    <x v="1"/>
    <s v="Safco Contoured Stacking Chairs"/>
    <n v="715.2"/>
    <n v="3"/>
    <n v="0"/>
    <n v="178.8"/>
  </r>
  <r>
    <n v="5276"/>
    <x v="2619"/>
    <x v="3"/>
    <x v="817"/>
    <d v="2014-12-21T00:00:00"/>
    <s v="Standard Class"/>
    <s v="KL-16555"/>
    <s v="Kelly Lampkin"/>
    <x v="1"/>
    <s v="United States"/>
    <s v="Fayetteville"/>
    <x v="36"/>
    <n v="72701"/>
    <x v="0"/>
    <s v="TEC-AC-10004469"/>
    <x v="2"/>
    <x v="11"/>
    <s v="Microsoft Sculpt Comfort Mouse"/>
    <n v="159.80000000000001"/>
    <n v="4"/>
    <n v="0"/>
    <n v="70.311999999999998"/>
  </r>
  <r>
    <n v="5277"/>
    <x v="2619"/>
    <x v="3"/>
    <x v="817"/>
    <d v="2014-12-21T00:00:00"/>
    <s v="Standard Class"/>
    <s v="KL-16555"/>
    <s v="Kelly Lampkin"/>
    <x v="1"/>
    <s v="United States"/>
    <s v="Fayetteville"/>
    <x v="36"/>
    <n v="72701"/>
    <x v="0"/>
    <s v="TEC-AC-10003038"/>
    <x v="2"/>
    <x v="11"/>
    <s v="Kingston Digital DataTraveler 16GB USB 2.0"/>
    <n v="44.75"/>
    <n v="5"/>
    <n v="0"/>
    <n v="8.5024999999999995"/>
  </r>
  <r>
    <n v="5278"/>
    <x v="2620"/>
    <x v="2"/>
    <x v="103"/>
    <d v="2011-09-17T00:00:00"/>
    <s v="Standard Class"/>
    <s v="BC-11125"/>
    <s v="Becky Castell"/>
    <x v="2"/>
    <s v="United States"/>
    <s v="Odessa"/>
    <x v="5"/>
    <n v="79762"/>
    <x v="2"/>
    <s v="FUR-CH-10004698"/>
    <x v="0"/>
    <x v="1"/>
    <s v="Padded Folding Chairs, Black, 4/Carton"/>
    <n v="340.11599999999999"/>
    <n v="6"/>
    <n v="0.3"/>
    <n v="-9.7175999999999991"/>
  </r>
  <r>
    <n v="5279"/>
    <x v="2621"/>
    <x v="2"/>
    <x v="1035"/>
    <d v="2011-12-13T00:00:00"/>
    <s v="Standard Class"/>
    <s v="PO-18850"/>
    <s v="Patrick O'Brill"/>
    <x v="0"/>
    <s v="United States"/>
    <s v="Virginia Beach"/>
    <x v="17"/>
    <n v="23464"/>
    <x v="0"/>
    <s v="OFF-PA-10003641"/>
    <x v="1"/>
    <x v="10"/>
    <s v="Xerox 1909"/>
    <n v="105.52"/>
    <n v="4"/>
    <n v="0"/>
    <n v="48.539200000000001"/>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5-07T00:00:00"/>
    <s v="First Class"/>
    <s v="LH-17020"/>
    <s v="Lisa Hazard"/>
    <x v="0"/>
    <s v="United States"/>
    <s v="Louisville"/>
    <x v="22"/>
    <n v="80027"/>
    <x v="1"/>
    <s v="OFF-EN-10002600"/>
    <x v="1"/>
    <x v="12"/>
    <s v="Redi-Strip #10 Envelopes, 4 1/8 x 9 1/2"/>
    <n v="21.24"/>
    <n v="9"/>
    <n v="0.2"/>
    <n v="7.4340000000000002"/>
  </r>
  <r>
    <n v="5287"/>
    <x v="2626"/>
    <x v="3"/>
    <x v="1024"/>
    <d v="2014-05-07T00:00:00"/>
    <s v="First Class"/>
    <s v="LH-17020"/>
    <s v="Lisa Hazard"/>
    <x v="0"/>
    <s v="United States"/>
    <s v="Louisville"/>
    <x v="22"/>
    <n v="80027"/>
    <x v="1"/>
    <s v="OFF-BI-10003274"/>
    <x v="1"/>
    <x v="8"/>
    <s v="Avery Durable Slant Ring Binders, No Labels"/>
    <n v="9.5519999999999996"/>
    <n v="8"/>
    <n v="0.7"/>
    <n v="-7.3231999999999999"/>
  </r>
  <r>
    <n v="5288"/>
    <x v="2626"/>
    <x v="3"/>
    <x v="1024"/>
    <d v="2014-05-07T00:00:00"/>
    <s v="First Class"/>
    <s v="LH-17020"/>
    <s v="Lisa Hazard"/>
    <x v="0"/>
    <s v="United States"/>
    <s v="Louisville"/>
    <x v="22"/>
    <n v="80027"/>
    <x v="1"/>
    <s v="FUR-BO-10004467"/>
    <x v="0"/>
    <x v="0"/>
    <s v="Bestar Classic Bookcase"/>
    <n v="89.991"/>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7"/>
    <n v="5"/>
    <n v="0.3"/>
    <n v="-13.8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
  </r>
  <r>
    <n v="5295"/>
    <x v="2631"/>
    <x v="3"/>
    <x v="733"/>
    <d v="2014-08-20T00:00:00"/>
    <s v="Standard Class"/>
    <s v="BO-11350"/>
    <s v="Bill Overfelt"/>
    <x v="1"/>
    <s v="United States"/>
    <s v="Roseville"/>
    <x v="11"/>
    <n v="55113"/>
    <x v="2"/>
    <s v="OFF-LA-10000305"/>
    <x v="1"/>
    <x v="2"/>
    <s v="Avery 495"/>
    <n v="50.4"/>
    <n v="8"/>
    <n v="0"/>
    <n v="23.184000000000001"/>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2999999999998"/>
  </r>
  <r>
    <n v="5298"/>
    <x v="2633"/>
    <x v="3"/>
    <x v="944"/>
    <d v="2014-08-01T00:00:00"/>
    <s v="Standard Class"/>
    <s v="TM-21490"/>
    <s v="Tony Molinari"/>
    <x v="0"/>
    <s v="United States"/>
    <s v="Yonkers"/>
    <x v="15"/>
    <n v="10701"/>
    <x v="3"/>
    <s v="TEC-PH-10002660"/>
    <x v="2"/>
    <x v="7"/>
    <s v="Nortel Networks T7316 E Nt8 B27"/>
    <n v="543.91999999999996"/>
    <n v="8"/>
    <n v="0"/>
    <n v="135.97999999999999"/>
  </r>
  <r>
    <n v="5299"/>
    <x v="2634"/>
    <x v="0"/>
    <x v="713"/>
    <d v="2013-09-27T00:00:00"/>
    <s v="First Class"/>
    <s v="DV-13045"/>
    <s v="Darrin Van Huff"/>
    <x v="1"/>
    <s v="United States"/>
    <s v="San Diego"/>
    <x v="1"/>
    <n v="92037"/>
    <x v="1"/>
    <s v="OFF-EN-10001509"/>
    <x v="1"/>
    <x v="12"/>
    <s v="Poly String Tie Envelopes"/>
    <n v="4.08"/>
    <n v="2"/>
    <n v="0"/>
    <n v="1.9176"/>
  </r>
  <r>
    <n v="5300"/>
    <x v="2634"/>
    <x v="0"/>
    <x v="713"/>
    <d v="2013-09-27T00:00:00"/>
    <s v="First Class"/>
    <s v="DV-13045"/>
    <s v="Darrin Van Huff"/>
    <x v="1"/>
    <s v="United States"/>
    <s v="San Diego"/>
    <x v="1"/>
    <n v="92037"/>
    <x v="1"/>
    <s v="OFF-LA-10003148"/>
    <x v="1"/>
    <x v="2"/>
    <s v="Avery 51"/>
    <n v="18.899999999999999"/>
    <n v="3"/>
    <n v="0"/>
    <n v="8.6940000000000008"/>
  </r>
  <r>
    <n v="5301"/>
    <x v="2635"/>
    <x v="0"/>
    <x v="198"/>
    <d v="2013-06-04T00:00:00"/>
    <s v="Standard Class"/>
    <s v="AH-10690"/>
    <s v="Anna HÃ¤berlin"/>
    <x v="1"/>
    <s v="United States"/>
    <s v="Springfield"/>
    <x v="17"/>
    <n v="22153"/>
    <x v="0"/>
    <s v="FUR-TA-10002645"/>
    <x v="0"/>
    <x v="3"/>
    <s v="Hon Rectangular Conference Tables"/>
    <n v="2275.5"/>
    <n v="10"/>
    <n v="0"/>
    <n v="386.83499999999998"/>
  </r>
  <r>
    <n v="5302"/>
    <x v="2635"/>
    <x v="0"/>
    <x v="198"/>
    <d v="2013-06-04T00:00:00"/>
    <s v="Standard Class"/>
    <s v="AH-10690"/>
    <s v="Anna HÃ¤berlin"/>
    <x v="1"/>
    <s v="United States"/>
    <s v="Springfield"/>
    <x v="17"/>
    <n v="22153"/>
    <x v="0"/>
    <s v="TEC-AC-10003033"/>
    <x v="2"/>
    <x v="11"/>
    <s v="Plantronics CS510 - Over-the-Head monaural Wireless Headset System"/>
    <n v="1979.7"/>
    <n v="6"/>
    <n v="0"/>
    <n v="653.30100000000004"/>
  </r>
  <r>
    <n v="5303"/>
    <x v="2635"/>
    <x v="0"/>
    <x v="198"/>
    <d v="2013-06-04T00:00:00"/>
    <s v="Standard Class"/>
    <s v="AH-10690"/>
    <s v="Anna HÃ¤berlin"/>
    <x v="1"/>
    <s v="United States"/>
    <s v="Springfield"/>
    <x v="17"/>
    <n v="22153"/>
    <x v="0"/>
    <s v="OFF-LA-10001297"/>
    <x v="1"/>
    <x v="2"/>
    <s v="Avery 473"/>
    <n v="62.1"/>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11-09-23T00:00:00"/>
    <s v="First Class"/>
    <s v="JS-15940"/>
    <s v="Joni Sundaresam"/>
    <x v="2"/>
    <s v="United States"/>
    <s v="Garland"/>
    <x v="5"/>
    <n v="75043"/>
    <x v="2"/>
    <s v="FUR-FU-10001546"/>
    <x v="0"/>
    <x v="5"/>
    <s v="Dana Swing-Arm Lamps"/>
    <n v="8.5440000000000005"/>
    <n v="2"/>
    <n v="0.6"/>
    <n v="-7.476"/>
  </r>
  <r>
    <n v="5306"/>
    <x v="2638"/>
    <x v="0"/>
    <x v="823"/>
    <d v="2013-02-26T00:00:00"/>
    <s v="Standard Class"/>
    <s v="BV-11245"/>
    <s v="Benjamin Venier"/>
    <x v="1"/>
    <s v="United States"/>
    <s v="Oceanside"/>
    <x v="15"/>
    <n v="11572"/>
    <x v="3"/>
    <s v="FUR-FU-10000629"/>
    <x v="0"/>
    <x v="5"/>
    <s v="9-3/4 Diameter Round Wall Clock"/>
    <n v="68.95"/>
    <n v="5"/>
    <n v="0"/>
    <n v="28.959"/>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3"/>
    <d v="2013-02-26T00:00:00"/>
    <s v="Standard Class"/>
    <s v="BV-11245"/>
    <s v="Benjamin Venier"/>
    <x v="1"/>
    <s v="United States"/>
    <s v="Oceanside"/>
    <x v="15"/>
    <n v="11572"/>
    <x v="3"/>
    <s v="TEC-PH-10002583"/>
    <x v="2"/>
    <x v="7"/>
    <s v="iOttie HLCRIO102 Car Mount"/>
    <n v="39.979999999999997"/>
    <n v="2"/>
    <n v="0"/>
    <n v="1.9990000000000001"/>
  </r>
  <r>
    <n v="5309"/>
    <x v="2639"/>
    <x v="3"/>
    <x v="123"/>
    <d v="2014-11-22T00:00:00"/>
    <s v="First Class"/>
    <s v="NC-18415"/>
    <s v="Nathan Cano"/>
    <x v="0"/>
    <s v="United States"/>
    <s v="Houston"/>
    <x v="5"/>
    <n v="77095"/>
    <x v="2"/>
    <s v="FUR-CH-10003774"/>
    <x v="0"/>
    <x v="1"/>
    <s v="Global Wood Trimmed Manager's Task Chair, Khaki"/>
    <n v="191.05799999999999"/>
    <n v="3"/>
    <n v="0.3"/>
    <n v="-46.399799999999999"/>
  </r>
  <r>
    <n v="5310"/>
    <x v="2639"/>
    <x v="3"/>
    <x v="123"/>
    <d v="2014-11-22T00:00:00"/>
    <s v="First Class"/>
    <s v="NC-18415"/>
    <s v="Nathan Cano"/>
    <x v="0"/>
    <s v="United States"/>
    <s v="Houston"/>
    <x v="5"/>
    <n v="77095"/>
    <x v="2"/>
    <s v="OFF-AR-10003876"/>
    <x v="1"/>
    <x v="6"/>
    <s v="Avery Hi-Liter GlideStik Fluorescent Highlighter, Yellow Ink"/>
    <n v="13.04"/>
    <n v="5"/>
    <n v="0.2"/>
    <n v="3.9119999999999999"/>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14-05-06T00:00:00"/>
    <s v="Standard Class"/>
    <s v="DJ-13510"/>
    <s v="Don Jones"/>
    <x v="1"/>
    <s v="United States"/>
    <s v="San Francisco"/>
    <x v="1"/>
    <n v="94110"/>
    <x v="1"/>
    <s v="FUR-FU-10000222"/>
    <x v="0"/>
    <x v="5"/>
    <s v="Seth Thomas 16&quot; Steel Case Clock"/>
    <n v="64.959999999999994"/>
    <n v="2"/>
    <n v="0"/>
    <n v="21.436800000000002"/>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01"/>
  </r>
  <r>
    <n v="5317"/>
    <x v="2643"/>
    <x v="3"/>
    <x v="280"/>
    <d v="2014-10-06T00:00:00"/>
    <s v="First Class"/>
    <s v="Dp-13240"/>
    <s v="Dean percer"/>
    <x v="2"/>
    <s v="United States"/>
    <s v="Knoxville"/>
    <x v="18"/>
    <n v="37918"/>
    <x v="0"/>
    <s v="FUR-FU-10002364"/>
    <x v="0"/>
    <x v="5"/>
    <s v="Eldon Expressions Wood Desk Accessories, Oak"/>
    <n v="11.808"/>
    <n v="2"/>
    <n v="0.2"/>
    <n v="1.3284"/>
  </r>
  <r>
    <n v="5318"/>
    <x v="2643"/>
    <x v="3"/>
    <x v="280"/>
    <d v="2014-10-06T00:00:00"/>
    <s v="First Class"/>
    <s v="Dp-13240"/>
    <s v="Dean percer"/>
    <x v="2"/>
    <s v="United States"/>
    <s v="Knoxville"/>
    <x v="18"/>
    <n v="37918"/>
    <x v="0"/>
    <s v="FUR-FU-10004864"/>
    <x v="0"/>
    <x v="5"/>
    <s v="Eldon 500 Class Desk Accessories"/>
    <n v="9.6560000000000006"/>
    <n v="1"/>
    <n v="0.2"/>
    <n v="1.5690999999999999"/>
  </r>
  <r>
    <n v="5319"/>
    <x v="2643"/>
    <x v="3"/>
    <x v="280"/>
    <d v="2014-10-06T00:00:00"/>
    <s v="First Class"/>
    <s v="Dp-13240"/>
    <s v="Dean percer"/>
    <x v="2"/>
    <s v="United States"/>
    <s v="Knoxville"/>
    <x v="18"/>
    <n v="37918"/>
    <x v="0"/>
    <s v="OFF-PA-10003172"/>
    <x v="1"/>
    <x v="10"/>
    <s v="Xerox 1996"/>
    <n v="20.736000000000001"/>
    <n v="4"/>
    <n v="0.2"/>
    <n v="7.2576000000000001"/>
  </r>
  <r>
    <n v="5320"/>
    <x v="2643"/>
    <x v="3"/>
    <x v="280"/>
    <d v="2014-10-06T00:00:00"/>
    <s v="First Class"/>
    <s v="Dp-13240"/>
    <s v="Dean percer"/>
    <x v="2"/>
    <s v="United States"/>
    <s v="Knoxville"/>
    <x v="18"/>
    <n v="37918"/>
    <x v="0"/>
    <s v="OFF-BI-10000977"/>
    <x v="1"/>
    <x v="8"/>
    <s v="Ibico Plastic Spiral Binding Combs"/>
    <n v="27.36"/>
    <n v="3"/>
    <n v="0.7"/>
    <n v="-21.888000000000002"/>
  </r>
  <r>
    <n v="5321"/>
    <x v="2643"/>
    <x v="3"/>
    <x v="280"/>
    <d v="2014-10-06T00:00:00"/>
    <s v="First Class"/>
    <s v="Dp-13240"/>
    <s v="Dean percer"/>
    <x v="2"/>
    <s v="United States"/>
    <s v="Knoxville"/>
    <x v="18"/>
    <n v="37918"/>
    <x v="0"/>
    <s v="FUR-TA-10000198"/>
    <x v="0"/>
    <x v="3"/>
    <s v="Chromcraft Bull-Nose Wood Oval Conference Tables &amp; Bases"/>
    <n v="2314.116"/>
    <n v="7"/>
    <n v="0.4"/>
    <n v="-1002.7836"/>
  </r>
  <r>
    <n v="5322"/>
    <x v="2643"/>
    <x v="3"/>
    <x v="280"/>
    <d v="2014-10-06T00:00:00"/>
    <s v="First Class"/>
    <s v="Dp-13240"/>
    <s v="Dean percer"/>
    <x v="2"/>
    <s v="United States"/>
    <s v="Knoxville"/>
    <x v="18"/>
    <n v="37918"/>
    <x v="0"/>
    <s v="OFF-BI-10003984"/>
    <x v="1"/>
    <x v="8"/>
    <s v="Lock-Up Easel 'Spel-Binder'"/>
    <n v="34.235999999999997"/>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4"/>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4000000000000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8"/>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5"/>
    <n v="5"/>
    <n v="0"/>
    <n v="4.891"/>
  </r>
  <r>
    <n v="5340"/>
    <x v="2654"/>
    <x v="1"/>
    <x v="529"/>
    <d v="2012-11-14T00:00:00"/>
    <s v="Second Class"/>
    <s v="DV-13465"/>
    <s v="Dianna Vittorini"/>
    <x v="0"/>
    <s v="United States"/>
    <s v="Oceanside"/>
    <x v="15"/>
    <n v="11572"/>
    <x v="3"/>
    <s v="OFF-EN-10001509"/>
    <x v="1"/>
    <x v="12"/>
    <s v="Poly String Tie Envelopes"/>
    <n v="12.24"/>
    <n v="6"/>
    <n v="0"/>
    <n v="5.7527999999999997"/>
  </r>
  <r>
    <n v="5341"/>
    <x v="2654"/>
    <x v="1"/>
    <x v="529"/>
    <d v="2012-11-14T00:00:00"/>
    <s v="Second Class"/>
    <s v="DV-13465"/>
    <s v="Dianna Vittorini"/>
    <x v="0"/>
    <s v="United States"/>
    <s v="Oceanside"/>
    <x v="15"/>
    <n v="11572"/>
    <x v="3"/>
    <s v="TEC-AC-10002018"/>
    <x v="2"/>
    <x v="11"/>
    <s v="AmazonBasics 3-Button USB Wired Mouse"/>
    <n v="13.98"/>
    <n v="2"/>
    <n v="0"/>
    <n v="6.0114000000000001"/>
  </r>
  <r>
    <n v="5342"/>
    <x v="2654"/>
    <x v="1"/>
    <x v="529"/>
    <d v="2012-11-14T00:00:00"/>
    <s v="Second Class"/>
    <s v="DV-13465"/>
    <s v="Dianna Vittorini"/>
    <x v="0"/>
    <s v="United States"/>
    <s v="Oceanside"/>
    <x v="15"/>
    <n v="11572"/>
    <x v="3"/>
    <s v="TEC-AC-10002637"/>
    <x v="2"/>
    <x v="11"/>
    <s v="LogitechÂ VX Revolution Cordless Laser Mouse for Notebooks (Black)"/>
    <n v="899.95"/>
    <n v="5"/>
    <n v="0"/>
    <n v="53.997"/>
  </r>
  <r>
    <n v="5343"/>
    <x v="2655"/>
    <x v="2"/>
    <x v="871"/>
    <d v="2011-11-27T00:00:00"/>
    <s v="Standard Class"/>
    <s v="JK-15325"/>
    <s v="Jason Klamczynski"/>
    <x v="1"/>
    <s v="United States"/>
    <s v="Dallas"/>
    <x v="5"/>
    <n v="75220"/>
    <x v="2"/>
    <s v="OFF-EN-10001509"/>
    <x v="1"/>
    <x v="12"/>
    <s v="Poly String Tie Envelopes"/>
    <n v="1.6319999999999999"/>
    <n v="1"/>
    <n v="0.2"/>
    <n v="0.55079999999999996"/>
  </r>
  <r>
    <n v="5344"/>
    <x v="2655"/>
    <x v="2"/>
    <x v="871"/>
    <d v="2011-11-27T00:00:00"/>
    <s v="Standard Class"/>
    <s v="JK-15325"/>
    <s v="Jason Klamczynski"/>
    <x v="1"/>
    <s v="United States"/>
    <s v="Dallas"/>
    <x v="5"/>
    <n v="75220"/>
    <x v="2"/>
    <s v="TEC-PH-10004922"/>
    <x v="2"/>
    <x v="7"/>
    <s v="RCA Visys Integrated PBX 8-Line Router"/>
    <n v="267.95999999999998"/>
    <n v="5"/>
    <n v="0.2"/>
    <n v="16.747499999999999"/>
  </r>
  <r>
    <n v="5345"/>
    <x v="2656"/>
    <x v="1"/>
    <x v="2"/>
    <d v="2012-10-13T00:00:00"/>
    <s v="Second Class"/>
    <s v="SH-20395"/>
    <s v="Shahid Hopkins"/>
    <x v="0"/>
    <s v="United States"/>
    <s v="Rochester"/>
    <x v="15"/>
    <n v="14609"/>
    <x v="3"/>
    <s v="TEC-AC-10002550"/>
    <x v="2"/>
    <x v="11"/>
    <s v="Memorex 25GB 6X Branded Blu-Ray Recordable Disc, 30/Pack"/>
    <n v="31.95"/>
    <n v="1"/>
    <n v="0"/>
    <n v="2.2364999999999999"/>
  </r>
  <r>
    <n v="5346"/>
    <x v="2657"/>
    <x v="3"/>
    <x v="708"/>
    <d v="2014-03-24T00:00:00"/>
    <s v="Second Class"/>
    <s v="SC-20725"/>
    <s v="Steven Cartwright"/>
    <x v="0"/>
    <s v="United States"/>
    <s v="Los Angeles"/>
    <x v="1"/>
    <n v="90045"/>
    <x v="1"/>
    <s v="OFF-ST-10003208"/>
    <x v="1"/>
    <x v="4"/>
    <s v="Adjustable Depth Letter/Legal Cart"/>
    <n v="725.84"/>
    <n v="4"/>
    <n v="0"/>
    <n v="210.49359999999999"/>
  </r>
  <r>
    <n v="5347"/>
    <x v="2657"/>
    <x v="3"/>
    <x v="708"/>
    <d v="2014-03-24T00:00:00"/>
    <s v="Second Class"/>
    <s v="SC-20725"/>
    <s v="Steven Cartwright"/>
    <x v="0"/>
    <s v="United States"/>
    <s v="Los Angeles"/>
    <x v="1"/>
    <n v="90045"/>
    <x v="1"/>
    <s v="OFF-BI-10003981"/>
    <x v="1"/>
    <x v="8"/>
    <s v="Avery Durable Plastic 1&quot; Binders"/>
    <n v="10.896000000000001"/>
    <n v="3"/>
    <n v="0.2"/>
    <n v="3.9498000000000002"/>
  </r>
  <r>
    <n v="5348"/>
    <x v="2657"/>
    <x v="3"/>
    <x v="708"/>
    <d v="2014-03-24T00:00:00"/>
    <s v="Second Class"/>
    <s v="SC-20725"/>
    <s v="Steven Cartwright"/>
    <x v="0"/>
    <s v="United States"/>
    <s v="Los Angeles"/>
    <x v="1"/>
    <n v="90045"/>
    <x v="1"/>
    <s v="OFF-BI-10001031"/>
    <x v="1"/>
    <x v="8"/>
    <s v="Pressboard Data Binders by Wilson Jones"/>
    <n v="8.5440000000000005"/>
    <n v="2"/>
    <n v="0.2"/>
    <n v="2.8835999999999999"/>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14-12-17T00:00:00"/>
    <s v="Standard Class"/>
    <s v="LH-16900"/>
    <s v="Lena Hernandez"/>
    <x v="0"/>
    <s v="United States"/>
    <s v="Park Ridge"/>
    <x v="10"/>
    <n v="60068"/>
    <x v="2"/>
    <s v="OFF-PA-10001019"/>
    <x v="1"/>
    <x v="10"/>
    <s v="Xerox 1884"/>
    <n v="143.85599999999999"/>
    <n v="9"/>
    <n v="0.2"/>
    <n v="48.551400000000001"/>
  </r>
  <r>
    <n v="5352"/>
    <x v="2660"/>
    <x v="0"/>
    <x v="47"/>
    <d v="2013-09-13T00:00:00"/>
    <s v="Standard Class"/>
    <s v="YC-21895"/>
    <s v="Yoseph Carroll"/>
    <x v="1"/>
    <s v="United States"/>
    <s v="Dallas"/>
    <x v="5"/>
    <n v="75217"/>
    <x v="2"/>
    <s v="OFF-PA-10004665"/>
    <x v="1"/>
    <x v="10"/>
    <s v="Advantus Motivational Note Cards"/>
    <n v="41.92"/>
    <n v="4"/>
    <n v="0.2"/>
    <n v="15.196"/>
  </r>
  <r>
    <n v="5353"/>
    <x v="2660"/>
    <x v="0"/>
    <x v="47"/>
    <d v="2013-09-13T00:00:00"/>
    <s v="Standard Class"/>
    <s v="YC-21895"/>
    <s v="Yoseph Carroll"/>
    <x v="1"/>
    <s v="United States"/>
    <s v="Dallas"/>
    <x v="5"/>
    <n v="75217"/>
    <x v="2"/>
    <s v="TEC-PH-10002447"/>
    <x v="2"/>
    <x v="7"/>
    <s v="AT&amp;T CL83451 4-Handset Telephone"/>
    <n v="329.584"/>
    <n v="2"/>
    <n v="0.2"/>
    <n v="37.078200000000002"/>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
    <n v="5"/>
    <n v="0.2"/>
    <n v="9.5340000000000007"/>
  </r>
  <r>
    <n v="5358"/>
    <x v="2664"/>
    <x v="2"/>
    <x v="79"/>
    <d v="2011-08-11T00:00:00"/>
    <s v="Standard Class"/>
    <s v="SS-20590"/>
    <s v="Sonia Sunley"/>
    <x v="0"/>
    <s v="United States"/>
    <s v="San Francisco"/>
    <x v="1"/>
    <n v="94122"/>
    <x v="1"/>
    <s v="TEC-AC-10004510"/>
    <x v="2"/>
    <x v="11"/>
    <s v="Logitech Desktop MK120 Mouse and keyboard Combo"/>
    <n v="16.36"/>
    <n v="1"/>
    <n v="0"/>
    <n v="1.6359999999999999"/>
  </r>
  <r>
    <n v="5359"/>
    <x v="2664"/>
    <x v="2"/>
    <x v="79"/>
    <d v="2011-08-11T00:00:00"/>
    <s v="Standard Class"/>
    <s v="SS-20590"/>
    <s v="Sonia Sunley"/>
    <x v="0"/>
    <s v="United States"/>
    <s v="San Francisco"/>
    <x v="1"/>
    <n v="94122"/>
    <x v="1"/>
    <s v="OFF-ST-10000321"/>
    <x v="1"/>
    <x v="4"/>
    <s v="Akro Stacking Bins"/>
    <n v="15.78"/>
    <n v="2"/>
    <n v="0"/>
    <n v="0.63119999999999998"/>
  </r>
  <r>
    <n v="5360"/>
    <x v="2664"/>
    <x v="2"/>
    <x v="79"/>
    <d v="2011-08-11T00:00:00"/>
    <s v="Standard Class"/>
    <s v="SS-20590"/>
    <s v="Sonia Sunley"/>
    <x v="0"/>
    <s v="United States"/>
    <s v="San Francisco"/>
    <x v="1"/>
    <n v="94122"/>
    <x v="1"/>
    <s v="OFF-AR-10004602"/>
    <x v="1"/>
    <x v="6"/>
    <s v="Boston KS Multi-Size Manual Pencil Sharpener"/>
    <n v="45.98"/>
    <n v="2"/>
    <n v="0"/>
    <n v="12.8744"/>
  </r>
  <r>
    <n v="5361"/>
    <x v="2665"/>
    <x v="3"/>
    <x v="349"/>
    <d v="2014-04-19T00:00:00"/>
    <s v="Standard Class"/>
    <s v="DW-13585"/>
    <s v="Dorothy Wardle"/>
    <x v="1"/>
    <s v="United States"/>
    <s v="Fayetteville"/>
    <x v="3"/>
    <n v="28314"/>
    <x v="0"/>
    <s v="FUR-BO-10003433"/>
    <x v="0"/>
    <x v="0"/>
    <s v="Sauder Cornerstone Collection Library"/>
    <n v="198.27199999999999"/>
    <n v="8"/>
    <n v="0.2"/>
    <n v="-32.219200000000001"/>
  </r>
  <r>
    <n v="5362"/>
    <x v="2666"/>
    <x v="3"/>
    <x v="255"/>
    <d v="2014-06-11T00:00:00"/>
    <s v="First Class"/>
    <s v="NC-18625"/>
    <s v="Noah Childs"/>
    <x v="1"/>
    <s v="United States"/>
    <s v="Dallas"/>
    <x v="5"/>
    <n v="75217"/>
    <x v="2"/>
    <s v="OFF-ST-10001496"/>
    <x v="1"/>
    <x v="4"/>
    <s v="Standard Rollaway File with Lock"/>
    <n v="720.76"/>
    <n v="5"/>
    <n v="0.2"/>
    <n v="54.057000000000002"/>
  </r>
  <r>
    <n v="5363"/>
    <x v="2667"/>
    <x v="0"/>
    <x v="723"/>
    <d v="2014-01-03T00:00:00"/>
    <s v="Standard Class"/>
    <s v="CD-11920"/>
    <s v="Carlos Daly"/>
    <x v="0"/>
    <s v="United States"/>
    <s v="Wichita"/>
    <x v="41"/>
    <n v="67212"/>
    <x v="2"/>
    <s v="FUR-FU-10000672"/>
    <x v="0"/>
    <x v="5"/>
    <s v="Executive Impressions 10&quot; Spectator Wall Clock"/>
    <n v="70.56"/>
    <n v="6"/>
    <n v="0"/>
    <n v="23.990400000000001"/>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3999999999997"/>
  </r>
  <r>
    <n v="5366"/>
    <x v="2669"/>
    <x v="0"/>
    <x v="73"/>
    <d v="2013-11-25T00:00:00"/>
    <s v="Standard Class"/>
    <s v="EH-13990"/>
    <s v="Erica Hackney"/>
    <x v="0"/>
    <s v="United States"/>
    <s v="Houston"/>
    <x v="5"/>
    <n v="77041"/>
    <x v="2"/>
    <s v="TEC-PH-10004539"/>
    <x v="2"/>
    <x v="7"/>
    <s v="Wireless Extenders zBoost YX545 SOHO Signal Booster"/>
    <n v="151.19200000000001"/>
    <n v="1"/>
    <n v="0.2"/>
    <n v="13.2293"/>
  </r>
  <r>
    <n v="5367"/>
    <x v="2670"/>
    <x v="3"/>
    <x v="193"/>
    <d v="2014-06-16T00:00:00"/>
    <s v="Standard Class"/>
    <s v="BD-11320"/>
    <s v="Bill Donatelli"/>
    <x v="0"/>
    <s v="United States"/>
    <s v="Seattle"/>
    <x v="4"/>
    <n v="98103"/>
    <x v="1"/>
    <s v="TEC-PH-10002923"/>
    <x v="2"/>
    <x v="7"/>
    <s v="Logitech B530 USBÂ HeadsetÂ -Â headsetÂ - Full size, Binaural"/>
    <n v="88.775999999999996"/>
    <n v="3"/>
    <n v="0.2"/>
    <n v="7.767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5"/>
  </r>
  <r>
    <n v="5370"/>
    <x v="2671"/>
    <x v="3"/>
    <x v="18"/>
    <d v="2014-09-14T00:00:00"/>
    <s v="First Class"/>
    <s v="KH-16630"/>
    <s v="Ken Heidel"/>
    <x v="1"/>
    <s v="United States"/>
    <s v="Akron"/>
    <x v="24"/>
    <n v="44312"/>
    <x v="3"/>
    <s v="OFF-PA-10003302"/>
    <x v="1"/>
    <x v="10"/>
    <s v="Xerox 1906"/>
    <n v="85.055999999999997"/>
    <n v="3"/>
    <n v="0.2"/>
    <n v="28.706399999999999"/>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
    <n v="3"/>
    <n v="0.2"/>
    <n v="5.4432"/>
  </r>
  <r>
    <n v="5374"/>
    <x v="2673"/>
    <x v="1"/>
    <x v="1040"/>
    <d v="2012-10-30T00:00:00"/>
    <s v="Standard Class"/>
    <s v="AG-10495"/>
    <s v="Andrew Gjertsen"/>
    <x v="1"/>
    <s v="United States"/>
    <s v="Houston"/>
    <x v="5"/>
    <n v="77041"/>
    <x v="2"/>
    <s v="FUR-TA-10002607"/>
    <x v="0"/>
    <x v="3"/>
    <s v="KI Conference Tables"/>
    <n v="347.36099999999999"/>
    <n v="7"/>
    <n v="0.3"/>
    <n v="-69.472200000000001"/>
  </r>
  <r>
    <n v="5375"/>
    <x v="2673"/>
    <x v="1"/>
    <x v="1040"/>
    <d v="2012-10-30T00:00:00"/>
    <s v="Standard Class"/>
    <s v="AG-10495"/>
    <s v="Andrew Gjertsen"/>
    <x v="1"/>
    <s v="United States"/>
    <s v="Houston"/>
    <x v="5"/>
    <n v="77041"/>
    <x v="2"/>
    <s v="OFF-PA-10001166"/>
    <x v="1"/>
    <x v="10"/>
    <s v="Xerox 2"/>
    <n v="10.368"/>
    <n v="2"/>
    <n v="0.2"/>
    <n v="3.6288"/>
  </r>
  <r>
    <n v="5376"/>
    <x v="2674"/>
    <x v="3"/>
    <x v="837"/>
    <d v="2014-06-01T00:00:00"/>
    <s v="Standard Class"/>
    <s v="RP-19855"/>
    <s v="Roy Phan"/>
    <x v="1"/>
    <s v="United States"/>
    <s v="Seattle"/>
    <x v="4"/>
    <n v="98103"/>
    <x v="1"/>
    <s v="TEC-AC-10004510"/>
    <x v="2"/>
    <x v="11"/>
    <s v="Logitech Desktop MK120 Mouse and keyboard Combo"/>
    <n v="98.16"/>
    <n v="6"/>
    <n v="0"/>
    <n v="9.8160000000000007"/>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7"/>
  </r>
  <r>
    <n v="5379"/>
    <x v="2675"/>
    <x v="2"/>
    <x v="29"/>
    <d v="2011-12-07T00:00:00"/>
    <s v="First Class"/>
    <s v="NB-18655"/>
    <s v="Nona Balk"/>
    <x v="1"/>
    <s v="United States"/>
    <s v="Philadelphia"/>
    <x v="9"/>
    <n v="19134"/>
    <x v="3"/>
    <s v="OFF-ST-10001469"/>
    <x v="1"/>
    <x v="4"/>
    <s v="Fellowes Bankers Box Recycled Super Stor/Drawer"/>
    <n v="172.73599999999999"/>
    <n v="4"/>
    <n v="0.2"/>
    <n v="-30.2288"/>
  </r>
  <r>
    <n v="5380"/>
    <x v="2676"/>
    <x v="0"/>
    <x v="1041"/>
    <d v="2013-08-19T00:00:00"/>
    <s v="Standard Class"/>
    <s v="JM-15580"/>
    <s v="Jill Matthias"/>
    <x v="0"/>
    <s v="United States"/>
    <s v="Los Angeles"/>
    <x v="1"/>
    <n v="90045"/>
    <x v="1"/>
    <s v="OFF-PA-10000551"/>
    <x v="1"/>
    <x v="10"/>
    <s v="Array Memo Cubes"/>
    <n v="15.54"/>
    <n v="3"/>
    <n v="0"/>
    <n v="7.6146000000000003"/>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r>
  <r>
    <n v="5382"/>
    <x v="2677"/>
    <x v="0"/>
    <x v="64"/>
    <d v="2013-09-08T00:00:00"/>
    <s v="Second Class"/>
    <s v="DM-13525"/>
    <s v="Don Miller"/>
    <x v="1"/>
    <s v="United States"/>
    <s v="Houston"/>
    <x v="5"/>
    <n v="77070"/>
    <x v="2"/>
    <s v="OFF-PA-10001870"/>
    <x v="1"/>
    <x v="10"/>
    <s v="Xerox 202"/>
    <n v="25.92"/>
    <n v="5"/>
    <n v="0.2"/>
    <n v="9.0719999999999992"/>
  </r>
  <r>
    <n v="5383"/>
    <x v="2677"/>
    <x v="0"/>
    <x v="64"/>
    <d v="2013-09-08T00:00:00"/>
    <s v="Second Class"/>
    <s v="DM-13525"/>
    <s v="Don Miller"/>
    <x v="1"/>
    <s v="United States"/>
    <s v="Houston"/>
    <x v="5"/>
    <n v="77070"/>
    <x v="2"/>
    <s v="OFF-FA-10001843"/>
    <x v="1"/>
    <x v="13"/>
    <s v="Staples"/>
    <n v="15.808"/>
    <n v="8"/>
    <n v="0.2"/>
    <n v="5.3352000000000004"/>
  </r>
  <r>
    <n v="5384"/>
    <x v="2677"/>
    <x v="0"/>
    <x v="64"/>
    <d v="2013-09-08T00:00:00"/>
    <s v="Second Class"/>
    <s v="DM-13525"/>
    <s v="Don Miller"/>
    <x v="1"/>
    <s v="United States"/>
    <s v="Houston"/>
    <x v="5"/>
    <n v="77070"/>
    <x v="2"/>
    <s v="OFF-PA-10002036"/>
    <x v="1"/>
    <x v="10"/>
    <s v="Xerox 1930"/>
    <n v="10.368"/>
    <n v="2"/>
    <n v="0.2"/>
    <n v="3.7584"/>
  </r>
  <r>
    <n v="5385"/>
    <x v="2678"/>
    <x v="3"/>
    <x v="335"/>
    <d v="2014-07-04T00:00:00"/>
    <s v="Standard Class"/>
    <s v="CC-12220"/>
    <s v="Chris Cortes"/>
    <x v="0"/>
    <s v="United States"/>
    <s v="Philadelphia"/>
    <x v="9"/>
    <n v="19143"/>
    <x v="3"/>
    <s v="TEC-PH-10001760"/>
    <x v="2"/>
    <x v="7"/>
    <s v="Bose SoundLink Bluetooth Speaker"/>
    <n v="358.2"/>
    <n v="3"/>
    <n v="0.4"/>
    <n v="41.79"/>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r>
  <r>
    <n v="5387"/>
    <x v="2679"/>
    <x v="3"/>
    <x v="846"/>
    <d v="2014-03-18T00:00:00"/>
    <s v="Standard Class"/>
    <s v="GA-14725"/>
    <s v="Guy Armstrong"/>
    <x v="0"/>
    <s v="United States"/>
    <s v="Rogers"/>
    <x v="36"/>
    <n v="72756"/>
    <x v="0"/>
    <s v="OFF-BI-10000829"/>
    <x v="1"/>
    <x v="8"/>
    <s v="Avery Non-Stick Binders"/>
    <n v="40.409999999999997"/>
    <n v="9"/>
    <n v="0"/>
    <n v="18.5886"/>
  </r>
  <r>
    <n v="5388"/>
    <x v="2680"/>
    <x v="3"/>
    <x v="1042"/>
    <d v="2014-02-22T00:00:00"/>
    <s v="Second Class"/>
    <s v="CV-12805"/>
    <s v="Cynthia Voltz"/>
    <x v="1"/>
    <s v="United States"/>
    <s v="Los Angeles"/>
    <x v="1"/>
    <n v="90045"/>
    <x v="1"/>
    <s v="TEC-PH-10001924"/>
    <x v="2"/>
    <x v="7"/>
    <s v="iHome FM Clock Radio with Lightning Dock"/>
    <n v="167.976"/>
    <n v="3"/>
    <n v="0.2"/>
    <n v="10.4985"/>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
    <n v="3"/>
    <n v="0.2"/>
    <n v="9.5526"/>
  </r>
  <r>
    <n v="5392"/>
    <x v="2682"/>
    <x v="2"/>
    <x v="84"/>
    <d v="2011-11-25T00:00:00"/>
    <s v="Standard Class"/>
    <s v="GR-14560"/>
    <s v="Georgia Rosenberg"/>
    <x v="1"/>
    <s v="United States"/>
    <s v="Wilmington"/>
    <x v="13"/>
    <n v="19805"/>
    <x v="3"/>
    <s v="OFF-LA-10002787"/>
    <x v="1"/>
    <x v="2"/>
    <s v="Avery 480"/>
    <n v="22.5"/>
    <n v="6"/>
    <n v="0"/>
    <n v="10.8"/>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800000000001"/>
    <n v="6"/>
    <n v="0"/>
    <n v="235.95240000000001"/>
  </r>
  <r>
    <n v="5396"/>
    <x v="2683"/>
    <x v="2"/>
    <x v="728"/>
    <d v="2011-11-21T00:00:00"/>
    <s v="Second Class"/>
    <s v="JG-15805"/>
    <s v="John Grady"/>
    <x v="1"/>
    <s v="United States"/>
    <s v="Provo"/>
    <x v="7"/>
    <n v="84604"/>
    <x v="1"/>
    <s v="OFF-PA-10003016"/>
    <x v="1"/>
    <x v="10"/>
    <s v="Adams &quot;While You Were Out&quot; Message Pads"/>
    <n v="21.98"/>
    <n v="7"/>
    <n v="0"/>
    <n v="9.891"/>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r>
  <r>
    <n v="5400"/>
    <x v="2687"/>
    <x v="0"/>
    <x v="526"/>
    <d v="2013-04-15T00:00:00"/>
    <s v="Standard Class"/>
    <s v="HF-14995"/>
    <s v="Herbert Flentye"/>
    <x v="0"/>
    <s v="United States"/>
    <s v="Los Angeles"/>
    <x v="1"/>
    <n v="90004"/>
    <x v="1"/>
    <s v="FUR-BO-10001798"/>
    <x v="0"/>
    <x v="0"/>
    <s v="Bush Somerset Collection Bookcase"/>
    <n v="556.66499999999996"/>
    <n v="5"/>
    <n v="0.15"/>
    <n v="6.5490000000000004"/>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40000000000002"/>
    <n v="1"/>
    <n v="0.2"/>
    <n v="1.3104"/>
  </r>
  <r>
    <n v="5405"/>
    <x v="2690"/>
    <x v="0"/>
    <x v="712"/>
    <d v="2013-02-26T00:00:00"/>
    <s v="Standard Class"/>
    <s v="TZ-21580"/>
    <s v="Tracy Zic"/>
    <x v="0"/>
    <s v="United States"/>
    <s v="Los Angeles"/>
    <x v="1"/>
    <n v="90045"/>
    <x v="1"/>
    <s v="TEC-PH-10002398"/>
    <x v="2"/>
    <x v="7"/>
    <s v="AT&amp;T 1070 Corded Phone"/>
    <n v="445.96"/>
    <n v="5"/>
    <n v="0.2"/>
    <n v="55.744999999999997"/>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5"/>
    <n v="3"/>
    <n v="0"/>
    <n v="5.0054999999999996"/>
  </r>
  <r>
    <n v="5408"/>
    <x v="2691"/>
    <x v="3"/>
    <x v="166"/>
    <d v="2014-12-15T00:00:00"/>
    <s v="Standard Class"/>
    <s v="DM-13345"/>
    <s v="Denise Monton"/>
    <x v="1"/>
    <s v="United States"/>
    <s v="San Francisco"/>
    <x v="1"/>
    <n v="94109"/>
    <x v="1"/>
    <s v="OFF-PA-10003022"/>
    <x v="1"/>
    <x v="10"/>
    <s v="Standard Line â€œWhile You Were Outâ€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3999999999999"/>
    <n v="1"/>
    <n v="0.2"/>
    <n v="8.4090000000000007"/>
  </r>
  <r>
    <n v="5410"/>
    <x v="2691"/>
    <x v="3"/>
    <x v="166"/>
    <d v="2014-12-15T00:00:00"/>
    <s v="Standard Class"/>
    <s v="DM-13345"/>
    <s v="Denise Monton"/>
    <x v="1"/>
    <s v="United States"/>
    <s v="San Francisco"/>
    <x v="1"/>
    <n v="94109"/>
    <x v="1"/>
    <s v="OFF-BI-10001670"/>
    <x v="1"/>
    <x v="8"/>
    <s v="Vinyl Sectional Post Binders"/>
    <n v="90.4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
    <n v="7"/>
    <n v="0.2"/>
    <n v="3.528"/>
  </r>
  <r>
    <n v="5413"/>
    <x v="2692"/>
    <x v="3"/>
    <x v="65"/>
    <d v="2014-09-23T00:00:00"/>
    <s v="Standard Class"/>
    <s v="TS-21505"/>
    <s v="Tony Sayre"/>
    <x v="0"/>
    <s v="United States"/>
    <s v="Clovis"/>
    <x v="27"/>
    <n v="88101"/>
    <x v="1"/>
    <s v="TEC-AC-10004992"/>
    <x v="2"/>
    <x v="11"/>
    <s v="Kingston Digital DataTraveler 64GB USB 2.0"/>
    <n v="101.34"/>
    <n v="3"/>
    <n v="0"/>
    <n v="8.1072000000000006"/>
  </r>
  <r>
    <n v="5414"/>
    <x v="2693"/>
    <x v="0"/>
    <x v="108"/>
    <d v="2013-09-15T00:00:00"/>
    <s v="First Class"/>
    <s v="TB-21625"/>
    <s v="Trudy Brown"/>
    <x v="0"/>
    <s v="United States"/>
    <s v="Wichita"/>
    <x v="41"/>
    <n v="67212"/>
    <x v="2"/>
    <s v="TEC-PH-10003171"/>
    <x v="2"/>
    <x v="7"/>
    <s v="Plantronics Encore H101 Dual EarpiecesÂ Headset"/>
    <n v="224.75"/>
    <n v="5"/>
    <n v="0"/>
    <n v="62.93"/>
  </r>
  <r>
    <n v="5415"/>
    <x v="2694"/>
    <x v="3"/>
    <x v="397"/>
    <d v="2014-09-29T00:00:00"/>
    <s v="Standard Class"/>
    <s v="LC-16870"/>
    <s v="Lena Cacioppo"/>
    <x v="0"/>
    <s v="United States"/>
    <s v="Chicago"/>
    <x v="10"/>
    <n v="60653"/>
    <x v="2"/>
    <s v="OFF-AP-10000390"/>
    <x v="1"/>
    <x v="9"/>
    <s v="Euro Pro Shark Stick Mini Vacuum"/>
    <n v="73.176000000000002"/>
    <n v="6"/>
    <n v="0.8"/>
    <n v="-197.5752"/>
  </r>
  <r>
    <n v="5416"/>
    <x v="2694"/>
    <x v="3"/>
    <x v="397"/>
    <d v="2014-09-29T00:00:00"/>
    <s v="Standard Class"/>
    <s v="LC-16870"/>
    <s v="Lena Cacioppo"/>
    <x v="0"/>
    <s v="United States"/>
    <s v="Chicago"/>
    <x v="10"/>
    <n v="60653"/>
    <x v="2"/>
    <s v="OFF-PA-10004888"/>
    <x v="1"/>
    <x v="10"/>
    <s v="Xerox 217"/>
    <n v="20.736000000000001"/>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7999999999997"/>
    <n v="7"/>
    <n v="0.2"/>
    <n v="12.700799999999999"/>
  </r>
  <r>
    <n v="5420"/>
    <x v="2696"/>
    <x v="1"/>
    <x v="924"/>
    <d v="2012-10-26T00:00:00"/>
    <s v="First Class"/>
    <s v="JE-15715"/>
    <s v="Joe Elijah"/>
    <x v="0"/>
    <s v="United States"/>
    <s v="Houston"/>
    <x v="5"/>
    <n v="77041"/>
    <x v="2"/>
    <s v="TEC-PH-10002103"/>
    <x v="2"/>
    <x v="7"/>
    <s v="Jabra SPEAK 410"/>
    <n v="150.38399999999999"/>
    <n v="2"/>
    <n v="0.2"/>
    <n v="15.038399999999999"/>
  </r>
  <r>
    <n v="5421"/>
    <x v="2697"/>
    <x v="0"/>
    <x v="1044"/>
    <d v="2013-04-03T00:00:00"/>
    <s v="Second Class"/>
    <s v="CS-11950"/>
    <s v="Carlos Soltero"/>
    <x v="0"/>
    <s v="United States"/>
    <s v="Philadelphia"/>
    <x v="9"/>
    <n v="19134"/>
    <x v="3"/>
    <s v="TEC-PH-10002789"/>
    <x v="2"/>
    <x v="7"/>
    <s v="LG Exalt"/>
    <n v="280.78199999999998"/>
    <n v="3"/>
    <n v="0.4"/>
    <n v="-60.836100000000002"/>
  </r>
  <r>
    <n v="5422"/>
    <x v="2697"/>
    <x v="0"/>
    <x v="1044"/>
    <d v="2013-04-03T00:00:00"/>
    <s v="Second Class"/>
    <s v="CS-11950"/>
    <s v="Carlos Soltero"/>
    <x v="0"/>
    <s v="United States"/>
    <s v="Philadelphia"/>
    <x v="9"/>
    <n v="19134"/>
    <x v="3"/>
    <s v="TEC-AC-10003289"/>
    <x v="2"/>
    <x v="11"/>
    <s v="Anker Ultra-Slim Mini Bluetooth 3.0 Wireless Keyboard"/>
    <n v="31.984000000000002"/>
    <n v="2"/>
    <n v="0.2"/>
    <n v="1.1994"/>
  </r>
  <r>
    <n v="5423"/>
    <x v="2698"/>
    <x v="0"/>
    <x v="723"/>
    <d v="2014-01-03T00:00:00"/>
    <s v="Standard Class"/>
    <s v="PF-19225"/>
    <s v="Phillip Flathmann"/>
    <x v="0"/>
    <s v="United States"/>
    <s v="Los Angeles"/>
    <x v="1"/>
    <n v="90045"/>
    <x v="1"/>
    <s v="OFF-BI-10000138"/>
    <x v="1"/>
    <x v="8"/>
    <s v="Acco Translucent Poly Ring Binders"/>
    <n v="11.231999999999999"/>
    <n v="3"/>
    <n v="0.2"/>
    <n v="3.9312"/>
  </r>
  <r>
    <n v="5424"/>
    <x v="2699"/>
    <x v="3"/>
    <x v="132"/>
    <d v="2014-11-06T00:00:00"/>
    <s v="Second Class"/>
    <s v="PJ-18835"/>
    <s v="Patrick Jones"/>
    <x v="1"/>
    <s v="United States"/>
    <s v="Richmond"/>
    <x v="0"/>
    <n v="40475"/>
    <x v="0"/>
    <s v="OFF-PA-10001215"/>
    <x v="1"/>
    <x v="10"/>
    <s v="Xerox 1963"/>
    <n v="26.4"/>
    <n v="5"/>
    <n v="0"/>
    <n v="11.88"/>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Â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9"/>
    <n v="6"/>
    <n v="0"/>
    <n v="51.473999999999997"/>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9-05T00:00:00"/>
    <s v="First Class"/>
    <s v="SZ-20035"/>
    <s v="Sam Zeldin"/>
    <x v="2"/>
    <s v="United States"/>
    <s v="San Francisco"/>
    <x v="1"/>
    <n v="94122"/>
    <x v="1"/>
    <s v="OFF-ST-10003455"/>
    <x v="1"/>
    <x v="4"/>
    <s v="Tenex File Box, Personal Filing Tote with Lid, Black"/>
    <n v="46.53"/>
    <n v="3"/>
    <n v="0"/>
    <n v="12.097799999999999"/>
  </r>
  <r>
    <n v="5430"/>
    <x v="2704"/>
    <x v="2"/>
    <x v="742"/>
    <d v="2011-09-07T00:00:00"/>
    <s v="First Class"/>
    <s v="PR-18880"/>
    <s v="Patrick Ryan"/>
    <x v="0"/>
    <s v="United States"/>
    <s v="Saint Petersburg"/>
    <x v="2"/>
    <n v="33710"/>
    <x v="0"/>
    <s v="FUR-FU-10001967"/>
    <x v="0"/>
    <x v="5"/>
    <s v="Telescoping Adjustable Floor Lamp"/>
    <n v="31.984000000000002"/>
    <n v="2"/>
    <n v="0.2"/>
    <n v="1.9990000000000001"/>
  </r>
  <r>
    <n v="5431"/>
    <x v="2705"/>
    <x v="3"/>
    <x v="208"/>
    <d v="2014-10-26T00:00:00"/>
    <s v="Standard Class"/>
    <s v="FC-14245"/>
    <s v="Frank Carlisle"/>
    <x v="2"/>
    <s v="United States"/>
    <s v="Lakewood"/>
    <x v="24"/>
    <n v="44107"/>
    <x v="3"/>
    <s v="OFF-AP-10000938"/>
    <x v="1"/>
    <x v="9"/>
    <s v="Avanti 1.7 Cu. Ft. Refrigerator"/>
    <n v="161.56800000000001"/>
    <n v="2"/>
    <n v="0.2"/>
    <n v="16.1568"/>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8000000000003"/>
  </r>
  <r>
    <n v="5434"/>
    <x v="2706"/>
    <x v="3"/>
    <x v="1016"/>
    <d v="2014-04-30T00:00:00"/>
    <s v="Standard Class"/>
    <s v="LH-16750"/>
    <s v="Larry Hughes"/>
    <x v="0"/>
    <s v="United States"/>
    <s v="Chandler"/>
    <x v="16"/>
    <n v="85224"/>
    <x v="1"/>
    <s v="OFF-AR-10000246"/>
    <x v="1"/>
    <x v="6"/>
    <s v="Newell 318"/>
    <n v="8.8960000000000008"/>
    <n v="4"/>
    <n v="0.2"/>
    <n v="0.66720000000000002"/>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12-10-24T00:00:00"/>
    <s v="Standard Class"/>
    <s v="RM-19675"/>
    <s v="Robert Marley"/>
    <x v="2"/>
    <s v="United States"/>
    <s v="Los Angeles"/>
    <x v="1"/>
    <n v="90008"/>
    <x v="1"/>
    <s v="TEC-AC-10000892"/>
    <x v="2"/>
    <x v="11"/>
    <s v="NETGEAR N750 Dual Band Wi-Fi Gigabit Router"/>
    <n v="270"/>
    <n v="3"/>
    <n v="0"/>
    <n v="97.2"/>
  </r>
  <r>
    <n v="5437"/>
    <x v="2708"/>
    <x v="2"/>
    <x v="260"/>
    <d v="2011-07-08T00:00:00"/>
    <s v="First Class"/>
    <s v="DM-13525"/>
    <s v="Don Miller"/>
    <x v="1"/>
    <s v="United States"/>
    <s v="Palm Coast"/>
    <x v="2"/>
    <n v="32137"/>
    <x v="0"/>
    <s v="FUR-FU-10001591"/>
    <x v="0"/>
    <x v="5"/>
    <s v="Advantus Panel Wall Certificate Holder - 8.5x11"/>
    <n v="19.52"/>
    <n v="2"/>
    <n v="0.2"/>
    <n v="5.3680000000000003"/>
  </r>
  <r>
    <n v="5438"/>
    <x v="2708"/>
    <x v="2"/>
    <x v="260"/>
    <d v="2011-07-08T00:00:00"/>
    <s v="First Class"/>
    <s v="DM-13525"/>
    <s v="Don Miller"/>
    <x v="1"/>
    <s v="United States"/>
    <s v="Palm Coast"/>
    <x v="2"/>
    <n v="32137"/>
    <x v="0"/>
    <s v="OFF-BI-10001787"/>
    <x v="1"/>
    <x v="8"/>
    <s v="Wilson Jones Four-Pocket Poly Binders"/>
    <n v="9.81"/>
    <n v="5"/>
    <n v="0.7"/>
    <n v="-6.867"/>
  </r>
  <r>
    <n v="5439"/>
    <x v="2708"/>
    <x v="2"/>
    <x v="260"/>
    <d v="2011-07-08T00:00:00"/>
    <s v="First Class"/>
    <s v="DM-13525"/>
    <s v="Don Miller"/>
    <x v="1"/>
    <s v="United States"/>
    <s v="Palm Coast"/>
    <x v="2"/>
    <n v="32137"/>
    <x v="0"/>
    <s v="FUR-FU-10003192"/>
    <x v="0"/>
    <x v="5"/>
    <s v="Luxo Adjustable Task Clamp Lamp"/>
    <n v="213.21600000000001"/>
    <n v="3"/>
    <n v="0.2"/>
    <n v="15.991199999999999"/>
  </r>
  <r>
    <n v="5440"/>
    <x v="2709"/>
    <x v="0"/>
    <x v="958"/>
    <d v="2013-04-10T00:00:00"/>
    <s v="Standard Class"/>
    <s v="EH-14185"/>
    <s v="Evan Henry"/>
    <x v="0"/>
    <s v="United States"/>
    <s v="New York City"/>
    <x v="15"/>
    <n v="10035"/>
    <x v="3"/>
    <s v="OFF-BI-10004600"/>
    <x v="1"/>
    <x v="8"/>
    <s v="Ibico Ibimaster 300 Manual Binding System"/>
    <n v="588.78399999999999"/>
    <n v="2"/>
    <n v="0.2"/>
    <n v="183.995"/>
  </r>
  <r>
    <n v="5441"/>
    <x v="2710"/>
    <x v="3"/>
    <x v="38"/>
    <d v="2014-11-19T00:00:00"/>
    <s v="Second Class"/>
    <s v="TC-21295"/>
    <s v="Toby Carlisle"/>
    <x v="0"/>
    <s v="United States"/>
    <s v="Jupiter"/>
    <x v="2"/>
    <n v="33458"/>
    <x v="0"/>
    <s v="OFF-AR-10002335"/>
    <x v="1"/>
    <x v="6"/>
    <s v="DIXON Oriole Pencils"/>
    <n v="2.0640000000000001"/>
    <n v="1"/>
    <n v="0.2"/>
    <n v="0.15479999999999999"/>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x v="2712"/>
    <x v="1"/>
    <x v="786"/>
    <d v="2012-04-23T00:00:00"/>
    <s v="Standard Class"/>
    <s v="JM-15535"/>
    <s v="Jessica Myrick"/>
    <x v="0"/>
    <s v="United States"/>
    <s v="New York City"/>
    <x v="15"/>
    <n v="10035"/>
    <x v="3"/>
    <s v="OFF-AR-10000614"/>
    <x v="1"/>
    <x v="6"/>
    <s v="Barrel Sharpener"/>
    <n v="10.71"/>
    <n v="3"/>
    <n v="0"/>
    <n v="2.7846000000000002"/>
  </r>
  <r>
    <n v="5446"/>
    <x v="2713"/>
    <x v="0"/>
    <x v="197"/>
    <d v="2013-07-30T00:00:00"/>
    <s v="Standard Class"/>
    <s v="BE-11335"/>
    <s v="Bill Eplett"/>
    <x v="2"/>
    <s v="United States"/>
    <s v="Houston"/>
    <x v="5"/>
    <n v="77041"/>
    <x v="2"/>
    <s v="OFF-EN-10003040"/>
    <x v="1"/>
    <x v="12"/>
    <s v="Quality Park Security Envelopes"/>
    <n v="20.936"/>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
    <n v="5"/>
    <n v="0"/>
    <n v="87.482500000000002"/>
  </r>
  <r>
    <n v="5449"/>
    <x v="2715"/>
    <x v="2"/>
    <x v="171"/>
    <d v="2011-09-19T00:00:00"/>
    <s v="Standard Class"/>
    <s v="TA-21385"/>
    <s v="Tom Ashbrook"/>
    <x v="2"/>
    <s v="United States"/>
    <s v="Olathe"/>
    <x v="41"/>
    <n v="66062"/>
    <x v="2"/>
    <s v="OFF-SU-10000157"/>
    <x v="1"/>
    <x v="14"/>
    <s v="Compact Automatic Electric Letter Opener"/>
    <n v="357.93"/>
    <n v="3"/>
    <n v="0"/>
    <n v="7.1585999999999999"/>
  </r>
  <r>
    <n v="5450"/>
    <x v="2715"/>
    <x v="2"/>
    <x v="171"/>
    <d v="2011-09-19T00:00:00"/>
    <s v="Standard Class"/>
    <s v="TA-21385"/>
    <s v="Tom Ashbrook"/>
    <x v="2"/>
    <s v="United States"/>
    <s v="Olathe"/>
    <x v="41"/>
    <n v="66062"/>
    <x v="2"/>
    <s v="TEC-AC-10001542"/>
    <x v="2"/>
    <x v="11"/>
    <s v="SanDisk Cruzer 16 GB USB Flash Drive"/>
    <n v="57.4"/>
    <n v="5"/>
    <n v="0"/>
    <n v="10.906000000000001"/>
  </r>
  <r>
    <n v="5451"/>
    <x v="2715"/>
    <x v="2"/>
    <x v="171"/>
    <d v="2011-09-19T00:00:00"/>
    <s v="Standard Class"/>
    <s v="TA-21385"/>
    <s v="Tom Ashbrook"/>
    <x v="2"/>
    <s v="United States"/>
    <s v="Olathe"/>
    <x v="41"/>
    <n v="66062"/>
    <x v="2"/>
    <s v="OFF-BI-10004519"/>
    <x v="1"/>
    <x v="8"/>
    <s v="GBC DocuBind P100 Manual Binding Machine"/>
    <n v="331.96"/>
    <n v="2"/>
    <n v="0"/>
    <n v="149.38200000000001"/>
  </r>
  <r>
    <n v="5452"/>
    <x v="2715"/>
    <x v="2"/>
    <x v="171"/>
    <d v="2011-09-19T00:00:00"/>
    <s v="Standard Class"/>
    <s v="TA-21385"/>
    <s v="Tom Ashbrook"/>
    <x v="2"/>
    <s v="United States"/>
    <s v="Olathe"/>
    <x v="41"/>
    <n v="66062"/>
    <x v="2"/>
    <s v="FUR-FU-10003464"/>
    <x v="0"/>
    <x v="5"/>
    <s v="Seth Thomas 8 1/2&quot; Cubicle Clock"/>
    <n v="40.56"/>
    <n v="2"/>
    <n v="0"/>
    <n v="12.979200000000001"/>
  </r>
  <r>
    <n v="5453"/>
    <x v="2716"/>
    <x v="0"/>
    <x v="405"/>
    <d v="2013-07-30T00:00:00"/>
    <s v="Standard Class"/>
    <s v="KN-16705"/>
    <s v="Kristina Nunn"/>
    <x v="2"/>
    <s v="United States"/>
    <s v="Sparks"/>
    <x v="33"/>
    <n v="89431"/>
    <x v="1"/>
    <s v="OFF-SU-10004261"/>
    <x v="1"/>
    <x v="14"/>
    <s v="Fiskars 8&quot; Scissors, 2/Pack"/>
    <n v="86.2"/>
    <n v="5"/>
    <n v="0"/>
    <n v="24.998000000000001"/>
  </r>
  <r>
    <n v="5454"/>
    <x v="2717"/>
    <x v="3"/>
    <x v="240"/>
    <d v="2014-05-24T00:00:00"/>
    <s v="Standard Class"/>
    <s v="PJ-18835"/>
    <s v="Patrick Jones"/>
    <x v="1"/>
    <s v="United States"/>
    <s v="Rockford"/>
    <x v="10"/>
    <n v="61107"/>
    <x v="2"/>
    <s v="OFF-PA-10004733"/>
    <x v="1"/>
    <x v="10"/>
    <s v="Things To Do Today Spiral Book"/>
    <n v="38.015999999999998"/>
    <n v="6"/>
    <n v="0.2"/>
    <n v="13.780799999999999"/>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14-09-07T00:00:00"/>
    <s v="Second Class"/>
    <s v="PK-19075"/>
    <s v="Pete Kriz"/>
    <x v="0"/>
    <s v="United States"/>
    <s v="San Francisco"/>
    <x v="1"/>
    <n v="94122"/>
    <x v="1"/>
    <s v="OFF-BI-10004022"/>
    <x v="1"/>
    <x v="8"/>
    <s v="Acco Suede Grain Vinyl Round Ring Binder"/>
    <n v="13.343999999999999"/>
    <n v="6"/>
    <n v="0.2"/>
    <n v="4.3368000000000002"/>
  </r>
  <r>
    <n v="5460"/>
    <x v="2720"/>
    <x v="3"/>
    <x v="507"/>
    <d v="2014-09-07T00:00:00"/>
    <s v="Second Class"/>
    <s v="PK-19075"/>
    <s v="Pete Kriz"/>
    <x v="0"/>
    <s v="United States"/>
    <s v="San Francisco"/>
    <x v="1"/>
    <n v="94122"/>
    <x v="1"/>
    <s v="FUR-TA-10001771"/>
    <x v="0"/>
    <x v="3"/>
    <s v="Bush Cubix Conference Tables, Fully Assembled"/>
    <n v="1478.2719999999999"/>
    <n v="8"/>
    <n v="0.2"/>
    <n v="92.391999999999996"/>
  </r>
  <r>
    <n v="5461"/>
    <x v="2721"/>
    <x v="2"/>
    <x v="90"/>
    <d v="2011-03-25T00:00:00"/>
    <s v="Standard Class"/>
    <s v="TS-21205"/>
    <s v="Thomas Seio"/>
    <x v="1"/>
    <s v="United States"/>
    <s v="Asheville"/>
    <x v="3"/>
    <n v="28806"/>
    <x v="0"/>
    <s v="OFF-ST-10002301"/>
    <x v="1"/>
    <x v="4"/>
    <s v="Tennsco Commercial Shelving"/>
    <n v="16.271999999999998"/>
    <n v="1"/>
    <n v="0.2"/>
    <n v="-3.8645999999999998"/>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
    <n v="5"/>
    <n v="0.7"/>
    <n v="-320.59699999999998"/>
  </r>
  <r>
    <n v="5467"/>
    <x v="2724"/>
    <x v="2"/>
    <x v="1047"/>
    <d v="2011-02-20T00:00:00"/>
    <s v="Second Class"/>
    <s v="ST-20530"/>
    <s v="Shui Tom"/>
    <x v="0"/>
    <s v="United States"/>
    <s v="Houston"/>
    <x v="5"/>
    <n v="77095"/>
    <x v="2"/>
    <s v="OFF-PA-10000466"/>
    <x v="1"/>
    <x v="10"/>
    <s v="Memo Book, 100 Message Capacity, 5 3/8â€ x 11â€"/>
    <n v="16.175999999999998"/>
    <n v="3"/>
    <n v="0.2"/>
    <n v="6.0659999999999998"/>
  </r>
  <r>
    <n v="5468"/>
    <x v="2725"/>
    <x v="0"/>
    <x v="632"/>
    <d v="2013-06-15T00:00:00"/>
    <s v="Standard Class"/>
    <s v="DB-13210"/>
    <s v="Dean Braden"/>
    <x v="0"/>
    <s v="United States"/>
    <s v="San Francisco"/>
    <x v="1"/>
    <n v="94109"/>
    <x v="1"/>
    <s v="FUR-CH-10002774"/>
    <x v="0"/>
    <x v="1"/>
    <s v="Global Deluxe Stacking Chair, Gray"/>
    <n v="122.352"/>
    <n v="3"/>
    <n v="0.2"/>
    <n v="13.7646"/>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
    <n v="5"/>
    <n v="0.2"/>
    <n v="9.2940000000000005"/>
  </r>
  <r>
    <n v="5472"/>
    <x v="2728"/>
    <x v="3"/>
    <x v="484"/>
    <d v="2014-12-24T00:00:00"/>
    <s v="Standard Class"/>
    <s v="TS-21505"/>
    <s v="Tony Sayre"/>
    <x v="0"/>
    <s v="United States"/>
    <s v="Parker"/>
    <x v="22"/>
    <n v="80134"/>
    <x v="1"/>
    <s v="FUR-FU-10000320"/>
    <x v="0"/>
    <x v="5"/>
    <s v="OIC Stacking Trays"/>
    <n v="13.36"/>
    <n v="5"/>
    <n v="0.2"/>
    <n v="4.008"/>
  </r>
  <r>
    <n v="5473"/>
    <x v="2728"/>
    <x v="3"/>
    <x v="484"/>
    <d v="2014-12-24T00:00:00"/>
    <s v="Standard Class"/>
    <s v="TS-21505"/>
    <s v="Tony Sayre"/>
    <x v="0"/>
    <s v="United States"/>
    <s v="Parker"/>
    <x v="22"/>
    <n v="80134"/>
    <x v="1"/>
    <s v="OFF-ST-10002554"/>
    <x v="1"/>
    <x v="4"/>
    <s v="Tennsco Industrial Shelving"/>
    <n v="78.256"/>
    <n v="2"/>
    <n v="0.2"/>
    <n v="-17.607600000000001"/>
  </r>
  <r>
    <n v="5474"/>
    <x v="2728"/>
    <x v="3"/>
    <x v="484"/>
    <d v="2014-12-24T00:00:00"/>
    <s v="Standard Class"/>
    <s v="TS-21505"/>
    <s v="Tony Sayre"/>
    <x v="0"/>
    <s v="United States"/>
    <s v="Parker"/>
    <x v="22"/>
    <n v="80134"/>
    <x v="1"/>
    <s v="FUR-BO-10000468"/>
    <x v="0"/>
    <x v="0"/>
    <s v="O'Sullivan 2-Shelf Heavy-Duty Bookcases"/>
    <n v="102.018"/>
    <n v="7"/>
    <n v="0.7"/>
    <n v="-183.63239999999999"/>
  </r>
  <r>
    <n v="5475"/>
    <x v="2729"/>
    <x v="3"/>
    <x v="377"/>
    <d v="2014-12-27T00:00:00"/>
    <s v="Same Day"/>
    <s v="YC-21895"/>
    <s v="Yoseph Carroll"/>
    <x v="1"/>
    <s v="United States"/>
    <s v="Fremont"/>
    <x v="8"/>
    <n v="68025"/>
    <x v="2"/>
    <s v="OFF-ST-10004459"/>
    <x v="1"/>
    <x v="4"/>
    <s v="Tennsco Single-Tier Lockers"/>
    <n v="750.68"/>
    <n v="2"/>
    <n v="0"/>
    <n v="37.533999999999999"/>
  </r>
  <r>
    <n v="5476"/>
    <x v="2730"/>
    <x v="3"/>
    <x v="140"/>
    <d v="2014-06-19T00:00:00"/>
    <s v="First Class"/>
    <s v="Dp-13240"/>
    <s v="Dean percer"/>
    <x v="2"/>
    <s v="United States"/>
    <s v="Maple Grove"/>
    <x v="11"/>
    <n v="55369"/>
    <x v="2"/>
    <s v="OFF-LA-10002312"/>
    <x v="1"/>
    <x v="2"/>
    <s v="Avery 490"/>
    <n v="44.4"/>
    <n v="3"/>
    <n v="0"/>
    <n v="22.2"/>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5999999999995"/>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d v="2014-10-15T00:00:00"/>
    <s v="Standard Class"/>
    <s v="CS-12250"/>
    <s v="Chris Selesnick"/>
    <x v="1"/>
    <s v="United States"/>
    <s v="San Diego"/>
    <x v="1"/>
    <n v="92105"/>
    <x v="1"/>
    <s v="TEC-PH-10001336"/>
    <x v="2"/>
    <x v="7"/>
    <s v="Digium D40 VoIP phone"/>
    <n v="103.19199999999999"/>
    <n v="1"/>
    <n v="0.2"/>
    <n v="11.6091"/>
  </r>
  <r>
    <n v="5482"/>
    <x v="2733"/>
    <x v="3"/>
    <x v="1048"/>
    <d v="2014-10-15T00:00:00"/>
    <s v="Standard Class"/>
    <s v="CS-12250"/>
    <s v="Chris Selesnick"/>
    <x v="1"/>
    <s v="United States"/>
    <s v="San Diego"/>
    <x v="1"/>
    <n v="92105"/>
    <x v="1"/>
    <s v="TEC-AC-10002305"/>
    <x v="2"/>
    <x v="11"/>
    <s v="KeyTronicÂ E03601U1 -Â KeyboardÂ - Beige"/>
    <n v="36"/>
    <n v="2"/>
    <n v="0"/>
    <n v="6.48"/>
  </r>
  <r>
    <n v="5483"/>
    <x v="2733"/>
    <x v="3"/>
    <x v="1048"/>
    <d v="2014-10-15T00:00:00"/>
    <s v="Standard Class"/>
    <s v="CS-12250"/>
    <s v="Chris Selesnick"/>
    <x v="1"/>
    <s v="United States"/>
    <s v="San Diego"/>
    <x v="1"/>
    <n v="92105"/>
    <x v="1"/>
    <s v="TEC-AC-10003610"/>
    <x v="2"/>
    <x v="11"/>
    <s v="LogitechÂ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999"/>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11-12-17T00:00:00"/>
    <s v="Standard Class"/>
    <s v="PB-19150"/>
    <s v="Philip Brown"/>
    <x v="0"/>
    <s v="United States"/>
    <s v="Miami"/>
    <x v="2"/>
    <n v="33178"/>
    <x v="0"/>
    <s v="OFF-EN-10001099"/>
    <x v="1"/>
    <x v="12"/>
    <s v="Staples"/>
    <n v="23.472000000000001"/>
    <n v="3"/>
    <n v="0.2"/>
    <n v="7.6284000000000001"/>
  </r>
  <r>
    <n v="5487"/>
    <x v="2736"/>
    <x v="1"/>
    <x v="1040"/>
    <d v="2012-10-29T00:00:00"/>
    <s v="Standard Class"/>
    <s v="MT-18070"/>
    <s v="Michelle Tran"/>
    <x v="2"/>
    <s v="United States"/>
    <s v="San Antonio"/>
    <x v="5"/>
    <n v="78207"/>
    <x v="2"/>
    <s v="OFF-BI-10004140"/>
    <x v="1"/>
    <x v="8"/>
    <s v="Avery Non-Stick Binders"/>
    <n v="3.5920000000000001"/>
    <n v="4"/>
    <n v="0.8"/>
    <n v="-6.2859999999999996"/>
  </r>
  <r>
    <n v="5488"/>
    <x v="2737"/>
    <x v="3"/>
    <x v="719"/>
    <d v="2014-04-05T00:00:00"/>
    <s v="Second Class"/>
    <s v="BF-11020"/>
    <s v="Barry FranzÃ¶sisch"/>
    <x v="1"/>
    <s v="United States"/>
    <s v="Jacksonville"/>
    <x v="2"/>
    <n v="32216"/>
    <x v="0"/>
    <s v="TEC-PH-10004897"/>
    <x v="2"/>
    <x v="7"/>
    <s v="Mediabridge Sport Armband iPhone 5s"/>
    <n v="23.975999999999999"/>
    <n v="3"/>
    <n v="0.2"/>
    <n v="-5.6943000000000001"/>
  </r>
  <r>
    <n v="5489"/>
    <x v="2737"/>
    <x v="3"/>
    <x v="719"/>
    <d v="2014-04-05T00:00:00"/>
    <s v="Second Class"/>
    <s v="BF-11020"/>
    <s v="Barry FranzÃ¶sisch"/>
    <x v="1"/>
    <s v="United States"/>
    <s v="Jacksonville"/>
    <x v="2"/>
    <n v="32216"/>
    <x v="0"/>
    <s v="OFF-LA-10000262"/>
    <x v="1"/>
    <x v="2"/>
    <s v="Avery 494"/>
    <n v="6.2640000000000002"/>
    <n v="3"/>
    <n v="0.2"/>
    <n v="2.0358000000000001"/>
  </r>
  <r>
    <n v="5490"/>
    <x v="2737"/>
    <x v="3"/>
    <x v="719"/>
    <d v="2014-04-05T00:00:00"/>
    <s v="Second Class"/>
    <s v="BF-11020"/>
    <s v="Barry FranzÃ¶sisch"/>
    <x v="1"/>
    <s v="United States"/>
    <s v="Jacksonville"/>
    <x v="2"/>
    <n v="32216"/>
    <x v="0"/>
    <s v="OFF-AP-10002222"/>
    <x v="1"/>
    <x v="9"/>
    <s v="Staples"/>
    <n v="20.808"/>
    <n v="3"/>
    <n v="0.2"/>
    <n v="1.8207"/>
  </r>
  <r>
    <n v="5491"/>
    <x v="2737"/>
    <x v="3"/>
    <x v="719"/>
    <d v="2014-04-05T00:00:00"/>
    <s v="Second Class"/>
    <s v="BF-11020"/>
    <s v="Barry FranzÃ¶sisch"/>
    <x v="1"/>
    <s v="United States"/>
    <s v="Jacksonville"/>
    <x v="2"/>
    <n v="32216"/>
    <x v="0"/>
    <s v="FUR-CH-10003774"/>
    <x v="0"/>
    <x v="1"/>
    <s v="Global Wood Trimmed Manager's Task Chair, Khaki"/>
    <n v="218.352"/>
    <n v="3"/>
    <n v="0.2"/>
    <n v="-19.105799999999999"/>
  </r>
  <r>
    <n v="5492"/>
    <x v="2738"/>
    <x v="3"/>
    <x v="795"/>
    <d v="2014-01-28T00:00:00"/>
    <s v="First Class"/>
    <s v="CG-12520"/>
    <s v="Claire Gute"/>
    <x v="0"/>
    <s v="United States"/>
    <s v="Houston"/>
    <x v="5"/>
    <n v="77070"/>
    <x v="2"/>
    <s v="OFF-ST-10000615"/>
    <x v="1"/>
    <x v="4"/>
    <s v="SimpliFile Personal File, Black Granite, 15w x 6-15/16d x 11-1/4h"/>
    <n v="18.16"/>
    <n v="2"/>
    <n v="0.2"/>
    <n v="1.8160000000000001"/>
  </r>
  <r>
    <n v="5493"/>
    <x v="2739"/>
    <x v="2"/>
    <x v="683"/>
    <d v="2011-11-28T00:00:00"/>
    <s v="Same Day"/>
    <s v="DH-13675"/>
    <s v="Duane Huffman"/>
    <x v="2"/>
    <s v="United States"/>
    <s v="San Francisco"/>
    <x v="1"/>
    <n v="94122"/>
    <x v="1"/>
    <s v="OFF-SU-10001225"/>
    <x v="1"/>
    <x v="14"/>
    <s v="Staples"/>
    <n v="7.36"/>
    <n v="2"/>
    <n v="0"/>
    <n v="0.1472"/>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14-06-17T00:00:00"/>
    <s v="Standard Class"/>
    <s v="HG-15025"/>
    <s v="Hunter Glantz"/>
    <x v="0"/>
    <s v="United States"/>
    <s v="Marion"/>
    <x v="24"/>
    <n v="43302"/>
    <x v="3"/>
    <s v="TEC-AC-10004469"/>
    <x v="2"/>
    <x v="11"/>
    <s v="Microsoft Sculpt Comfort Mouse"/>
    <n v="63.92"/>
    <n v="2"/>
    <n v="0.2"/>
    <n v="19.175999999999998"/>
  </r>
  <r>
    <n v="5498"/>
    <x v="2742"/>
    <x v="3"/>
    <x v="663"/>
    <d v="2014-07-19T00:00:00"/>
    <s v="Second Class"/>
    <s v="MM-18055"/>
    <s v="Michelle Moray"/>
    <x v="0"/>
    <s v="United States"/>
    <s v="New York City"/>
    <x v="15"/>
    <n v="10024"/>
    <x v="3"/>
    <s v="OFF-AR-10001177"/>
    <x v="1"/>
    <x v="6"/>
    <s v="Newell 349"/>
    <n v="6.56"/>
    <n v="2"/>
    <n v="0"/>
    <n v="1.9024000000000001"/>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11-07T00:00:00"/>
    <s v="Standard Class"/>
    <s v="TH-21115"/>
    <s v="Thea Hudgings"/>
    <x v="1"/>
    <s v="United States"/>
    <s v="Philadelphia"/>
    <x v="9"/>
    <n v="19140"/>
    <x v="3"/>
    <s v="OFF-EN-10003845"/>
    <x v="1"/>
    <x v="12"/>
    <s v="Colored Envelopes"/>
    <n v="8.8559999999999999"/>
    <n v="3"/>
    <n v="0.2"/>
    <n v="2.8782000000000001"/>
  </r>
  <r>
    <n v="5506"/>
    <x v="2743"/>
    <x v="3"/>
    <x v="808"/>
    <d v="2014-11-07T00:00:00"/>
    <s v="Standard Class"/>
    <s v="TH-21115"/>
    <s v="Thea Hudgings"/>
    <x v="1"/>
    <s v="United States"/>
    <s v="Philadelphia"/>
    <x v="9"/>
    <n v="19140"/>
    <x v="3"/>
    <s v="TEC-PH-10001817"/>
    <x v="2"/>
    <x v="7"/>
    <s v="Wilson Electronics DB Pro Signal Booster"/>
    <n v="859.2"/>
    <n v="4"/>
    <n v="0.4"/>
    <n v="-186.16"/>
  </r>
  <r>
    <n v="5507"/>
    <x v="2744"/>
    <x v="0"/>
    <x v="750"/>
    <d v="2013-10-09T00:00:00"/>
    <s v="Same Day"/>
    <s v="JE-15745"/>
    <s v="Joel Eaton"/>
    <x v="0"/>
    <s v="United States"/>
    <s v="Los Angeles"/>
    <x v="1"/>
    <n v="90036"/>
    <x v="1"/>
    <s v="OFF-PA-10000167"/>
    <x v="1"/>
    <x v="10"/>
    <s v="Xerox 1925"/>
    <n v="61.96"/>
    <n v="2"/>
    <n v="0"/>
    <n v="27.882000000000001"/>
  </r>
  <r>
    <n v="5508"/>
    <x v="2745"/>
    <x v="0"/>
    <x v="143"/>
    <d v="2013-04-15T00:00:00"/>
    <s v="Standard Class"/>
    <s v="PG-18820"/>
    <s v="Patrick Gardner"/>
    <x v="0"/>
    <s v="United States"/>
    <s v="Smyrna"/>
    <x v="32"/>
    <n v="30080"/>
    <x v="0"/>
    <s v="OFF-EN-10002973"/>
    <x v="1"/>
    <x v="12"/>
    <s v="Ampad #10 Peel &amp; Seel Holiday Envelopes"/>
    <n v="17.920000000000002"/>
    <n v="4"/>
    <n v="0"/>
    <n v="8.6015999999999995"/>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14-05-21T00:00:00"/>
    <s v="Standard Class"/>
    <s v="JD-16015"/>
    <s v="Joy Daniels"/>
    <x v="0"/>
    <s v="United States"/>
    <s v="Chicago"/>
    <x v="10"/>
    <n v="60653"/>
    <x v="2"/>
    <s v="OFF-PA-10001736"/>
    <x v="1"/>
    <x v="10"/>
    <s v="Xerox 1880"/>
    <n v="56.704000000000001"/>
    <n v="2"/>
    <n v="0.2"/>
    <n v="19.137599999999999"/>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
    <n v="3"/>
    <n v="0"/>
    <n v="3.8654999999999999"/>
  </r>
  <r>
    <n v="5517"/>
    <x v="2750"/>
    <x v="0"/>
    <x v="741"/>
    <d v="2013-11-22T00:00:00"/>
    <s v="Second Class"/>
    <s v="KC-16255"/>
    <s v="Karen Carlisle"/>
    <x v="1"/>
    <s v="United States"/>
    <s v="Huntsville"/>
    <x v="19"/>
    <n v="35810"/>
    <x v="0"/>
    <s v="TEC-AC-10003870"/>
    <x v="2"/>
    <x v="11"/>
    <s v="LogitechÂ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6"/>
    <n v="10"/>
    <n v="0.3"/>
    <n v="-10.28400000000000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6-08T00:00:00"/>
    <s v="First Class"/>
    <s v="CK-12205"/>
    <s v="Chloris Kastensmidt"/>
    <x v="0"/>
    <s v="United States"/>
    <s v="Santa Clara"/>
    <x v="1"/>
    <n v="95051"/>
    <x v="1"/>
    <s v="OFF-BI-10000829"/>
    <x v="1"/>
    <x v="8"/>
    <s v="Avery Non-Stick Binders"/>
    <n v="21.552"/>
    <n v="6"/>
    <n v="0.2"/>
    <n v="7.0044000000000004"/>
  </r>
  <r>
    <n v="5524"/>
    <x v="2752"/>
    <x v="0"/>
    <x v="410"/>
    <d v="2013-06-08T00:00:00"/>
    <s v="First Class"/>
    <s v="CK-12205"/>
    <s v="Chloris Kastensmidt"/>
    <x v="0"/>
    <s v="United States"/>
    <s v="Santa Clara"/>
    <x v="1"/>
    <n v="95051"/>
    <x v="1"/>
    <s v="OFF-AP-10004859"/>
    <x v="1"/>
    <x v="9"/>
    <s v="Acco 6 Outlet Guardian Premium Surge Suppressor"/>
    <n v="58.24"/>
    <n v="4"/>
    <n v="0"/>
    <n v="15.7248"/>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08-12T00:00:00"/>
    <s v="Standard Class"/>
    <s v="TB-21355"/>
    <s v="Todd Boyes"/>
    <x v="1"/>
    <s v="United States"/>
    <s v="Cedar Hill"/>
    <x v="5"/>
    <n v="75104"/>
    <x v="2"/>
    <s v="OFF-PA-10004381"/>
    <x v="1"/>
    <x v="10"/>
    <s v="14-7/8 x 11 Blue Bar Computer Printout Paper"/>
    <n v="115.29600000000001"/>
    <n v="3"/>
    <n v="0.2"/>
    <n v="40.3536"/>
  </r>
  <r>
    <n v="5531"/>
    <x v="2759"/>
    <x v="3"/>
    <x v="574"/>
    <d v="2014-12-07T00:00:00"/>
    <s v="Standard Class"/>
    <s v="JK-16090"/>
    <s v="Juliana Krohn"/>
    <x v="0"/>
    <s v="United States"/>
    <s v="Omaha"/>
    <x v="8"/>
    <n v="68104"/>
    <x v="2"/>
    <s v="TEC-PH-10001795"/>
    <x v="2"/>
    <x v="7"/>
    <s v="ClearOne CHATAttach 160 -Â speaker phone"/>
    <n v="2479.96"/>
    <n v="4"/>
    <n v="0"/>
    <n v="743.98800000000006"/>
  </r>
  <r>
    <n v="5532"/>
    <x v="2760"/>
    <x v="0"/>
    <x v="112"/>
    <d v="2013-06-08T00:00:00"/>
    <s v="First Class"/>
    <s v="CK-12595"/>
    <s v="Clytie Kelty"/>
    <x v="0"/>
    <s v="United States"/>
    <s v="Little Rock"/>
    <x v="36"/>
    <n v="72209"/>
    <x v="0"/>
    <s v="TEC-AC-10001109"/>
    <x v="2"/>
    <x v="11"/>
    <s v="Logitech Trackman Marble Mouse"/>
    <n v="179.94"/>
    <n v="6"/>
    <n v="0"/>
    <n v="75.574799999999996"/>
  </r>
  <r>
    <n v="5533"/>
    <x v="2760"/>
    <x v="0"/>
    <x v="112"/>
    <d v="2013-06-08T00:00:00"/>
    <s v="First Class"/>
    <s v="CK-12595"/>
    <s v="Clytie Kelty"/>
    <x v="0"/>
    <s v="United States"/>
    <s v="Little Rock"/>
    <x v="36"/>
    <n v="72209"/>
    <x v="0"/>
    <s v="TEC-AC-10003038"/>
    <x v="2"/>
    <x v="11"/>
    <s v="Kingston Digital DataTraveler 16GB USB 2.0"/>
    <n v="26.85"/>
    <n v="3"/>
    <n v="0"/>
    <n v="5.10149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800000000001"/>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6000000000004"/>
  </r>
  <r>
    <n v="5538"/>
    <x v="2760"/>
    <x v="0"/>
    <x v="112"/>
    <d v="2013-06-08T00:00:00"/>
    <s v="First Class"/>
    <s v="CK-12595"/>
    <s v="Clytie Kelty"/>
    <x v="0"/>
    <s v="United States"/>
    <s v="Little Rock"/>
    <x v="36"/>
    <n v="72209"/>
    <x v="0"/>
    <s v="OFF-PA-10001534"/>
    <x v="1"/>
    <x v="10"/>
    <s v="Xerox 230"/>
    <n v="12.96"/>
    <n v="2"/>
    <n v="0"/>
    <n v="6.2207999999999997"/>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r>
  <r>
    <n v="5542"/>
    <x v="2762"/>
    <x v="3"/>
    <x v="1053"/>
    <d v="2014-05-27T00:00:00"/>
    <s v="Standard Class"/>
    <s v="LE-16810"/>
    <s v="Laurel Elliston"/>
    <x v="0"/>
    <s v="United States"/>
    <s v="Chicago"/>
    <x v="10"/>
    <n v="60653"/>
    <x v="2"/>
    <s v="OFF-SU-10000381"/>
    <x v="1"/>
    <x v="14"/>
    <s v="Acme Forged Steel Scissors with Black Enamel Handles"/>
    <n v="22.344000000000001"/>
    <n v="3"/>
    <n v="0.2"/>
    <n v="2.5137"/>
  </r>
  <r>
    <n v="5543"/>
    <x v="2763"/>
    <x v="0"/>
    <x v="1054"/>
    <d v="2013-12-26T00:00:00"/>
    <s v="Standard Class"/>
    <s v="ES-14080"/>
    <s v="Erin Smith"/>
    <x v="1"/>
    <s v="United States"/>
    <s v="Tucson"/>
    <x v="16"/>
    <n v="85705"/>
    <x v="1"/>
    <s v="FUR-TA-10001086"/>
    <x v="0"/>
    <x v="3"/>
    <s v="SAFCO PlanMaster Boards, 60w x 37-1/2d, White Melamine"/>
    <n v="455.97"/>
    <n v="6"/>
    <n v="0.5"/>
    <n v="-218.8656"/>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x v="2763"/>
    <x v="0"/>
    <x v="1054"/>
    <d v="2013-12-26T00:00:00"/>
    <s v="Standard Class"/>
    <s v="ES-14080"/>
    <s v="Erin Smith"/>
    <x v="1"/>
    <s v="United States"/>
    <s v="Tucson"/>
    <x v="16"/>
    <n v="85705"/>
    <x v="1"/>
    <s v="OFF-BI-10002103"/>
    <x v="1"/>
    <x v="8"/>
    <s v="Cardinal Slant-D Ring Binder, Heavy Gauge Vinyl"/>
    <n v="5.2140000000000004"/>
    <n v="2"/>
    <n v="0.7"/>
    <n v="-4.1711999999999998"/>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12-01T00:00:00"/>
    <s v="First Class"/>
    <s v="SG-20470"/>
    <s v="Sheri Gordon"/>
    <x v="0"/>
    <s v="United States"/>
    <s v="San Francisco"/>
    <x v="1"/>
    <n v="94109"/>
    <x v="1"/>
    <s v="OFF-AP-10004859"/>
    <x v="1"/>
    <x v="9"/>
    <s v="Acco 6 Outlet Guardian Premium Surge Suppressor"/>
    <n v="43.68"/>
    <n v="3"/>
    <n v="0"/>
    <n v="11.7936"/>
  </r>
  <r>
    <n v="5550"/>
    <x v="2766"/>
    <x v="2"/>
    <x v="683"/>
    <d v="2011-12-01T00:00:00"/>
    <s v="First Class"/>
    <s v="SG-20470"/>
    <s v="Sheri Gordon"/>
    <x v="0"/>
    <s v="United States"/>
    <s v="San Francisco"/>
    <x v="1"/>
    <n v="94109"/>
    <x v="1"/>
    <s v="TEC-AC-10003447"/>
    <x v="2"/>
    <x v="11"/>
    <s v="Micropad Numeric Keypads"/>
    <n v="139.93"/>
    <n v="7"/>
    <n v="0"/>
    <n v="34.982500000000002"/>
  </r>
  <r>
    <n v="5551"/>
    <x v="2767"/>
    <x v="2"/>
    <x v="607"/>
    <d v="2011-11-16T00:00:00"/>
    <s v="Standard Class"/>
    <s v="DB-12970"/>
    <s v="Darren Budd"/>
    <x v="1"/>
    <s v="United States"/>
    <s v="Houston"/>
    <x v="5"/>
    <n v="77036"/>
    <x v="2"/>
    <s v="OFF-AR-10003183"/>
    <x v="1"/>
    <x v="6"/>
    <s v="Avery Fluorescent Highlighter Four-Color Set"/>
    <n v="2.6720000000000002"/>
    <n v="1"/>
    <n v="0.2"/>
    <n v="0.33400000000000002"/>
  </r>
  <r>
    <n v="5552"/>
    <x v="2767"/>
    <x v="2"/>
    <x v="607"/>
    <d v="2011-11-16T00:00:00"/>
    <s v="Standard Class"/>
    <s v="DB-12970"/>
    <s v="Darren Budd"/>
    <x v="1"/>
    <s v="United States"/>
    <s v="Houston"/>
    <x v="5"/>
    <n v="77036"/>
    <x v="2"/>
    <s v="OFF-SU-10000432"/>
    <x v="1"/>
    <x v="14"/>
    <s v="Acco Side-Punched Conventional Columnar Pads"/>
    <n v="16.655999999999999"/>
    <n v="6"/>
    <n v="0.2"/>
    <n v="-3.1230000000000002"/>
  </r>
  <r>
    <n v="5553"/>
    <x v="2767"/>
    <x v="2"/>
    <x v="607"/>
    <d v="2011-11-16T00:00:00"/>
    <s v="Standard Class"/>
    <s v="DB-12970"/>
    <s v="Darren Budd"/>
    <x v="1"/>
    <s v="United States"/>
    <s v="Houston"/>
    <x v="5"/>
    <n v="77036"/>
    <x v="2"/>
    <s v="TEC-AC-10003832"/>
    <x v="2"/>
    <x v="11"/>
    <s v="ImationÂ 16GB Mini TravelDrive USB 2.0Â Flash Drive"/>
    <n v="79.512"/>
    <n v="3"/>
    <n v="0.2"/>
    <n v="20.8719"/>
  </r>
  <r>
    <n v="5554"/>
    <x v="2767"/>
    <x v="2"/>
    <x v="607"/>
    <d v="2011-11-16T00:00:00"/>
    <s v="Standard Class"/>
    <s v="DB-12970"/>
    <s v="Darren Budd"/>
    <x v="1"/>
    <s v="United States"/>
    <s v="Houston"/>
    <x v="5"/>
    <n v="77036"/>
    <x v="2"/>
    <s v="OFF-PA-10004100"/>
    <x v="1"/>
    <x v="10"/>
    <s v="Xerox 216"/>
    <n v="36.287999999999997"/>
    <n v="7"/>
    <n v="0.2"/>
    <n v="12.700799999999999"/>
  </r>
  <r>
    <n v="5555"/>
    <x v="2767"/>
    <x v="2"/>
    <x v="607"/>
    <d v="2011-11-16T00:00:00"/>
    <s v="Standard Class"/>
    <s v="DB-12970"/>
    <s v="Darren Budd"/>
    <x v="1"/>
    <s v="United States"/>
    <s v="Houston"/>
    <x v="5"/>
    <n v="77036"/>
    <x v="2"/>
    <s v="FUR-BO-10004467"/>
    <x v="0"/>
    <x v="0"/>
    <s v="Bestar Classic Bookcase"/>
    <n v="67.993200000000002"/>
    <n v="1"/>
    <n v="0.32"/>
    <n v="-12.998699999999999"/>
  </r>
  <r>
    <n v="5556"/>
    <x v="2768"/>
    <x v="3"/>
    <x v="280"/>
    <d v="2014-10-07T00:00:00"/>
    <s v="Second Class"/>
    <s v="JW-15220"/>
    <s v="Jane Waco"/>
    <x v="1"/>
    <s v="United States"/>
    <s v="Montgomery"/>
    <x v="19"/>
    <n v="36116"/>
    <x v="0"/>
    <s v="FUR-FU-10002963"/>
    <x v="0"/>
    <x v="5"/>
    <s v="Master Caster Door Stop, Gray"/>
    <n v="10.16"/>
    <n v="2"/>
    <n v="0"/>
    <n v="3.4544000000000001"/>
  </r>
  <r>
    <n v="5557"/>
    <x v="2769"/>
    <x v="1"/>
    <x v="639"/>
    <d v="2012-12-18T00:00:00"/>
    <s v="Standard Class"/>
    <s v="KD-16495"/>
    <s v="Keith Dawkins"/>
    <x v="1"/>
    <s v="United States"/>
    <s v="Jackson"/>
    <x v="35"/>
    <n v="39212"/>
    <x v="0"/>
    <s v="FUR-FU-10003829"/>
    <x v="0"/>
    <x v="5"/>
    <s v="Stackable Trays"/>
    <n v="6.16"/>
    <n v="2"/>
    <n v="0"/>
    <n v="1.9712000000000001"/>
  </r>
  <r>
    <n v="5558"/>
    <x v="2769"/>
    <x v="1"/>
    <x v="639"/>
    <d v="2012-12-18T00:00:00"/>
    <s v="Standard Class"/>
    <s v="KD-16495"/>
    <s v="Keith Dawkins"/>
    <x v="1"/>
    <s v="United States"/>
    <s v="Jackson"/>
    <x v="35"/>
    <n v="39212"/>
    <x v="0"/>
    <s v="OFF-AR-10003582"/>
    <x v="1"/>
    <x v="6"/>
    <s v="Boston Electric Pencil Sharpener, Model 1818, Charcoal Black"/>
    <n v="56.3"/>
    <n v="2"/>
    <n v="0"/>
    <n v="15.763999999999999"/>
  </r>
  <r>
    <n v="5559"/>
    <x v="2770"/>
    <x v="1"/>
    <x v="401"/>
    <d v="2012-12-10T00:00:00"/>
    <s v="Standard Class"/>
    <s v="IL-15100"/>
    <s v="Ivan Liston"/>
    <x v="0"/>
    <s v="United States"/>
    <s v="North Las Vegas"/>
    <x v="33"/>
    <n v="89031"/>
    <x v="1"/>
    <s v="OFF-PA-10000048"/>
    <x v="1"/>
    <x v="10"/>
    <s v="Xerox 20"/>
    <n v="6.48"/>
    <n v="1"/>
    <n v="0"/>
    <n v="3.1103999999999998"/>
  </r>
  <r>
    <n v="5560"/>
    <x v="2770"/>
    <x v="1"/>
    <x v="401"/>
    <d v="2012-12-10T00:00:00"/>
    <s v="Standard Class"/>
    <s v="IL-15100"/>
    <s v="Ivan Liston"/>
    <x v="0"/>
    <s v="United States"/>
    <s v="North Las Vegas"/>
    <x v="33"/>
    <n v="89031"/>
    <x v="1"/>
    <s v="OFF-ST-10000078"/>
    <x v="1"/>
    <x v="4"/>
    <s v="Tennsco 6- and 18-Compartment Lockers"/>
    <n v="1325.85"/>
    <n v="5"/>
    <n v="0"/>
    <n v="238.65299999999999"/>
  </r>
  <r>
    <n v="5561"/>
    <x v="2770"/>
    <x v="1"/>
    <x v="401"/>
    <d v="2012-12-10T00:00:00"/>
    <s v="Standard Class"/>
    <s v="IL-15100"/>
    <s v="Ivan Liston"/>
    <x v="0"/>
    <s v="United States"/>
    <s v="North Las Vegas"/>
    <x v="33"/>
    <n v="89031"/>
    <x v="1"/>
    <s v="OFF-LA-10004853"/>
    <x v="1"/>
    <x v="2"/>
    <s v="Avery 483"/>
    <n v="14.94"/>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
    <n v="4"/>
    <n v="0.2"/>
    <n v="2.188800000000000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14-03-14T00:00:00"/>
    <s v="Same Day"/>
    <s v="SU-20665"/>
    <s v="Stephanie Ulpright"/>
    <x v="2"/>
    <s v="United States"/>
    <s v="Chicago"/>
    <x v="10"/>
    <n v="60610"/>
    <x v="2"/>
    <s v="OFF-AR-10003338"/>
    <x v="1"/>
    <x v="6"/>
    <s v="Eberhard Faber 3 1/2&quot; Golf Pencils"/>
    <n v="29.76"/>
    <n v="5"/>
    <n v="0.2"/>
    <n v="1.86"/>
  </r>
  <r>
    <n v="5568"/>
    <x v="2772"/>
    <x v="3"/>
    <x v="677"/>
    <d v="2014-03-14T00:00:00"/>
    <s v="Same Day"/>
    <s v="SU-20665"/>
    <s v="Stephanie Ulpright"/>
    <x v="2"/>
    <s v="United States"/>
    <s v="Chicago"/>
    <x v="10"/>
    <n v="60610"/>
    <x v="2"/>
    <s v="FUR-CH-10003606"/>
    <x v="0"/>
    <x v="1"/>
    <s v="SAFCO Folding Chair Trolley"/>
    <n v="89.768000000000001"/>
    <n v="1"/>
    <n v="0.3"/>
    <n v="-2.5648"/>
  </r>
  <r>
    <n v="5569"/>
    <x v="2772"/>
    <x v="3"/>
    <x v="677"/>
    <d v="2014-03-14T00:00:00"/>
    <s v="Same Day"/>
    <s v="SU-20665"/>
    <s v="Stephanie Ulpright"/>
    <x v="2"/>
    <s v="United States"/>
    <s v="Chicago"/>
    <x v="10"/>
    <n v="60610"/>
    <x v="2"/>
    <s v="TEC-CO-10001449"/>
    <x v="2"/>
    <x v="16"/>
    <s v="Hewlett Packard LaserJet 3310 Copier"/>
    <n v="959.98400000000004"/>
    <n v="2"/>
    <n v="0.2"/>
    <n v="335.99439999999998"/>
  </r>
  <r>
    <n v="5570"/>
    <x v="2772"/>
    <x v="3"/>
    <x v="677"/>
    <d v="2014-03-14T00:00:00"/>
    <s v="Same Day"/>
    <s v="SU-20665"/>
    <s v="Stephanie Ulpright"/>
    <x v="2"/>
    <s v="United States"/>
    <s v="Chicago"/>
    <x v="10"/>
    <n v="60610"/>
    <x v="2"/>
    <s v="OFF-PA-10001934"/>
    <x v="1"/>
    <x v="10"/>
    <s v="Xerox 1993"/>
    <n v="15.552"/>
    <n v="3"/>
    <n v="0.2"/>
    <n v="5.6375999999999999"/>
  </r>
  <r>
    <n v="5571"/>
    <x v="2772"/>
    <x v="3"/>
    <x v="677"/>
    <d v="2014-03-14T00:00:00"/>
    <s v="Same Day"/>
    <s v="SU-20665"/>
    <s v="Stephanie Ulpright"/>
    <x v="2"/>
    <s v="United States"/>
    <s v="Chicago"/>
    <x v="10"/>
    <n v="60610"/>
    <x v="2"/>
    <s v="TEC-PH-10001527"/>
    <x v="2"/>
    <x v="7"/>
    <s v="Plantronics MX500i Earset"/>
    <n v="34.36"/>
    <n v="1"/>
    <n v="0.2"/>
    <n v="-7.3014999999999999"/>
  </r>
  <r>
    <n v="5572"/>
    <x v="2773"/>
    <x v="2"/>
    <x v="29"/>
    <d v="2011-12-09T00:00:00"/>
    <s v="Standard Class"/>
    <s v="EA-14035"/>
    <s v="Erin Ashbrook"/>
    <x v="1"/>
    <s v="United States"/>
    <s v="Columbus"/>
    <x v="24"/>
    <n v="43229"/>
    <x v="3"/>
    <s v="OFF-PA-10001033"/>
    <x v="1"/>
    <x v="10"/>
    <s v="Xerox 1893"/>
    <n v="98.376000000000005"/>
    <n v="3"/>
    <n v="0.2"/>
    <n v="35.661299999999997"/>
  </r>
  <r>
    <n v="5573"/>
    <x v="2773"/>
    <x v="2"/>
    <x v="29"/>
    <d v="2011-12-09T00:00:00"/>
    <s v="Standard Class"/>
    <s v="EA-14035"/>
    <s v="Erin Ashbrook"/>
    <x v="1"/>
    <s v="United States"/>
    <s v="Columbus"/>
    <x v="24"/>
    <n v="43229"/>
    <x v="3"/>
    <s v="OFF-BI-10003719"/>
    <x v="1"/>
    <x v="8"/>
    <s v="Large Capacity Hanging Post Binders"/>
    <n v="29.94"/>
    <n v="4"/>
    <n v="0.7"/>
    <n v="-23.952000000000002"/>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12-09T00:00:00"/>
    <s v="Standard Class"/>
    <s v="EA-14035"/>
    <s v="Erin Ashbrook"/>
    <x v="1"/>
    <s v="United States"/>
    <s v="Columbus"/>
    <x v="24"/>
    <n v="43229"/>
    <x v="3"/>
    <s v="TEC-PH-10001809"/>
    <x v="2"/>
    <x v="7"/>
    <s v="Panasonic KX T7736-B Digital phone"/>
    <n v="179.94"/>
    <n v="2"/>
    <n v="0.4"/>
    <n v="-44.984999999999999"/>
  </r>
  <r>
    <n v="5577"/>
    <x v="2774"/>
    <x v="0"/>
    <x v="939"/>
    <d v="2013-12-17T00:00:00"/>
    <s v="Standard Class"/>
    <s v="RF-19840"/>
    <s v="Roy FranzÃ¶sisch"/>
    <x v="0"/>
    <s v="United States"/>
    <s v="Pasadena"/>
    <x v="1"/>
    <n v="91104"/>
    <x v="1"/>
    <s v="FUR-FU-10004864"/>
    <x v="0"/>
    <x v="5"/>
    <s v="Howard Miller 14-1/2&quot; Diameter Chrome Round Wall Clock"/>
    <n v="383.64"/>
    <n v="6"/>
    <n v="0"/>
    <n v="122.76479999999999"/>
  </r>
  <r>
    <n v="5578"/>
    <x v="2774"/>
    <x v="0"/>
    <x v="939"/>
    <d v="2013-12-17T00:00:00"/>
    <s v="Standard Class"/>
    <s v="RF-19840"/>
    <s v="Roy FranzÃ¶sisch"/>
    <x v="0"/>
    <s v="United States"/>
    <s v="Pasadena"/>
    <x v="1"/>
    <n v="91104"/>
    <x v="1"/>
    <s v="OFF-AP-10002350"/>
    <x v="1"/>
    <x v="9"/>
    <s v="Belkin F9H710-06 7 Outlet SurgeMaster Surge Protector"/>
    <n v="56.52"/>
    <n v="3"/>
    <n v="0"/>
    <n v="15.8256"/>
  </r>
  <r>
    <n v="5579"/>
    <x v="2775"/>
    <x v="3"/>
    <x v="428"/>
    <d v="2014-09-15T00:00:00"/>
    <s v="Second Class"/>
    <s v="LC-17050"/>
    <s v="Liz Carlisle"/>
    <x v="0"/>
    <s v="United States"/>
    <s v="Los Angeles"/>
    <x v="1"/>
    <n v="90004"/>
    <x v="1"/>
    <s v="OFF-AR-10003829"/>
    <x v="1"/>
    <x v="6"/>
    <s v="Newell 35"/>
    <n v="6.56"/>
    <n v="2"/>
    <n v="0"/>
    <n v="1.9024000000000001"/>
  </r>
  <r>
    <n v="5580"/>
    <x v="2775"/>
    <x v="3"/>
    <x v="428"/>
    <d v="2014-09-15T00:00:00"/>
    <s v="Second Class"/>
    <s v="LC-17050"/>
    <s v="Liz Carlisle"/>
    <x v="0"/>
    <s v="United States"/>
    <s v="Los Angeles"/>
    <x v="1"/>
    <n v="90004"/>
    <x v="1"/>
    <s v="FUR-CH-10003833"/>
    <x v="0"/>
    <x v="1"/>
    <s v="Novimex Fabric Task Chair"/>
    <n v="243.92"/>
    <n v="5"/>
    <n v="0.2"/>
    <n v="-15.244999999999999"/>
  </r>
  <r>
    <n v="5581"/>
    <x v="2775"/>
    <x v="3"/>
    <x v="428"/>
    <d v="2014-09-15T00:00:00"/>
    <s v="Second Class"/>
    <s v="LC-17050"/>
    <s v="Liz Carlisle"/>
    <x v="0"/>
    <s v="United States"/>
    <s v="Los Angeles"/>
    <x v="1"/>
    <n v="90004"/>
    <x v="1"/>
    <s v="OFF-PA-10000143"/>
    <x v="1"/>
    <x v="10"/>
    <s v="Astroparche Fine Business Paper"/>
    <n v="47.52"/>
    <n v="9"/>
    <n v="0"/>
    <n v="22.8096"/>
  </r>
  <r>
    <n v="5582"/>
    <x v="2776"/>
    <x v="3"/>
    <x v="1055"/>
    <d v="2014-10-09T00:00:00"/>
    <s v="Standard Class"/>
    <s v="PS-18970"/>
    <s v="Paul Stevenson"/>
    <x v="2"/>
    <s v="United States"/>
    <s v="Clinton"/>
    <x v="39"/>
    <n v="20735"/>
    <x v="3"/>
    <s v="FUR-FU-10000076"/>
    <x v="0"/>
    <x v="5"/>
    <s v="24-Hour Round Wall Clock"/>
    <n v="19.98"/>
    <n v="1"/>
    <n v="0"/>
    <n v="8.5914000000000001"/>
  </r>
  <r>
    <n v="5583"/>
    <x v="2777"/>
    <x v="0"/>
    <x v="195"/>
    <d v="2013-05-14T00:00:00"/>
    <s v="Standard Class"/>
    <s v="PS-18970"/>
    <s v="Paul Stevenson"/>
    <x v="2"/>
    <s v="United States"/>
    <s v="New York City"/>
    <x v="15"/>
    <n v="10024"/>
    <x v="3"/>
    <s v="OFF-AR-10000462"/>
    <x v="1"/>
    <x v="6"/>
    <s v="Sanford Pocket Accent Highlighters"/>
    <n v="8"/>
    <n v="5"/>
    <n v="0"/>
    <n v="3.44"/>
  </r>
  <r>
    <n v="5584"/>
    <x v="2778"/>
    <x v="2"/>
    <x v="534"/>
    <d v="2011-12-19T00:00:00"/>
    <s v="Second Class"/>
    <s v="JO-15280"/>
    <s v="Jas O'Carroll"/>
    <x v="0"/>
    <s v="United States"/>
    <s v="San Diego"/>
    <x v="1"/>
    <n v="92037"/>
    <x v="1"/>
    <s v="FUR-FU-10003829"/>
    <x v="0"/>
    <x v="5"/>
    <s v="Stackable Trays"/>
    <n v="6.16"/>
    <n v="2"/>
    <n v="0"/>
    <n v="1.9712000000000001"/>
  </r>
  <r>
    <n v="5585"/>
    <x v="2779"/>
    <x v="3"/>
    <x v="329"/>
    <d v="2014-12-05T00:00:00"/>
    <s v="Standard Class"/>
    <s v="VP-21730"/>
    <s v="Victor Preis"/>
    <x v="2"/>
    <s v="United States"/>
    <s v="New York City"/>
    <x v="15"/>
    <n v="10011"/>
    <x v="3"/>
    <s v="OFF-ST-10002182"/>
    <x v="1"/>
    <x v="4"/>
    <s v="Iris 3-Drawer Stacking Bin, Black"/>
    <n v="83.56"/>
    <n v="4"/>
    <n v="0"/>
    <n v="1.6712"/>
  </r>
  <r>
    <n v="5586"/>
    <x v="2779"/>
    <x v="3"/>
    <x v="329"/>
    <d v="2014-12-05T00:00:00"/>
    <s v="Standard Class"/>
    <s v="VP-21730"/>
    <s v="Victor Preis"/>
    <x v="2"/>
    <s v="United States"/>
    <s v="New York City"/>
    <x v="15"/>
    <n v="10011"/>
    <x v="3"/>
    <s v="TEC-PH-10001468"/>
    <x v="2"/>
    <x v="7"/>
    <s v="Panasonic BusinessÂ TelephonesÂ KX-T7736"/>
    <n v="546.05999999999995"/>
    <n v="3"/>
    <n v="0"/>
    <n v="163.81800000000001"/>
  </r>
  <r>
    <n v="5587"/>
    <x v="2779"/>
    <x v="3"/>
    <x v="329"/>
    <d v="2014-12-05T00:00:00"/>
    <s v="Standard Class"/>
    <s v="VP-21730"/>
    <s v="Victor Preis"/>
    <x v="2"/>
    <s v="United States"/>
    <s v="New York City"/>
    <x v="15"/>
    <n v="10011"/>
    <x v="3"/>
    <s v="OFF-ST-10001809"/>
    <x v="1"/>
    <x v="4"/>
    <s v="Fellowes Officeware Wire Shelving"/>
    <n v="269.49"/>
    <n v="3"/>
    <n v="0"/>
    <n v="5.3898000000000001"/>
  </r>
  <r>
    <n v="5588"/>
    <x v="2780"/>
    <x v="1"/>
    <x v="531"/>
    <d v="2012-03-20T00:00:00"/>
    <s v="First Class"/>
    <s v="GA-14725"/>
    <s v="Guy Armstrong"/>
    <x v="0"/>
    <s v="United States"/>
    <s v="Lancaster"/>
    <x v="1"/>
    <n v="93534"/>
    <x v="1"/>
    <s v="OFF-FA-10001561"/>
    <x v="1"/>
    <x v="13"/>
    <s v="Stockwell Push Pins"/>
    <n v="10.9"/>
    <n v="5"/>
    <n v="0"/>
    <n v="3.597"/>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d v="2011-10-18T00:00:00"/>
    <s v="Second Class"/>
    <s v="ML-17395"/>
    <s v="Marina Lichtenstein"/>
    <x v="1"/>
    <s v="United States"/>
    <s v="Lakewood"/>
    <x v="30"/>
    <n v="8701"/>
    <x v="3"/>
    <s v="FUR-CH-10002880"/>
    <x v="0"/>
    <x v="1"/>
    <s v="Global High-Back Leather Tilter, Burgundy"/>
    <n v="245.98"/>
    <n v="2"/>
    <n v="0"/>
    <n v="27.0578"/>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2999999999997"/>
    <n v="7"/>
    <n v="0.7"/>
    <n v="-45.933300000000003"/>
  </r>
  <r>
    <n v="5595"/>
    <x v="2785"/>
    <x v="3"/>
    <x v="241"/>
    <d v="2014-09-25T00:00:00"/>
    <s v="Same Day"/>
    <s v="BP-11095"/>
    <s v="Bart Pistole"/>
    <x v="1"/>
    <s v="United States"/>
    <s v="Lawrence"/>
    <x v="31"/>
    <n v="1841"/>
    <x v="3"/>
    <s v="TEC-PH-10000984"/>
    <x v="2"/>
    <x v="7"/>
    <s v="Panasonic KX-TG9471B"/>
    <n v="391.98"/>
    <n v="2"/>
    <n v="0"/>
    <n v="109.7544"/>
  </r>
  <r>
    <n v="5596"/>
    <x v="2785"/>
    <x v="3"/>
    <x v="241"/>
    <d v="2014-09-25T00:00:00"/>
    <s v="Same Day"/>
    <s v="BP-11095"/>
    <s v="Bart Pistole"/>
    <x v="1"/>
    <s v="United States"/>
    <s v="Lawrence"/>
    <x v="31"/>
    <n v="1841"/>
    <x v="3"/>
    <s v="TEC-PH-10001944"/>
    <x v="2"/>
    <x v="7"/>
    <s v="Wi-Ex zBoost YX540 Cellular Phone Signal Booster"/>
    <n v="437.85"/>
    <n v="3"/>
    <n v="0"/>
    <n v="131.35499999999999"/>
  </r>
  <r>
    <n v="5597"/>
    <x v="2786"/>
    <x v="1"/>
    <x v="12"/>
    <d v="2012-09-29T00:00:00"/>
    <s v="Standard Class"/>
    <s v="SB-20185"/>
    <s v="Sarah Brown"/>
    <x v="0"/>
    <s v="United States"/>
    <s v="Concord"/>
    <x v="38"/>
    <n v="3301"/>
    <x v="3"/>
    <s v="OFF-BI-10002735"/>
    <x v="1"/>
    <x v="8"/>
    <s v="GBC Prestige Therm-A-Bind Covers"/>
    <n v="68.62"/>
    <n v="2"/>
    <n v="0"/>
    <n v="32.251399999999997"/>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1"/>
    <n v="3"/>
    <n v="0"/>
    <n v="2.7846000000000002"/>
  </r>
  <r>
    <n v="5600"/>
    <x v="2788"/>
    <x v="2"/>
    <x v="462"/>
    <d v="2011-10-03T00:00:00"/>
    <s v="Same Day"/>
    <s v="DO-13435"/>
    <s v="Denny Ordway"/>
    <x v="0"/>
    <s v="United States"/>
    <s v="Columbus"/>
    <x v="24"/>
    <n v="43229"/>
    <x v="3"/>
    <s v="OFF-AR-10004010"/>
    <x v="1"/>
    <x v="6"/>
    <s v="Hunt Boston Vacuum Mount KS Pencil Sharpener"/>
    <n v="55.984000000000002"/>
    <n v="2"/>
    <n v="0.2"/>
    <n v="4.1988000000000003"/>
  </r>
  <r>
    <n v="5601"/>
    <x v="2788"/>
    <x v="2"/>
    <x v="462"/>
    <d v="2011-10-03T00:00:00"/>
    <s v="Same Day"/>
    <s v="DO-13435"/>
    <s v="Denny Ordway"/>
    <x v="0"/>
    <s v="United States"/>
    <s v="Columbus"/>
    <x v="24"/>
    <n v="43229"/>
    <x v="3"/>
    <s v="OFF-EN-10004030"/>
    <x v="1"/>
    <x v="12"/>
    <s v="Convenience Packs of Business Envelopes"/>
    <n v="14.48"/>
    <n v="5"/>
    <n v="0.2"/>
    <n v="4.8869999999999996"/>
  </r>
  <r>
    <n v="5602"/>
    <x v="2788"/>
    <x v="2"/>
    <x v="462"/>
    <d v="2011-10-03T00:00:00"/>
    <s v="Same Day"/>
    <s v="DO-13435"/>
    <s v="Denny Ordway"/>
    <x v="0"/>
    <s v="United States"/>
    <s v="Columbus"/>
    <x v="24"/>
    <n v="43229"/>
    <x v="3"/>
    <s v="TEC-AC-10003023"/>
    <x v="2"/>
    <x v="11"/>
    <s v="Logitech G105 Gaming Keyboard"/>
    <n v="142.488"/>
    <n v="3"/>
    <n v="0.2"/>
    <n v="-3.5621999999999998"/>
  </r>
  <r>
    <n v="5603"/>
    <x v="2789"/>
    <x v="0"/>
    <x v="278"/>
    <d v="2013-08-30T00:00:00"/>
    <s v="Second Class"/>
    <s v="TB-21355"/>
    <s v="Todd Boyes"/>
    <x v="1"/>
    <s v="United States"/>
    <s v="Houston"/>
    <x v="5"/>
    <n v="77041"/>
    <x v="2"/>
    <s v="OFF-ST-10003572"/>
    <x v="1"/>
    <x v="4"/>
    <s v="Portfile Personal File Boxes"/>
    <n v="14.16"/>
    <n v="1"/>
    <n v="0.2"/>
    <n v="1.0620000000000001"/>
  </r>
  <r>
    <n v="5604"/>
    <x v="2789"/>
    <x v="0"/>
    <x v="278"/>
    <d v="2013-08-30T00:00:00"/>
    <s v="Second Class"/>
    <s v="TB-21355"/>
    <s v="Todd Boyes"/>
    <x v="1"/>
    <s v="United States"/>
    <s v="Houston"/>
    <x v="5"/>
    <n v="77041"/>
    <x v="2"/>
    <s v="OFF-PA-10004353"/>
    <x v="1"/>
    <x v="10"/>
    <s v="Southworth 25% Cotton Premium Laser Paper and Envelopes"/>
    <n v="79.92"/>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2"/>
  </r>
  <r>
    <n v="5606"/>
    <x v="2791"/>
    <x v="0"/>
    <x v="873"/>
    <d v="2013-09-26T00:00:00"/>
    <s v="Standard Class"/>
    <s v="FM-14215"/>
    <s v="Filia McAdams"/>
    <x v="1"/>
    <s v="United States"/>
    <s v="Greensboro"/>
    <x v="3"/>
    <n v="27405"/>
    <x v="0"/>
    <s v="FUR-FU-10001546"/>
    <x v="0"/>
    <x v="5"/>
    <s v="Dana Swing-Arm Lamps"/>
    <n v="17.088000000000001"/>
    <n v="2"/>
    <n v="0.2"/>
    <n v="1.0680000000000001"/>
  </r>
  <r>
    <n v="5607"/>
    <x v="2791"/>
    <x v="0"/>
    <x v="873"/>
    <d v="2013-09-26T00:00:00"/>
    <s v="Standard Class"/>
    <s v="FM-14215"/>
    <s v="Filia McAdams"/>
    <x v="1"/>
    <s v="United States"/>
    <s v="Greensboro"/>
    <x v="3"/>
    <n v="27405"/>
    <x v="0"/>
    <s v="FUR-CH-10002880"/>
    <x v="0"/>
    <x v="1"/>
    <s v="Global High-Back Leather Tilter, Burgundy"/>
    <n v="98.391999999999996"/>
    <n v="1"/>
    <n v="0.2"/>
    <n v="-11.069100000000001"/>
  </r>
  <r>
    <n v="5608"/>
    <x v="2792"/>
    <x v="3"/>
    <x v="613"/>
    <d v="2014-04-01T00:00:00"/>
    <s v="Standard Class"/>
    <s v="JL-15835"/>
    <s v="John Lee"/>
    <x v="0"/>
    <s v="United States"/>
    <s v="New York City"/>
    <x v="15"/>
    <n v="10024"/>
    <x v="3"/>
    <s v="OFF-AR-10001547"/>
    <x v="1"/>
    <x v="6"/>
    <s v="Newell 311"/>
    <n v="11.05"/>
    <n v="5"/>
    <n v="0"/>
    <n v="2.9834999999999998"/>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7"/>
  </r>
  <r>
    <n v="5611"/>
    <x v="2795"/>
    <x v="1"/>
    <x v="348"/>
    <d v="2012-10-07T00:00:00"/>
    <s v="First Class"/>
    <s v="MB-17305"/>
    <s v="Maria Bertelson"/>
    <x v="0"/>
    <s v="United States"/>
    <s v="Cincinnati"/>
    <x v="24"/>
    <n v="45231"/>
    <x v="3"/>
    <s v="TEC-AC-10002323"/>
    <x v="2"/>
    <x v="11"/>
    <s v="SanDisk Ultra 32 GB MicroSDHC Class 10 Memory Card"/>
    <n v="53.04"/>
    <n v="3"/>
    <n v="0.2"/>
    <n v="-4.64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r>
  <r>
    <n v="5613"/>
    <x v="2796"/>
    <x v="3"/>
    <x v="238"/>
    <d v="2014-08-23T00:00:00"/>
    <s v="Standard Class"/>
    <s v="HW-14935"/>
    <s v="Helen Wasserman"/>
    <x v="1"/>
    <s v="United States"/>
    <s v="Seattle"/>
    <x v="4"/>
    <n v="98105"/>
    <x v="1"/>
    <s v="TEC-AC-10002253"/>
    <x v="2"/>
    <x v="11"/>
    <s v="Imation Bio 8GB USBÂ Flash Drive ImationÂ Corp"/>
    <n v="1496.16"/>
    <n v="9"/>
    <n v="0"/>
    <n v="224.42400000000001"/>
  </r>
  <r>
    <n v="5614"/>
    <x v="2797"/>
    <x v="0"/>
    <x v="1056"/>
    <d v="2013-02-07T00:00:00"/>
    <s v="Standard Class"/>
    <s v="AB-10105"/>
    <s v="Adrian Barton"/>
    <x v="0"/>
    <s v="United States"/>
    <s v="New York City"/>
    <x v="15"/>
    <n v="10011"/>
    <x v="3"/>
    <s v="OFF-ST-10003994"/>
    <x v="1"/>
    <x v="4"/>
    <s v="Belkin 19&quot; Center-Weighted Shelf, Gray"/>
    <n v="117.96"/>
    <n v="2"/>
    <n v="0"/>
    <n v="5.8979999999999997"/>
  </r>
  <r>
    <n v="5615"/>
    <x v="2798"/>
    <x v="0"/>
    <x v="828"/>
    <d v="2013-08-28T00:00:00"/>
    <s v="Standard Class"/>
    <s v="JP-15460"/>
    <s v="Jennifer Patt"/>
    <x v="1"/>
    <s v="United States"/>
    <s v="New York City"/>
    <x v="15"/>
    <n v="10035"/>
    <x v="3"/>
    <s v="OFF-AR-10002399"/>
    <x v="1"/>
    <x v="6"/>
    <s v="Dixon Prang Watercolor Pencils, 10-Color Set with Brush"/>
    <n v="21.3"/>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r>
  <r>
    <n v="5617"/>
    <x v="2798"/>
    <x v="0"/>
    <x v="828"/>
    <d v="2013-08-28T00:00:00"/>
    <s v="Standard Class"/>
    <s v="JP-15460"/>
    <s v="Jennifer Patt"/>
    <x v="1"/>
    <s v="United States"/>
    <s v="New York City"/>
    <x v="15"/>
    <n v="10035"/>
    <x v="3"/>
    <s v="OFF-AR-10001954"/>
    <x v="1"/>
    <x v="6"/>
    <s v="Newell 331"/>
    <n v="29.34"/>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03"/>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6000000000001"/>
  </r>
  <r>
    <n v="5622"/>
    <x v="2801"/>
    <x v="0"/>
    <x v="477"/>
    <d v="2013-10-01T00:00:00"/>
    <s v="Standard Class"/>
    <s v="SC-20695"/>
    <s v="Steve Chapman"/>
    <x v="1"/>
    <s v="United States"/>
    <s v="La Crosse"/>
    <x v="6"/>
    <n v="54601"/>
    <x v="2"/>
    <s v="FUR-CH-10004218"/>
    <x v="0"/>
    <x v="1"/>
    <s v="Global Fabric Manager's Chair, Dark Gray"/>
    <n v="201.96"/>
    <n v="2"/>
    <n v="0"/>
    <n v="50.49"/>
  </r>
  <r>
    <n v="5623"/>
    <x v="2801"/>
    <x v="0"/>
    <x v="477"/>
    <d v="2013-10-01T00:00:00"/>
    <s v="Standard Class"/>
    <s v="SC-20695"/>
    <s v="Steve Chapman"/>
    <x v="1"/>
    <s v="United States"/>
    <s v="La Crosse"/>
    <x v="6"/>
    <n v="54601"/>
    <x v="2"/>
    <s v="FUR-FU-10000755"/>
    <x v="0"/>
    <x v="5"/>
    <s v="Eldon Expressions Mahogany Wood Desk Collection"/>
    <n v="68.64"/>
    <n v="11"/>
    <n v="0"/>
    <n v="17.16"/>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Â VX Revolution Cordless Laser Mouse for Notebooks (Black)"/>
    <n v="359.98"/>
    <n v="2"/>
    <n v="0"/>
    <n v="21.598800000000001"/>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99"/>
  </r>
  <r>
    <n v="5628"/>
    <x v="2804"/>
    <x v="3"/>
    <x v="335"/>
    <d v="2014-07-02T00:00:00"/>
    <s v="Standard Class"/>
    <s v="DR-12880"/>
    <s v="Dan Reichenbach"/>
    <x v="1"/>
    <s v="United States"/>
    <s v="Miami"/>
    <x v="2"/>
    <n v="33180"/>
    <x v="0"/>
    <s v="OFF-LA-10004689"/>
    <x v="1"/>
    <x v="2"/>
    <s v="Avery 512"/>
    <n v="13.872"/>
    <n v="6"/>
    <n v="0.2"/>
    <n v="4.6818"/>
  </r>
  <r>
    <n v="5629"/>
    <x v="2804"/>
    <x v="3"/>
    <x v="335"/>
    <d v="2014-07-02T00:00:00"/>
    <s v="Standard Class"/>
    <s v="DR-12880"/>
    <s v="Dan Reichenbach"/>
    <x v="1"/>
    <s v="United States"/>
    <s v="Miami"/>
    <x v="2"/>
    <n v="33180"/>
    <x v="0"/>
    <s v="FUR-CH-10001545"/>
    <x v="0"/>
    <x v="1"/>
    <s v="Hon Comfortask Task/Swivel Chairs"/>
    <n v="273.55200000000002"/>
    <n v="3"/>
    <n v="0.2"/>
    <n v="-13.6776"/>
  </r>
  <r>
    <n v="5630"/>
    <x v="2805"/>
    <x v="0"/>
    <x v="1036"/>
    <d v="2013-08-24T00:00:00"/>
    <s v="Second Class"/>
    <s v="RB-19465"/>
    <s v="Rick Bensley"/>
    <x v="2"/>
    <s v="United States"/>
    <s v="Philadelphia"/>
    <x v="9"/>
    <n v="19143"/>
    <x v="3"/>
    <s v="FUR-TA-10002530"/>
    <x v="0"/>
    <x v="3"/>
    <s v="Iceberg OfficeWorks 42&quot; Round Tables"/>
    <n v="815.29200000000003"/>
    <n v="9"/>
    <n v="0.4"/>
    <n v="-339.70499999999998"/>
  </r>
  <r>
    <n v="5631"/>
    <x v="2806"/>
    <x v="2"/>
    <x v="1058"/>
    <d v="2011-02-16T00:00:00"/>
    <s v="Standard Class"/>
    <s v="NF-18385"/>
    <s v="Natalie Fritzler"/>
    <x v="0"/>
    <s v="United States"/>
    <s v="Chesapeake"/>
    <x v="17"/>
    <n v="23320"/>
    <x v="0"/>
    <s v="TEC-AC-10001432"/>
    <x v="2"/>
    <x v="11"/>
    <s v="Enermax Aurora Lite Keyboard"/>
    <n v="234.45"/>
    <n v="3"/>
    <n v="0"/>
    <n v="103.158"/>
  </r>
  <r>
    <n v="5632"/>
    <x v="2806"/>
    <x v="2"/>
    <x v="1058"/>
    <d v="2011-02-16T00:00:00"/>
    <s v="Standard Class"/>
    <s v="NF-18385"/>
    <s v="Natalie Fritzler"/>
    <x v="0"/>
    <s v="United States"/>
    <s v="Chesapeake"/>
    <x v="17"/>
    <n v="23320"/>
    <x v="0"/>
    <s v="FUR-TA-10003715"/>
    <x v="0"/>
    <x v="3"/>
    <s v="Hon 2111 Invitation Series Corner Table"/>
    <n v="1256.22"/>
    <n v="6"/>
    <n v="0"/>
    <n v="75.373199999999997"/>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13-09-29T00:00:00"/>
    <s v="Second Class"/>
    <s v="CR-12580"/>
    <s v="Clay Rozendal"/>
    <x v="2"/>
    <s v="United States"/>
    <s v="New York City"/>
    <x v="15"/>
    <n v="10009"/>
    <x v="3"/>
    <s v="OFF-BI-10004187"/>
    <x v="1"/>
    <x v="8"/>
    <s v="Staples"/>
    <n v="10.528"/>
    <n v="7"/>
    <n v="0.2"/>
    <n v="3.6848000000000001"/>
  </r>
  <r>
    <n v="5635"/>
    <x v="2808"/>
    <x v="1"/>
    <x v="901"/>
    <d v="2012-12-06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8"/>
  </r>
  <r>
    <n v="5640"/>
    <x v="2811"/>
    <x v="2"/>
    <x v="1059"/>
    <d v="2011-12-27T00:00:00"/>
    <s v="Standard Class"/>
    <s v="GM-14440"/>
    <s v="Gary McGarr"/>
    <x v="0"/>
    <s v="United States"/>
    <s v="San Diego"/>
    <x v="1"/>
    <n v="92024"/>
    <x v="1"/>
    <s v="FUR-CH-10000595"/>
    <x v="0"/>
    <x v="1"/>
    <s v="Safco Contoured Stacking Chairs"/>
    <n v="572.16"/>
    <n v="3"/>
    <n v="0.2"/>
    <n v="35.76"/>
  </r>
  <r>
    <n v="5641"/>
    <x v="2812"/>
    <x v="2"/>
    <x v="865"/>
    <d v="2011-09-28T00:00:00"/>
    <s v="Standard Class"/>
    <s v="JK-15640"/>
    <s v="Jim Kriz"/>
    <x v="2"/>
    <s v="United States"/>
    <s v="Lakewood"/>
    <x v="24"/>
    <n v="44107"/>
    <x v="3"/>
    <s v="OFF-PA-10003063"/>
    <x v="1"/>
    <x v="10"/>
    <s v="EcoTones Memo Sheets"/>
    <n v="28.8"/>
    <n v="9"/>
    <n v="0.2"/>
    <n v="10.08"/>
  </r>
  <r>
    <n v="5642"/>
    <x v="2813"/>
    <x v="3"/>
    <x v="459"/>
    <d v="2014-04-06T00:00:00"/>
    <s v="First Class"/>
    <s v="AT-10435"/>
    <s v="Alyssa Tate"/>
    <x v="2"/>
    <s v="United States"/>
    <s v="Meriden"/>
    <x v="29"/>
    <n v="6450"/>
    <x v="3"/>
    <s v="OFF-AR-10000246"/>
    <x v="1"/>
    <x v="6"/>
    <s v="Newell 318"/>
    <n v="11.12"/>
    <n v="4"/>
    <n v="0"/>
    <n v="2.8912"/>
  </r>
  <r>
    <n v="5643"/>
    <x v="2814"/>
    <x v="0"/>
    <x v="178"/>
    <d v="2013-04-06T00:00:00"/>
    <s v="Second Class"/>
    <s v="DB-12910"/>
    <s v="Daniel Byrd"/>
    <x v="2"/>
    <s v="United States"/>
    <s v="Columbus"/>
    <x v="32"/>
    <n v="31907"/>
    <x v="0"/>
    <s v="FUR-FU-10003274"/>
    <x v="0"/>
    <x v="5"/>
    <s v="Regeneration Desk Collection"/>
    <n v="7.04"/>
    <n v="4"/>
    <n v="0"/>
    <n v="3.0975999999999999"/>
  </r>
  <r>
    <n v="5644"/>
    <x v="2815"/>
    <x v="1"/>
    <x v="1060"/>
    <d v="2012-05-20T00:00:00"/>
    <s v="Second Class"/>
    <s v="AH-10690"/>
    <s v="Anna HÃ¤berlin"/>
    <x v="1"/>
    <s v="United States"/>
    <s v="Roswell"/>
    <x v="32"/>
    <n v="30076"/>
    <x v="0"/>
    <s v="OFF-EN-10004147"/>
    <x v="1"/>
    <x v="12"/>
    <s v="Wausau Papers Astrobrights Colored Envelopes"/>
    <n v="17.940000000000001"/>
    <n v="3"/>
    <n v="0"/>
    <n v="8.7905999999999995"/>
  </r>
  <r>
    <n v="5645"/>
    <x v="2816"/>
    <x v="3"/>
    <x v="721"/>
    <d v="2014-03-27T00:00:00"/>
    <s v="First Class"/>
    <s v="SJ-20125"/>
    <s v="Sanjit Jacobs"/>
    <x v="2"/>
    <s v="United States"/>
    <s v="Seattle"/>
    <x v="4"/>
    <n v="98105"/>
    <x v="1"/>
    <s v="OFF-BI-10002103"/>
    <x v="1"/>
    <x v="8"/>
    <s v="Cardinal Slant-D Ring Binder, Heavy Gauge Vinyl"/>
    <n v="34.76"/>
    <n v="5"/>
    <n v="0.2"/>
    <n v="11.297000000000001"/>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
    <n v="5"/>
    <n v="0"/>
    <n v="15.552"/>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d v="2013-12-22T00:00:00"/>
    <s v="First Class"/>
    <s v="AH-10120"/>
    <s v="Adrian Hane"/>
    <x v="2"/>
    <s v="United States"/>
    <s v="Salem"/>
    <x v="21"/>
    <n v="97301"/>
    <x v="1"/>
    <s v="OFF-BI-10001670"/>
    <x v="1"/>
    <x v="8"/>
    <s v="Vinyl Sectional Post Binders"/>
    <n v="45.24"/>
    <n v="4"/>
    <n v="0.7"/>
    <n v="-30.16"/>
  </r>
  <r>
    <n v="5656"/>
    <x v="2823"/>
    <x v="0"/>
    <x v="122"/>
    <d v="2013-12-22T00:00:00"/>
    <s v="First Class"/>
    <s v="AH-10120"/>
    <s v="Adrian Hane"/>
    <x v="2"/>
    <s v="United States"/>
    <s v="Salem"/>
    <x v="21"/>
    <n v="97301"/>
    <x v="1"/>
    <s v="OFF-AR-10004078"/>
    <x v="1"/>
    <x v="6"/>
    <s v="Newell 312"/>
    <n v="18.687999999999999"/>
    <n v="4"/>
    <n v="0.2"/>
    <n v="2.3359999999999999"/>
  </r>
  <r>
    <n v="5657"/>
    <x v="2823"/>
    <x v="0"/>
    <x v="122"/>
    <d v="2013-12-22T00:00:00"/>
    <s v="First Class"/>
    <s v="AH-10120"/>
    <s v="Adrian Hane"/>
    <x v="2"/>
    <s v="United States"/>
    <s v="Salem"/>
    <x v="21"/>
    <n v="97301"/>
    <x v="1"/>
    <s v="OFF-PA-10003036"/>
    <x v="1"/>
    <x v="10"/>
    <s v="Black Print Carbonless 8 1/2&quot; x 8 1/4&quot; Rapid Memo Book"/>
    <n v="11.648"/>
    <n v="2"/>
    <n v="0.2"/>
    <n v="3.7856000000000001"/>
  </r>
  <r>
    <n v="5658"/>
    <x v="2823"/>
    <x v="0"/>
    <x v="122"/>
    <d v="2013-12-22T00:00:00"/>
    <s v="First Class"/>
    <s v="AH-10120"/>
    <s v="Adrian Hane"/>
    <x v="2"/>
    <s v="United States"/>
    <s v="Salem"/>
    <x v="21"/>
    <n v="97301"/>
    <x v="1"/>
    <s v="TEC-AC-10000991"/>
    <x v="2"/>
    <x v="11"/>
    <s v="Sony Micro Vault Click 8 GB USB 2.0 Flash Drive"/>
    <n v="112.776"/>
    <n v="3"/>
    <n v="0.2"/>
    <n v="-8.4581999999999997"/>
  </r>
  <r>
    <n v="5659"/>
    <x v="2823"/>
    <x v="0"/>
    <x v="122"/>
    <d v="2013-12-22T00:00:00"/>
    <s v="First Class"/>
    <s v="AH-10120"/>
    <s v="Adrian Hane"/>
    <x v="2"/>
    <s v="United States"/>
    <s v="Salem"/>
    <x v="21"/>
    <n v="97301"/>
    <x v="1"/>
    <s v="FUR-TA-10002530"/>
    <x v="0"/>
    <x v="3"/>
    <s v="Iceberg OfficeWorks 42&quot; Round Tables"/>
    <n v="377.45"/>
    <n v="5"/>
    <n v="0.5"/>
    <n v="-264.21499999999997"/>
  </r>
  <r>
    <n v="5660"/>
    <x v="2823"/>
    <x v="0"/>
    <x v="122"/>
    <d v="2013-12-22T00:00:00"/>
    <s v="First Class"/>
    <s v="AH-10120"/>
    <s v="Adrian Hane"/>
    <x v="2"/>
    <s v="United States"/>
    <s v="Salem"/>
    <x v="21"/>
    <n v="97301"/>
    <x v="1"/>
    <s v="OFF-LA-10000407"/>
    <x v="1"/>
    <x v="2"/>
    <s v="Avery White Multi-Purpose Labels"/>
    <n v="15.936"/>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96"/>
  </r>
  <r>
    <n v="5663"/>
    <x v="2824"/>
    <x v="0"/>
    <x v="446"/>
    <d v="2013-10-02T00:00:00"/>
    <s v="Standard Class"/>
    <s v="CL-12700"/>
    <s v="Craig Leslie"/>
    <x v="2"/>
    <s v="United States"/>
    <s v="Aurora"/>
    <x v="22"/>
    <n v="80013"/>
    <x v="1"/>
    <s v="OFF-ST-10001370"/>
    <x v="1"/>
    <x v="4"/>
    <s v="Sensible Storage WireTech Storage Systems"/>
    <n v="511.05599999999998"/>
    <n v="9"/>
    <n v="0.2"/>
    <n v="-95.822999999999993"/>
  </r>
  <r>
    <n v="5664"/>
    <x v="2825"/>
    <x v="0"/>
    <x v="658"/>
    <d v="2013-07-22T00:00:00"/>
    <s v="Same Day"/>
    <s v="JG-15310"/>
    <s v="Jason Gross"/>
    <x v="1"/>
    <s v="United States"/>
    <s v="Newark"/>
    <x v="24"/>
    <n v="43055"/>
    <x v="3"/>
    <s v="OFF-AR-10000914"/>
    <x v="1"/>
    <x v="6"/>
    <s v="Boston 16765 Mini Stand Up Battery Pencil Sharpener"/>
    <n v="18.655999999999999"/>
    <n v="2"/>
    <n v="0.2"/>
    <n v="1.3992"/>
  </r>
  <r>
    <n v="5665"/>
    <x v="2825"/>
    <x v="0"/>
    <x v="658"/>
    <d v="2013-07-22T00:00:00"/>
    <s v="Same Day"/>
    <s v="JG-15310"/>
    <s v="Jason Gross"/>
    <x v="1"/>
    <s v="United States"/>
    <s v="Newark"/>
    <x v="24"/>
    <n v="43055"/>
    <x v="3"/>
    <s v="OFF-BI-10001116"/>
    <x v="1"/>
    <x v="8"/>
    <s v="Wilson Jones 1&quot; Hanging DublLock Ring Binders"/>
    <n v="11.087999999999999"/>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01"/>
  </r>
  <r>
    <n v="5667"/>
    <x v="2825"/>
    <x v="0"/>
    <x v="658"/>
    <d v="2013-07-22T00:00:00"/>
    <s v="Same Day"/>
    <s v="JG-15310"/>
    <s v="Jason Gross"/>
    <x v="1"/>
    <s v="United States"/>
    <s v="Newark"/>
    <x v="24"/>
    <n v="43055"/>
    <x v="3"/>
    <s v="OFF-ST-10004340"/>
    <x v="1"/>
    <x v="4"/>
    <s v="Fellowes Mobile File Cart, Black"/>
    <n v="99.488"/>
    <n v="2"/>
    <n v="0.2"/>
    <n v="8.7051999999999996"/>
  </r>
  <r>
    <n v="5668"/>
    <x v="2826"/>
    <x v="0"/>
    <x v="725"/>
    <d v="2013-06-16T00:00:00"/>
    <s v="Standard Class"/>
    <s v="SE-20110"/>
    <s v="Sanjit Engle"/>
    <x v="0"/>
    <s v="United States"/>
    <s v="Seattle"/>
    <x v="4"/>
    <n v="98103"/>
    <x v="1"/>
    <s v="OFF-LA-10004093"/>
    <x v="1"/>
    <x v="2"/>
    <s v="Avery 486"/>
    <n v="14.62"/>
    <n v="2"/>
    <n v="0"/>
    <n v="6.8714000000000004"/>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r>
  <r>
    <n v="5670"/>
    <x v="2826"/>
    <x v="0"/>
    <x v="725"/>
    <d v="2013-06-16T00:00:00"/>
    <s v="Standard Class"/>
    <s v="SE-20110"/>
    <s v="Sanjit Engle"/>
    <x v="0"/>
    <s v="United States"/>
    <s v="Seattle"/>
    <x v="4"/>
    <n v="98103"/>
    <x v="1"/>
    <s v="TEC-AC-10003095"/>
    <x v="2"/>
    <x v="11"/>
    <s v="Logitech G35 7.1-Channel Surround Sound Headset"/>
    <n v="389.97"/>
    <n v="3"/>
    <n v="0"/>
    <n v="132.5898"/>
  </r>
  <r>
    <n v="5671"/>
    <x v="2827"/>
    <x v="1"/>
    <x v="988"/>
    <d v="2012-06-11T00:00:00"/>
    <s v="Second Class"/>
    <s v="TG-21640"/>
    <s v="Trudy Glocke"/>
    <x v="0"/>
    <s v="United States"/>
    <s v="Pocatello"/>
    <x v="45"/>
    <n v="83201"/>
    <x v="1"/>
    <s v="FUR-FU-10003192"/>
    <x v="0"/>
    <x v="5"/>
    <s v="Luxo Adjustable Task Clamp Lamp"/>
    <n v="355.36"/>
    <n v="4"/>
    <n v="0"/>
    <n v="92.393600000000006"/>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r>
  <r>
    <n v="5673"/>
    <x v="2828"/>
    <x v="3"/>
    <x v="855"/>
    <d v="2014-11-04T00:00:00"/>
    <s v="Standard Class"/>
    <s v="SH-19975"/>
    <s v="Sally Hughsby"/>
    <x v="1"/>
    <s v="United States"/>
    <s v="Dallas"/>
    <x v="5"/>
    <n v="75081"/>
    <x v="2"/>
    <s v="OFF-EN-10003068"/>
    <x v="1"/>
    <x v="12"/>
    <s v="#6 3/4 Gummed Flap White Envelopes"/>
    <n v="15.84"/>
    <n v="2"/>
    <n v="0.2"/>
    <n v="5.5439999999999996"/>
  </r>
  <r>
    <n v="5674"/>
    <x v="2828"/>
    <x v="3"/>
    <x v="855"/>
    <d v="2014-11-04T00:00:00"/>
    <s v="Standard Class"/>
    <s v="SH-19975"/>
    <s v="Sally Hughsby"/>
    <x v="1"/>
    <s v="United States"/>
    <s v="Dallas"/>
    <x v="5"/>
    <n v="75081"/>
    <x v="2"/>
    <s v="OFF-PA-10001204"/>
    <x v="1"/>
    <x v="10"/>
    <s v="Xerox 1972"/>
    <n v="8.4480000000000004"/>
    <n v="2"/>
    <n v="0.2"/>
    <n v="2.64"/>
  </r>
  <r>
    <n v="5675"/>
    <x v="2829"/>
    <x v="0"/>
    <x v="115"/>
    <d v="2013-01-27T00:00:00"/>
    <s v="Standard Class"/>
    <s v="MC-17275"/>
    <s v="Marc Crier"/>
    <x v="0"/>
    <s v="United States"/>
    <s v="Seattle"/>
    <x v="4"/>
    <n v="98105"/>
    <x v="1"/>
    <s v="OFF-PA-10003953"/>
    <x v="1"/>
    <x v="10"/>
    <s v="Xerox 218"/>
    <n v="12.96"/>
    <n v="2"/>
    <n v="0"/>
    <n v="6.2207999999999997"/>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x v="4"/>
    <n v="98115"/>
    <x v="1"/>
    <s v="TEC-AC-10004877"/>
    <x v="2"/>
    <x v="11"/>
    <s v="ImationÂ 30456 USBÂ Flash DriveÂ 8GB"/>
    <n v="27.6"/>
    <n v="4"/>
    <n v="0"/>
    <n v="2.2080000000000002"/>
  </r>
  <r>
    <n v="5678"/>
    <x v="2831"/>
    <x v="2"/>
    <x v="282"/>
    <d v="2012-01-05T00:00:00"/>
    <s v="Standard Class"/>
    <s v="ZC-21910"/>
    <s v="Zuschuss Carroll"/>
    <x v="0"/>
    <s v="United States"/>
    <s v="Chicago"/>
    <x v="10"/>
    <n v="60610"/>
    <x v="2"/>
    <s v="FUR-FU-10000193"/>
    <x v="0"/>
    <x v="5"/>
    <s v="Tenex Chairmats For Use with Hard Floors"/>
    <n v="38.975999999999999"/>
    <n v="3"/>
    <n v="0.6"/>
    <n v="-50.668799999999997"/>
  </r>
  <r>
    <n v="5679"/>
    <x v="2832"/>
    <x v="0"/>
    <x v="1062"/>
    <d v="2013-08-04T00:00:00"/>
    <s v="Standard Class"/>
    <s v="SC-20680"/>
    <s v="Steve Carroll"/>
    <x v="2"/>
    <s v="United States"/>
    <s v="Holland"/>
    <x v="12"/>
    <n v="49423"/>
    <x v="2"/>
    <s v="OFF-FA-10000735"/>
    <x v="1"/>
    <x v="13"/>
    <s v="Staples"/>
    <n v="20.440000000000001"/>
    <n v="7"/>
    <n v="0"/>
    <n v="9.1980000000000004"/>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r>
  <r>
    <n v="5682"/>
    <x v="2833"/>
    <x v="0"/>
    <x v="446"/>
    <d v="2013-10-01T00:00:00"/>
    <s v="Standard Class"/>
    <s v="BP-11230"/>
    <s v="Benjamin Patterson"/>
    <x v="0"/>
    <s v="United States"/>
    <s v="Broken Arrow"/>
    <x v="26"/>
    <n v="74012"/>
    <x v="2"/>
    <s v="OFF-PA-10001569"/>
    <x v="1"/>
    <x v="10"/>
    <s v="Xerox 232"/>
    <n v="6.48"/>
    <n v="1"/>
    <n v="0"/>
    <n v="3.1103999999999998"/>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39999999997"/>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6"/>
  </r>
  <r>
    <n v="5687"/>
    <x v="2836"/>
    <x v="2"/>
    <x v="1064"/>
    <d v="2011-07-28T00:00:00"/>
    <s v="Same Day"/>
    <s v="CK-12205"/>
    <s v="Chloris Kastensmidt"/>
    <x v="0"/>
    <s v="United States"/>
    <s v="Apopka"/>
    <x v="2"/>
    <n v="32712"/>
    <x v="0"/>
    <s v="OFF-FA-10000621"/>
    <x v="1"/>
    <x v="13"/>
    <s v="OIC Colored Binder Clips, Assorted Sizes"/>
    <n v="14.32"/>
    <n v="5"/>
    <n v="0.2"/>
    <n v="5.1909999999999998"/>
  </r>
  <r>
    <n v="5688"/>
    <x v="2836"/>
    <x v="2"/>
    <x v="1064"/>
    <d v="2011-07-28T00:00:00"/>
    <s v="Same Day"/>
    <s v="CK-12205"/>
    <s v="Chloris Kastensmidt"/>
    <x v="0"/>
    <s v="United States"/>
    <s v="Apopka"/>
    <x v="2"/>
    <n v="32712"/>
    <x v="0"/>
    <s v="FUR-FU-10003623"/>
    <x v="0"/>
    <x v="5"/>
    <s v="DataProducts Ampli Magnifier Task Lamp, Black,"/>
    <n v="129.88800000000001"/>
    <n v="6"/>
    <n v="0.2"/>
    <n v="12.988799999999999"/>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4000000000004"/>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
    <n v="5"/>
    <n v="0"/>
    <n v="12.672000000000001"/>
  </r>
  <r>
    <n v="5695"/>
    <x v="2838"/>
    <x v="1"/>
    <x v="895"/>
    <d v="2012-12-16T00:00:00"/>
    <s v="Standard Class"/>
    <s v="KM-16225"/>
    <s v="Kalyca Meade"/>
    <x v="1"/>
    <s v="United States"/>
    <s v="Baltimore"/>
    <x v="39"/>
    <n v="21215"/>
    <x v="3"/>
    <s v="FUR-CH-10000785"/>
    <x v="0"/>
    <x v="1"/>
    <s v="Global Ergonomic Managers Chair"/>
    <n v="542.94000000000005"/>
    <n v="3"/>
    <n v="0"/>
    <n v="141.1644"/>
  </r>
  <r>
    <n v="5696"/>
    <x v="2839"/>
    <x v="0"/>
    <x v="465"/>
    <d v="2013-05-08T00:00:00"/>
    <s v="Second Class"/>
    <s v="AH-10465"/>
    <s v="Amy Hunt"/>
    <x v="0"/>
    <s v="United States"/>
    <s v="San Francisco"/>
    <x v="1"/>
    <n v="94109"/>
    <x v="1"/>
    <s v="FUR-TA-10001676"/>
    <x v="0"/>
    <x v="3"/>
    <s v="Hon 61000 Series Interactive Training Tables"/>
    <n v="71.087999999999994"/>
    <n v="2"/>
    <n v="0.2"/>
    <n v="-1.7771999999999999"/>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14-10-19T00:00:00"/>
    <s v="Standard Class"/>
    <s v="AG-10765"/>
    <s v="Anthony Garverick"/>
    <x v="2"/>
    <s v="United States"/>
    <s v="Chicago"/>
    <x v="10"/>
    <n v="60623"/>
    <x v="2"/>
    <s v="OFF-BI-10004224"/>
    <x v="1"/>
    <x v="8"/>
    <s v="Catalog Binders with Expanding Posts"/>
    <n v="13.456"/>
    <n v="1"/>
    <n v="0.8"/>
    <n v="-23.547999999999998"/>
  </r>
  <r>
    <n v="5699"/>
    <x v="2841"/>
    <x v="0"/>
    <x v="732"/>
    <d v="2013-11-06T00:00:00"/>
    <s v="Same Day"/>
    <s v="EB-14170"/>
    <s v="Evan Bailliet"/>
    <x v="0"/>
    <s v="United States"/>
    <s v="Laredo"/>
    <x v="5"/>
    <n v="78041"/>
    <x v="2"/>
    <s v="OFF-LA-10002312"/>
    <x v="1"/>
    <x v="2"/>
    <s v="Avery 490"/>
    <n v="11.84"/>
    <n v="1"/>
    <n v="0.2"/>
    <n v="4.4400000000000004"/>
  </r>
  <r>
    <n v="5700"/>
    <x v="2842"/>
    <x v="3"/>
    <x v="132"/>
    <d v="2014-11-09T00:00:00"/>
    <s v="Standard Class"/>
    <s v="PG-18895"/>
    <s v="Paul Gonzalez"/>
    <x v="0"/>
    <s v="United States"/>
    <s v="San Francisco"/>
    <x v="1"/>
    <n v="94109"/>
    <x v="1"/>
    <s v="OFF-PA-10003022"/>
    <x v="1"/>
    <x v="10"/>
    <s v="Xerox 1992"/>
    <n v="35.880000000000003"/>
    <n v="6"/>
    <n v="0"/>
    <n v="17.581199999999999"/>
  </r>
  <r>
    <n v="5701"/>
    <x v="2843"/>
    <x v="0"/>
    <x v="390"/>
    <d v="2013-11-27T00:00:00"/>
    <s v="First Class"/>
    <s v="CA-12055"/>
    <s v="Cathy Armstrong"/>
    <x v="2"/>
    <s v="United States"/>
    <s v="Cleveland"/>
    <x v="24"/>
    <n v="44105"/>
    <x v="3"/>
    <s v="OFF-EN-10001532"/>
    <x v="1"/>
    <x v="12"/>
    <s v="Brown Kraft Recycled Envelopes"/>
    <n v="40.752000000000002"/>
    <n v="3"/>
    <n v="0.2"/>
    <n v="15.282"/>
  </r>
  <r>
    <n v="5702"/>
    <x v="2843"/>
    <x v="0"/>
    <x v="390"/>
    <d v="2013-11-27T00:00:00"/>
    <s v="First Class"/>
    <s v="CA-12055"/>
    <s v="Cathy Armstrong"/>
    <x v="2"/>
    <s v="United States"/>
    <s v="Cleveland"/>
    <x v="24"/>
    <n v="44105"/>
    <x v="3"/>
    <s v="TEC-AC-10004855"/>
    <x v="2"/>
    <x v="11"/>
    <s v="V7 USB Numeric Keypad"/>
    <n v="139.96"/>
    <n v="5"/>
    <n v="0.2"/>
    <n v="-22.743500000000001"/>
  </r>
  <r>
    <n v="5703"/>
    <x v="2844"/>
    <x v="2"/>
    <x v="637"/>
    <d v="2011-12-21T00:00:00"/>
    <s v="Standard Class"/>
    <s v="SS-20875"/>
    <s v="Sung Shariari"/>
    <x v="0"/>
    <s v="United States"/>
    <s v="Marion"/>
    <x v="24"/>
    <n v="43302"/>
    <x v="3"/>
    <s v="OFF-AR-10003829"/>
    <x v="1"/>
    <x v="6"/>
    <s v="Newell 35"/>
    <n v="2.6240000000000001"/>
    <n v="1"/>
    <n v="0.2"/>
    <n v="0.29520000000000002"/>
  </r>
  <r>
    <n v="5704"/>
    <x v="2844"/>
    <x v="2"/>
    <x v="637"/>
    <d v="2011-12-21T00:00:00"/>
    <s v="Standard Class"/>
    <s v="SS-20875"/>
    <s v="Sung Shariari"/>
    <x v="0"/>
    <s v="United States"/>
    <s v="Marion"/>
    <x v="24"/>
    <n v="43302"/>
    <x v="3"/>
    <s v="FUR-TA-10002645"/>
    <x v="0"/>
    <x v="3"/>
    <s v="Hon Rectangular Conference Tables"/>
    <n v="136.53"/>
    <n v="1"/>
    <n v="0.4"/>
    <n v="-52.33650000000000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11-08T00:00:00"/>
    <s v="Standard Class"/>
    <s v="RP-19390"/>
    <s v="Resi PÃ¶lking"/>
    <x v="0"/>
    <s v="United States"/>
    <s v="Fairfield"/>
    <x v="29"/>
    <n v="6824"/>
    <x v="3"/>
    <s v="OFF-SU-10002522"/>
    <x v="1"/>
    <x v="14"/>
    <s v="Acme Kleen Earth Office Shears"/>
    <n v="11.64"/>
    <n v="3"/>
    <n v="0"/>
    <n v="3.3755999999999999"/>
  </r>
  <r>
    <n v="5707"/>
    <x v="2846"/>
    <x v="3"/>
    <x v="585"/>
    <d v="2014-09-26T00:00:00"/>
    <s v="Second Class"/>
    <s v="SC-20440"/>
    <s v="Shaun Chance"/>
    <x v="1"/>
    <s v="United States"/>
    <s v="New York City"/>
    <x v="15"/>
    <n v="10009"/>
    <x v="3"/>
    <s v="OFF-BI-10004828"/>
    <x v="1"/>
    <x v="8"/>
    <s v="GBC Poly Designer Binding Covers"/>
    <n v="40.176000000000002"/>
    <n v="3"/>
    <n v="0.2"/>
    <n v="14.563800000000001"/>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5999999999999"/>
  </r>
  <r>
    <n v="5710"/>
    <x v="2847"/>
    <x v="1"/>
    <x v="412"/>
    <d v="2012-05-15T00:00:00"/>
    <s v="Standard Class"/>
    <s v="NW-18400"/>
    <s v="Natalie Webber"/>
    <x v="0"/>
    <s v="United States"/>
    <s v="New York City"/>
    <x v="15"/>
    <n v="10024"/>
    <x v="3"/>
    <s v="FUR-CH-10002647"/>
    <x v="0"/>
    <x v="1"/>
    <s v="Situations Contoured Folding Chairs, 4/Set"/>
    <n v="127.764"/>
    <n v="2"/>
    <n v="0.1"/>
    <n v="21.294"/>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14-09-30T00:00:00"/>
    <s v="Standard Class"/>
    <s v="AG-10900"/>
    <s v="Arthur Gainer"/>
    <x v="0"/>
    <s v="United States"/>
    <s v="Richmond"/>
    <x v="17"/>
    <n v="23223"/>
    <x v="0"/>
    <s v="OFF-ST-10001476"/>
    <x v="1"/>
    <x v="4"/>
    <s v="Steel Personal Filing/Posting Tote"/>
    <n v="177.55"/>
    <n v="5"/>
    <n v="0"/>
    <n v="47.938499999999998"/>
  </r>
  <r>
    <n v="5716"/>
    <x v="2851"/>
    <x v="1"/>
    <x v="330"/>
    <d v="2012-10-12T00:00:00"/>
    <s v="Second Class"/>
    <s v="BM-11650"/>
    <s v="Brian Moss"/>
    <x v="1"/>
    <s v="United States"/>
    <s v="Ann Arbor"/>
    <x v="12"/>
    <n v="48104"/>
    <x v="2"/>
    <s v="TEC-AC-10002049"/>
    <x v="2"/>
    <x v="11"/>
    <s v="Logitech G19 Programmable Gaming Keyboard"/>
    <n v="619.95000000000005"/>
    <n v="5"/>
    <n v="0"/>
    <n v="111.59099999999999"/>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0-12T00:00:00"/>
    <s v="Second Class"/>
    <s v="BM-11650"/>
    <s v="Brian Moss"/>
    <x v="1"/>
    <s v="United States"/>
    <s v="Ann Arbor"/>
    <x v="12"/>
    <n v="48104"/>
    <x v="2"/>
    <s v="OFF-EN-10003286"/>
    <x v="1"/>
    <x v="12"/>
    <s v="Staples"/>
    <n v="57.96"/>
    <n v="7"/>
    <n v="0"/>
    <n v="27.241199999999999"/>
  </r>
  <r>
    <n v="5719"/>
    <x v="2851"/>
    <x v="1"/>
    <x v="330"/>
    <d v="2012-10-12T00:00:00"/>
    <s v="Second Class"/>
    <s v="BM-11650"/>
    <s v="Brian Moss"/>
    <x v="1"/>
    <s v="United States"/>
    <s v="Ann Arbor"/>
    <x v="12"/>
    <n v="48104"/>
    <x v="2"/>
    <s v="OFF-AP-10003971"/>
    <x v="1"/>
    <x v="9"/>
    <s v="Belkin 6 Outlet Metallic Surge Strip"/>
    <n v="29.402999999999999"/>
    <n v="3"/>
    <n v="0.1"/>
    <n v="5.2271999999999998"/>
  </r>
  <r>
    <n v="5720"/>
    <x v="2852"/>
    <x v="3"/>
    <x v="1065"/>
    <d v="2014-04-03T00:00:00"/>
    <s v="Second Class"/>
    <s v="RD-19720"/>
    <s v="Roger Demir"/>
    <x v="0"/>
    <s v="United States"/>
    <s v="Lafayette"/>
    <x v="14"/>
    <n v="47905"/>
    <x v="2"/>
    <s v="OFF-ST-10001031"/>
    <x v="1"/>
    <x v="4"/>
    <s v="Adjustable Personal File Tote"/>
    <n v="81.400000000000006"/>
    <n v="5"/>
    <n v="0"/>
    <n v="21.164000000000001"/>
  </r>
  <r>
    <n v="5721"/>
    <x v="2853"/>
    <x v="1"/>
    <x v="717"/>
    <d v="2012-11-17T00:00:00"/>
    <s v="First Class"/>
    <s v="KB-16585"/>
    <s v="Ken Black"/>
    <x v="1"/>
    <s v="United States"/>
    <s v="Springfield"/>
    <x v="21"/>
    <n v="97477"/>
    <x v="1"/>
    <s v="OFF-FA-10000304"/>
    <x v="1"/>
    <x v="13"/>
    <s v="Advantus Push Pins"/>
    <n v="8.7200000000000006"/>
    <n v="5"/>
    <n v="0.2"/>
    <n v="2.2890000000000001"/>
  </r>
  <r>
    <n v="5722"/>
    <x v="2853"/>
    <x v="1"/>
    <x v="717"/>
    <d v="2012-11-17T00:00:00"/>
    <s v="First Class"/>
    <s v="KB-16585"/>
    <s v="Ken Black"/>
    <x v="1"/>
    <s v="United States"/>
    <s v="Springfield"/>
    <x v="21"/>
    <n v="97477"/>
    <x v="1"/>
    <s v="TEC-AC-10000358"/>
    <x v="2"/>
    <x v="11"/>
    <s v="ImationÂ SecureÂ DriveÂ + Hardware Encrypted USBÂ flash driveÂ - 16 GB"/>
    <n v="91.176000000000002"/>
    <n v="3"/>
    <n v="0.2"/>
    <n v="4.5587999999999997"/>
  </r>
  <r>
    <n v="5723"/>
    <x v="2853"/>
    <x v="1"/>
    <x v="717"/>
    <d v="2012-11-17T00:00:00"/>
    <s v="First Class"/>
    <s v="KB-16585"/>
    <s v="Ken Black"/>
    <x v="1"/>
    <s v="United States"/>
    <s v="Springfield"/>
    <x v="21"/>
    <n v="97477"/>
    <x v="1"/>
    <s v="TEC-AC-10002800"/>
    <x v="2"/>
    <x v="11"/>
    <s v="Plantronics Audio 478 Stereo USB Headset"/>
    <n v="159.96799999999999"/>
    <n v="4"/>
    <n v="0.2"/>
    <n v="29.994"/>
  </r>
  <r>
    <n v="5724"/>
    <x v="2854"/>
    <x v="0"/>
    <x v="182"/>
    <d v="2013-10-01T00:00:00"/>
    <s v="Standard Class"/>
    <s v="DW-13585"/>
    <s v="Dorothy Wardle"/>
    <x v="1"/>
    <s v="United States"/>
    <s v="San Francisco"/>
    <x v="1"/>
    <n v="94109"/>
    <x v="1"/>
    <s v="OFF-PA-10004735"/>
    <x v="1"/>
    <x v="10"/>
    <s v="Xerox 1905"/>
    <n v="12.96"/>
    <n v="2"/>
    <n v="0"/>
    <n v="6.2207999999999997"/>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12-05-08T00:00:00"/>
    <s v="Standard Class"/>
    <s v="AH-10690"/>
    <s v="Anna HÃ¤berlin"/>
    <x v="1"/>
    <s v="United States"/>
    <s v="Houston"/>
    <x v="5"/>
    <n v="77095"/>
    <x v="2"/>
    <s v="TEC-PH-10002922"/>
    <x v="2"/>
    <x v="7"/>
    <s v="ShoreTel ShorePhone IP 230 VoIP phone"/>
    <n v="946.34400000000005"/>
    <n v="7"/>
    <n v="0.2"/>
    <n v="118.29300000000001"/>
  </r>
  <r>
    <n v="5728"/>
    <x v="2858"/>
    <x v="3"/>
    <x v="166"/>
    <d v="2014-12-14T00:00:00"/>
    <s v="Standard Class"/>
    <s v="JP-15520"/>
    <s v="Jeremy Pistek"/>
    <x v="0"/>
    <s v="United States"/>
    <s v="Madison"/>
    <x v="6"/>
    <n v="53711"/>
    <x v="2"/>
    <s v="TEC-AC-10003023"/>
    <x v="2"/>
    <x v="11"/>
    <s v="Logitech G105 Gaming Keyboard"/>
    <n v="178.11"/>
    <n v="3"/>
    <n v="0"/>
    <n v="32.059800000000003"/>
  </r>
  <r>
    <n v="5729"/>
    <x v="2858"/>
    <x v="3"/>
    <x v="166"/>
    <d v="2014-12-14T00:00:00"/>
    <s v="Standard Class"/>
    <s v="JP-15520"/>
    <s v="Jeremy Pistek"/>
    <x v="0"/>
    <s v="United States"/>
    <s v="Madison"/>
    <x v="6"/>
    <n v="53711"/>
    <x v="2"/>
    <s v="OFF-AP-10003590"/>
    <x v="1"/>
    <x v="9"/>
    <s v="Hoover WindTunnel Plus Canister Vacuum"/>
    <n v="1089.75"/>
    <n v="3"/>
    <n v="0"/>
    <n v="305.13"/>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14-12-14T00:00:00"/>
    <s v="Standard Class"/>
    <s v="JP-15520"/>
    <s v="Jeremy Pistek"/>
    <x v="0"/>
    <s v="United States"/>
    <s v="Madison"/>
    <x v="6"/>
    <n v="53711"/>
    <x v="2"/>
    <s v="OFF-PA-10002713"/>
    <x v="1"/>
    <x v="10"/>
    <s v="Adams Phone Message Book, 200 Message Capacity, 8 1/16â€ x 11â€"/>
    <n v="27.52"/>
    <n v="4"/>
    <n v="0"/>
    <n v="12.6592"/>
  </r>
  <r>
    <n v="5733"/>
    <x v="2859"/>
    <x v="3"/>
    <x v="222"/>
    <d v="2014-07-03T00:00:00"/>
    <s v="First Class"/>
    <s v="DR-12880"/>
    <s v="Dan Reichenbach"/>
    <x v="1"/>
    <s v="United States"/>
    <s v="Milford"/>
    <x v="29"/>
    <n v="6460"/>
    <x v="3"/>
    <s v="FUR-BO-10002598"/>
    <x v="0"/>
    <x v="0"/>
    <s v="Hon Metal Bookcases, Putty"/>
    <n v="638.82000000000005"/>
    <n v="9"/>
    <n v="0"/>
    <n v="185.2578"/>
  </r>
  <r>
    <n v="5734"/>
    <x v="2859"/>
    <x v="3"/>
    <x v="222"/>
    <d v="2014-07-03T00:00:00"/>
    <s v="First Class"/>
    <s v="DR-12880"/>
    <s v="Dan Reichenbach"/>
    <x v="1"/>
    <s v="United States"/>
    <s v="Milford"/>
    <x v="29"/>
    <n v="6460"/>
    <x v="3"/>
    <s v="OFF-SU-10002537"/>
    <x v="1"/>
    <x v="14"/>
    <s v="Acme Box Cutter Scissors"/>
    <n v="30.69"/>
    <n v="3"/>
    <n v="0"/>
    <n v="7.9794"/>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9"/>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4-01T00:00:00"/>
    <s v="First Class"/>
    <s v="DH-13075"/>
    <s v="Dave Hallsten"/>
    <x v="1"/>
    <s v="United States"/>
    <s v="Fairfield"/>
    <x v="1"/>
    <n v="94533"/>
    <x v="1"/>
    <s v="OFF-PA-10000232"/>
    <x v="1"/>
    <x v="10"/>
    <s v="Xerox 1975"/>
    <n v="12.96"/>
    <n v="2"/>
    <n v="0"/>
    <n v="6.3503999999999996"/>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8"/>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996"/>
  </r>
  <r>
    <n v="5746"/>
    <x v="2863"/>
    <x v="3"/>
    <x v="615"/>
    <d v="2014-04-01T00:00:00"/>
    <s v="First Class"/>
    <s v="DH-13075"/>
    <s v="Dave Hallsten"/>
    <x v="1"/>
    <s v="United States"/>
    <s v="Fairfield"/>
    <x v="1"/>
    <n v="94533"/>
    <x v="1"/>
    <s v="FUR-FU-10003829"/>
    <x v="0"/>
    <x v="5"/>
    <s v="Stackable Trays"/>
    <n v="21.56"/>
    <n v="7"/>
    <n v="0"/>
    <n v="6.8992000000000004"/>
  </r>
  <r>
    <n v="5747"/>
    <x v="2864"/>
    <x v="0"/>
    <x v="16"/>
    <d v="2013-12-13T00:00:00"/>
    <s v="Standard Class"/>
    <s v="LH-16900"/>
    <s v="Lena Hernandez"/>
    <x v="0"/>
    <s v="United States"/>
    <s v="Greenville"/>
    <x v="3"/>
    <n v="27834"/>
    <x v="0"/>
    <s v="TEC-PH-10002496"/>
    <x v="2"/>
    <x v="7"/>
    <s v="Cisco SPA301"/>
    <n v="249.584"/>
    <n v="2"/>
    <n v="0.2"/>
    <n v="31.198"/>
  </r>
  <r>
    <n v="5748"/>
    <x v="2864"/>
    <x v="0"/>
    <x v="16"/>
    <d v="2013-12-13T00:00:00"/>
    <s v="Standard Class"/>
    <s v="LH-16900"/>
    <s v="Lena Hernandez"/>
    <x v="0"/>
    <s v="United States"/>
    <s v="Greenville"/>
    <x v="3"/>
    <n v="27834"/>
    <x v="0"/>
    <s v="TEC-AC-10002473"/>
    <x v="2"/>
    <x v="11"/>
    <s v="Maxell 4.7GB DVD-R"/>
    <n v="68.111999999999995"/>
    <n v="3"/>
    <n v="0.2"/>
    <n v="17.8794"/>
  </r>
  <r>
    <n v="5749"/>
    <x v="2864"/>
    <x v="0"/>
    <x v="16"/>
    <d v="2013-12-13T00:00:00"/>
    <s v="Standard Class"/>
    <s v="LH-16900"/>
    <s v="Lena Hernandez"/>
    <x v="0"/>
    <s v="United States"/>
    <s v="Greenville"/>
    <x v="3"/>
    <n v="27834"/>
    <x v="0"/>
    <s v="TEC-AC-10004877"/>
    <x v="2"/>
    <x v="11"/>
    <s v="ImationÂ 30456 USBÂ Flash DriveÂ 8GB"/>
    <n v="16.559999999999999"/>
    <n v="3"/>
    <n v="0.2"/>
    <n v="-2.484"/>
  </r>
  <r>
    <n v="5750"/>
    <x v="2865"/>
    <x v="3"/>
    <x v="551"/>
    <d v="2014-11-23T00:00:00"/>
    <s v="Standard Class"/>
    <s v="DK-13090"/>
    <s v="Dave Kipp"/>
    <x v="0"/>
    <s v="United States"/>
    <s v="Long Beach"/>
    <x v="15"/>
    <n v="11561"/>
    <x v="3"/>
    <s v="TEC-PH-10000923"/>
    <x v="2"/>
    <x v="7"/>
    <s v="Belkin SportFit Armband For iPhone 5s/5c, Fuchsia"/>
    <n v="74.95"/>
    <n v="5"/>
    <n v="0"/>
    <n v="36.725499999999997"/>
  </r>
  <r>
    <n v="5751"/>
    <x v="2866"/>
    <x v="2"/>
    <x v="992"/>
    <d v="2011-06-05T00:00:00"/>
    <s v="Standard Class"/>
    <s v="SS-20410"/>
    <s v="Shahid Shariari"/>
    <x v="0"/>
    <s v="United States"/>
    <s v="Buffalo Grove"/>
    <x v="10"/>
    <n v="60089"/>
    <x v="2"/>
    <s v="FUR-TA-10001539"/>
    <x v="0"/>
    <x v="3"/>
    <s v="Chromcraft Rectangular Conference Tables"/>
    <n v="355.45499999999998"/>
    <n v="3"/>
    <n v="0.5"/>
    <n v="-184.8366"/>
  </r>
  <r>
    <n v="5752"/>
    <x v="2867"/>
    <x v="0"/>
    <x v="115"/>
    <d v="2013-01-28T00:00:00"/>
    <s v="Standard Class"/>
    <s v="FP-14320"/>
    <s v="Frank Preis"/>
    <x v="0"/>
    <s v="United States"/>
    <s v="San Diego"/>
    <x v="1"/>
    <n v="92037"/>
    <x v="1"/>
    <s v="OFF-LA-10003498"/>
    <x v="1"/>
    <x v="2"/>
    <s v="Avery 475"/>
    <n v="44.4"/>
    <n v="3"/>
    <n v="0"/>
    <n v="22.2"/>
  </r>
  <r>
    <n v="5753"/>
    <x v="2867"/>
    <x v="0"/>
    <x v="115"/>
    <d v="2013-01-28T00:00:00"/>
    <s v="Standard Class"/>
    <s v="FP-14320"/>
    <s v="Frank Preis"/>
    <x v="0"/>
    <s v="United States"/>
    <s v="San Diego"/>
    <x v="1"/>
    <n v="92037"/>
    <x v="1"/>
    <s v="OFF-LA-10004484"/>
    <x v="1"/>
    <x v="2"/>
    <s v="Avery 476"/>
    <n v="20.65"/>
    <n v="5"/>
    <n v="0"/>
    <n v="9.4990000000000006"/>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6"/>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
  </r>
  <r>
    <n v="5759"/>
    <x v="2872"/>
    <x v="1"/>
    <x v="6"/>
    <d v="2012-11-23T00:00:00"/>
    <s v="First Class"/>
    <s v="BH-11710"/>
    <s v="Brosina Hoffman"/>
    <x v="0"/>
    <s v="United States"/>
    <s v="Hialeah"/>
    <x v="2"/>
    <n v="33012"/>
    <x v="0"/>
    <s v="TEC-MA-10000423"/>
    <x v="2"/>
    <x v="15"/>
    <s v="Texas Instruments TI-34 Scientific Calculator"/>
    <n v="32.984999999999999"/>
    <n v="3"/>
    <n v="0.5"/>
    <n v="-1.9791000000000001"/>
  </r>
  <r>
    <n v="5760"/>
    <x v="2873"/>
    <x v="0"/>
    <x v="945"/>
    <d v="2013-12-31T00:00:00"/>
    <s v="Same Day"/>
    <s v="JP-16135"/>
    <s v="Julie Prescott"/>
    <x v="2"/>
    <s v="United States"/>
    <s v="Los Angeles"/>
    <x v="1"/>
    <n v="90032"/>
    <x v="1"/>
    <s v="OFF-ST-10001526"/>
    <x v="1"/>
    <x v="4"/>
    <s v="Iceberg Mobile Mega Data/Printer Cart "/>
    <n v="481.32"/>
    <n v="4"/>
    <n v="0"/>
    <n v="125.14319999999999"/>
  </r>
  <r>
    <n v="5761"/>
    <x v="2873"/>
    <x v="0"/>
    <x v="945"/>
    <d v="2013-12-31T00:00:00"/>
    <s v="Same Day"/>
    <s v="JP-16135"/>
    <s v="Julie Prescott"/>
    <x v="2"/>
    <s v="United States"/>
    <s v="Los Angeles"/>
    <x v="1"/>
    <n v="90032"/>
    <x v="1"/>
    <s v="OFF-BI-10002194"/>
    <x v="1"/>
    <x v="8"/>
    <s v="Cardinal Hold-It CD Pocket"/>
    <n v="6.3840000000000003"/>
    <n v="1"/>
    <n v="0.2"/>
    <n v="2.1545999999999998"/>
  </r>
  <r>
    <n v="5762"/>
    <x v="2874"/>
    <x v="3"/>
    <x v="801"/>
    <d v="2014-08-16T00:00:00"/>
    <s v="First Class"/>
    <s v="JM-16195"/>
    <s v="Justin MacKendrick"/>
    <x v="0"/>
    <s v="United States"/>
    <s v="Lake Forest"/>
    <x v="1"/>
    <n v="92630"/>
    <x v="1"/>
    <s v="OFF-AP-10000828"/>
    <x v="1"/>
    <x v="9"/>
    <s v="Avanti 4.4 Cu. Ft. Refrigerator"/>
    <n v="542.94000000000005"/>
    <n v="3"/>
    <n v="0"/>
    <n v="152.0232"/>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09-12T00:00:00"/>
    <s v="Second Class"/>
    <s v="MC-17575"/>
    <s v="Matt Collins"/>
    <x v="0"/>
    <s v="United States"/>
    <s v="Seattle"/>
    <x v="4"/>
    <n v="98103"/>
    <x v="1"/>
    <s v="OFF-ST-10003994"/>
    <x v="1"/>
    <x v="4"/>
    <s v="Belkin 19&quot; Center-Weighted Shelf, Gray"/>
    <n v="353.88"/>
    <n v="6"/>
    <n v="0"/>
    <n v="17.693999999999999"/>
  </r>
  <r>
    <n v="5766"/>
    <x v="2877"/>
    <x v="2"/>
    <x v="1068"/>
    <d v="2011-11-14T00:00:00"/>
    <s v="Standard Class"/>
    <s v="EB-13870"/>
    <s v="Emily Burns"/>
    <x v="0"/>
    <s v="United States"/>
    <s v="Redding"/>
    <x v="1"/>
    <n v="96003"/>
    <x v="1"/>
    <s v="TEC-PH-10004447"/>
    <x v="2"/>
    <x v="7"/>
    <s v="Toshiba IPT2010-SD IPÂ Telephone"/>
    <n v="333.57600000000002"/>
    <n v="3"/>
    <n v="0.2"/>
    <n v="25.0182"/>
  </r>
  <r>
    <n v="5767"/>
    <x v="2878"/>
    <x v="0"/>
    <x v="750"/>
    <d v="2013-10-16T00:00:00"/>
    <s v="Standard Class"/>
    <s v="PM-19135"/>
    <s v="Peter McVee"/>
    <x v="2"/>
    <s v="United States"/>
    <s v="San Antonio"/>
    <x v="5"/>
    <n v="78207"/>
    <x v="2"/>
    <s v="OFF-LA-10004545"/>
    <x v="1"/>
    <x v="2"/>
    <s v="Avery 50"/>
    <n v="60.143999999999998"/>
    <n v="6"/>
    <n v="0.2"/>
    <n v="20.2986"/>
  </r>
  <r>
    <n v="5768"/>
    <x v="2879"/>
    <x v="3"/>
    <x v="565"/>
    <d v="2014-09-13T00:00:00"/>
    <s v="Second Class"/>
    <s v="AR-10345"/>
    <s v="Alex Russell"/>
    <x v="1"/>
    <s v="United States"/>
    <s v="Houston"/>
    <x v="5"/>
    <n v="77070"/>
    <x v="2"/>
    <s v="TEC-AC-10003116"/>
    <x v="2"/>
    <x v="11"/>
    <s v="Memorex Froggy Flash Drive 8 GB"/>
    <n v="85.2"/>
    <n v="6"/>
    <n v="0.2"/>
    <n v="20.234999999999999"/>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80000000001"/>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
    <n v="2"/>
    <n v="0.2"/>
    <n v="2.3967999999999998"/>
  </r>
  <r>
    <n v="5775"/>
    <x v="2884"/>
    <x v="0"/>
    <x v="408"/>
    <d v="2013-04-17T00:00:00"/>
    <s v="Standard Class"/>
    <s v="BP-11290"/>
    <s v="Beth Paige"/>
    <x v="0"/>
    <s v="United States"/>
    <s v="Los Angeles"/>
    <x v="1"/>
    <n v="90036"/>
    <x v="1"/>
    <s v="FUR-CH-10001545"/>
    <x v="0"/>
    <x v="1"/>
    <s v="Hon Comfortask Task/Swivel Chairs"/>
    <n v="638.28800000000001"/>
    <n v="7"/>
    <n v="0.2"/>
    <n v="-31.914400000000001"/>
  </r>
  <r>
    <n v="5776"/>
    <x v="2884"/>
    <x v="0"/>
    <x v="408"/>
    <d v="2013-04-17T00:00:00"/>
    <s v="Standard Class"/>
    <s v="BP-11290"/>
    <s v="Beth Paige"/>
    <x v="0"/>
    <s v="United States"/>
    <s v="Los Angeles"/>
    <x v="1"/>
    <n v="90036"/>
    <x v="1"/>
    <s v="OFF-BI-10004826"/>
    <x v="1"/>
    <x v="8"/>
    <s v="JM Magazine Binder"/>
    <n v="13.208"/>
    <n v="1"/>
    <n v="0.2"/>
    <n v="4.6227999999999998"/>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8000000000003"/>
  </r>
  <r>
    <n v="5779"/>
    <x v="2887"/>
    <x v="2"/>
    <x v="7"/>
    <d v="2011-11-18T00:00:00"/>
    <s v="Standard Class"/>
    <s v="AP-10915"/>
    <s v="Arthur Prichep"/>
    <x v="0"/>
    <s v="United States"/>
    <s v="Los Angeles"/>
    <x v="1"/>
    <n v="90008"/>
    <x v="1"/>
    <s v="OFF-AR-10003156"/>
    <x v="1"/>
    <x v="6"/>
    <s v="50 Colored Long Pencils"/>
    <n v="30.48"/>
    <n v="3"/>
    <n v="0"/>
    <n v="7.9248000000000003"/>
  </r>
  <r>
    <n v="5780"/>
    <x v="2887"/>
    <x v="2"/>
    <x v="7"/>
    <d v="2011-11-18T00:00:00"/>
    <s v="Standard Class"/>
    <s v="AP-10915"/>
    <s v="Arthur Prichep"/>
    <x v="0"/>
    <s v="United States"/>
    <s v="Los Angeles"/>
    <x v="1"/>
    <n v="90008"/>
    <x v="1"/>
    <s v="FUR-CH-10000988"/>
    <x v="0"/>
    <x v="1"/>
    <s v="Hon Olson Stacker Stools"/>
    <n v="112.648"/>
    <n v="1"/>
    <n v="0.2"/>
    <n v="11.264799999999999"/>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8"/>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6"/>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4000000000005"/>
    <n v="7"/>
    <n v="0.2"/>
    <n v="10.7037"/>
  </r>
  <r>
    <n v="5789"/>
    <x v="2891"/>
    <x v="3"/>
    <x v="318"/>
    <d v="2014-04-15T00:00:00"/>
    <s v="Second Class"/>
    <s v="MG-18205"/>
    <s v="Mitch Gastineau"/>
    <x v="1"/>
    <s v="United States"/>
    <s v="Jacksonville"/>
    <x v="2"/>
    <n v="32216"/>
    <x v="0"/>
    <s v="FUR-FU-10003829"/>
    <x v="0"/>
    <x v="5"/>
    <s v="Stackable Trays"/>
    <n v="12.32"/>
    <n v="5"/>
    <n v="0.2"/>
    <n v="1.848000000000000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5"/>
  </r>
  <r>
    <n v="5795"/>
    <x v="2892"/>
    <x v="3"/>
    <x v="365"/>
    <d v="2014-10-03T00:00:00"/>
    <s v="First Class"/>
    <s v="PG-18820"/>
    <s v="Patrick Gardner"/>
    <x v="0"/>
    <s v="United States"/>
    <s v="Bakersfield"/>
    <x v="1"/>
    <n v="93309"/>
    <x v="1"/>
    <s v="OFF-BI-10003364"/>
    <x v="1"/>
    <x v="8"/>
    <s v="Binding Machine Supplies"/>
    <n v="46.671999999999997"/>
    <n v="2"/>
    <n v="0.2"/>
    <n v="16.3352"/>
  </r>
  <r>
    <n v="5796"/>
    <x v="2893"/>
    <x v="2"/>
    <x v="411"/>
    <d v="2011-10-03T00:00:00"/>
    <s v="Second Class"/>
    <s v="LD-17005"/>
    <s v="Lisa DeCherney"/>
    <x v="0"/>
    <s v="United States"/>
    <s v="New York City"/>
    <x v="15"/>
    <n v="10011"/>
    <x v="3"/>
    <s v="OFF-ST-10002615"/>
    <x v="1"/>
    <x v="4"/>
    <s v="Dual Level, Single-Width Filing Carts"/>
    <n v="1395.54"/>
    <n v="9"/>
    <n v="0"/>
    <n v="362.84039999999999"/>
  </r>
  <r>
    <n v="5797"/>
    <x v="2893"/>
    <x v="2"/>
    <x v="411"/>
    <d v="2011-10-03T00:00:00"/>
    <s v="Second Class"/>
    <s v="LD-17005"/>
    <s v="Lisa DeCherney"/>
    <x v="0"/>
    <s v="United States"/>
    <s v="New York City"/>
    <x v="15"/>
    <n v="10011"/>
    <x v="3"/>
    <s v="FUR-FU-10000521"/>
    <x v="0"/>
    <x v="5"/>
    <s v="Seth Thomas 14&quot; Putty-Colored Wall Clock"/>
    <n v="117.36"/>
    <n v="4"/>
    <n v="0"/>
    <n v="36.381599999999999"/>
  </r>
  <r>
    <n v="5798"/>
    <x v="2893"/>
    <x v="2"/>
    <x v="411"/>
    <d v="2011-10-03T00:00:00"/>
    <s v="Second Class"/>
    <s v="LD-17005"/>
    <s v="Lisa DeCherney"/>
    <x v="0"/>
    <s v="United States"/>
    <s v="New York City"/>
    <x v="15"/>
    <n v="10011"/>
    <x v="3"/>
    <s v="OFF-LA-10000121"/>
    <x v="1"/>
    <x v="2"/>
    <s v="Avery 48"/>
    <n v="18.899999999999999"/>
    <n v="3"/>
    <n v="0"/>
    <n v="8.6940000000000008"/>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5999999999996"/>
  </r>
  <r>
    <n v="5801"/>
    <x v="2895"/>
    <x v="2"/>
    <x v="384"/>
    <d v="2011-07-14T00:00:00"/>
    <s v="First Class"/>
    <s v="MN-17935"/>
    <s v="Michael Nguyen"/>
    <x v="0"/>
    <s v="United States"/>
    <s v="El Paso"/>
    <x v="5"/>
    <n v="79907"/>
    <x v="2"/>
    <s v="TEC-PH-10000895"/>
    <x v="2"/>
    <x v="7"/>
    <s v="Polycom VVX 310 VoIP phone"/>
    <n v="575.96799999999996"/>
    <n v="4"/>
    <n v="0.2"/>
    <n v="43.197600000000001"/>
  </r>
  <r>
    <n v="5802"/>
    <x v="2895"/>
    <x v="2"/>
    <x v="384"/>
    <d v="2011-07-14T00:00:00"/>
    <s v="First Class"/>
    <s v="MN-17935"/>
    <s v="Michael Nguyen"/>
    <x v="0"/>
    <s v="United States"/>
    <s v="El Paso"/>
    <x v="5"/>
    <n v="79907"/>
    <x v="2"/>
    <s v="OFF-PA-10000552"/>
    <x v="1"/>
    <x v="10"/>
    <s v="Xerox 200"/>
    <n v="10.368"/>
    <n v="2"/>
    <n v="0.2"/>
    <n v="3.6288"/>
  </r>
  <r>
    <n v="5803"/>
    <x v="2896"/>
    <x v="1"/>
    <x v="204"/>
    <d v="2012-03-24T00:00:00"/>
    <s v="First Class"/>
    <s v="RD-19900"/>
    <s v="Ruben Dartt"/>
    <x v="0"/>
    <s v="United States"/>
    <s v="Thousand Oaks"/>
    <x v="1"/>
    <n v="91360"/>
    <x v="1"/>
    <s v="TEC-PH-10000376"/>
    <x v="2"/>
    <x v="7"/>
    <s v="Square Credit Card Reader"/>
    <n v="15.984"/>
    <n v="2"/>
    <n v="0.2"/>
    <n v="1.1988000000000001"/>
  </r>
  <r>
    <n v="5804"/>
    <x v="2897"/>
    <x v="3"/>
    <x v="605"/>
    <d v="2014-05-20T00:00:00"/>
    <s v="Standard Class"/>
    <s v="JP-16135"/>
    <s v="Julie Prescott"/>
    <x v="2"/>
    <s v="United States"/>
    <s v="Springfield"/>
    <x v="24"/>
    <n v="45503"/>
    <x v="3"/>
    <s v="OFF-AR-10003504"/>
    <x v="1"/>
    <x v="6"/>
    <s v="Newell 347"/>
    <n v="10.272"/>
    <n v="3"/>
    <n v="0.2"/>
    <n v="1.155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14-11-20T00:00:00"/>
    <s v="Standard Class"/>
    <s v="KE-16420"/>
    <s v="Katrina Edelman"/>
    <x v="1"/>
    <s v="United States"/>
    <s v="Dallas"/>
    <x v="5"/>
    <n v="75220"/>
    <x v="2"/>
    <s v="FUR-BO-10003441"/>
    <x v="0"/>
    <x v="0"/>
    <s v="Bush Westfield Collection Bookcases, Fully Assembled"/>
    <n v="205.9992"/>
    <n v="3"/>
    <n v="0.32"/>
    <n v="-27.264600000000002"/>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r>
  <r>
    <n v="5809"/>
    <x v="2899"/>
    <x v="0"/>
    <x v="913"/>
    <d v="2013-09-08T00:00:00"/>
    <s v="Second Class"/>
    <s v="DL-13315"/>
    <s v="Delfina Latchford"/>
    <x v="0"/>
    <s v="United States"/>
    <s v="Knoxville"/>
    <x v="18"/>
    <n v="37918"/>
    <x v="0"/>
    <s v="OFF-AR-10002987"/>
    <x v="1"/>
    <x v="6"/>
    <s v="Prismacolor Color Pencil Set"/>
    <n v="31.744"/>
    <n v="2"/>
    <n v="0.2"/>
    <n v="8.3328000000000007"/>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12-03-26T00:00:00"/>
    <s v="Standard Class"/>
    <s v="JD-16150"/>
    <s v="Justin Deggeller"/>
    <x v="1"/>
    <s v="United States"/>
    <s v="San Diego"/>
    <x v="1"/>
    <n v="92037"/>
    <x v="1"/>
    <s v="OFF-PA-10003127"/>
    <x v="1"/>
    <x v="10"/>
    <s v="Staples"/>
    <n v="105.52"/>
    <n v="4"/>
    <n v="0"/>
    <n v="48.539200000000001"/>
  </r>
  <r>
    <n v="5812"/>
    <x v="2901"/>
    <x v="1"/>
    <x v="204"/>
    <d v="2012-03-26T00:00:00"/>
    <s v="Standard Class"/>
    <s v="JD-16150"/>
    <s v="Justin Deggeller"/>
    <x v="1"/>
    <s v="United States"/>
    <s v="San Diego"/>
    <x v="1"/>
    <n v="92037"/>
    <x v="1"/>
    <s v="FUR-FU-10000747"/>
    <x v="0"/>
    <x v="5"/>
    <s v="Tenex B1-RE Series Chair Mats for Low Pile Carpets"/>
    <n v="91.96"/>
    <n v="2"/>
    <n v="0"/>
    <n v="15.6332"/>
  </r>
  <r>
    <n v="5813"/>
    <x v="2901"/>
    <x v="1"/>
    <x v="204"/>
    <d v="2012-03-26T00:00:00"/>
    <s v="Standard Class"/>
    <s v="JD-16150"/>
    <s v="Justin Deggeller"/>
    <x v="1"/>
    <s v="United States"/>
    <s v="San Diego"/>
    <x v="1"/>
    <n v="92037"/>
    <x v="1"/>
    <s v="TEC-PH-10001795"/>
    <x v="2"/>
    <x v="7"/>
    <s v="ClearOne CHATAttach 160 -Â speaker phone"/>
    <n v="1487.9760000000001"/>
    <n v="3"/>
    <n v="0.2"/>
    <n v="185.99700000000001"/>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04"/>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9"/>
  </r>
  <r>
    <n v="5819"/>
    <x v="2904"/>
    <x v="2"/>
    <x v="35"/>
    <d v="2011-11-26T00:00:00"/>
    <s v="Same Day"/>
    <s v="LS-17245"/>
    <s v="Lynn Smith"/>
    <x v="0"/>
    <s v="United States"/>
    <s v="Utica"/>
    <x v="15"/>
    <n v="13501"/>
    <x v="3"/>
    <s v="OFF-LA-10001158"/>
    <x v="1"/>
    <x v="2"/>
    <s v="Avery Address/Shipping Labels for Typewriters, 4&quot; x 2&quot;"/>
    <n v="93.15"/>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02"/>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x v="2906"/>
    <x v="2"/>
    <x v="1073"/>
    <d v="2011-05-02T00:00:00"/>
    <s v="Same Day"/>
    <s v="AR-10510"/>
    <s v="Andrew Roberts"/>
    <x v="0"/>
    <s v="United States"/>
    <s v="Columbus"/>
    <x v="24"/>
    <n v="43229"/>
    <x v="3"/>
    <s v="OFF-AP-10003971"/>
    <x v="1"/>
    <x v="9"/>
    <s v="Belkin 6 Outlet Metallic Surge Strip"/>
    <n v="26.135999999999999"/>
    <n v="3"/>
    <n v="0.2"/>
    <n v="1.9601999999999999"/>
  </r>
  <r>
    <n v="5826"/>
    <x v="2907"/>
    <x v="3"/>
    <x v="213"/>
    <d v="2014-09-07T00:00:00"/>
    <s v="Second Class"/>
    <s v="KB-16405"/>
    <s v="Katrina Bavinger"/>
    <x v="2"/>
    <s v="United States"/>
    <s v="New York City"/>
    <x v="15"/>
    <n v="10035"/>
    <x v="3"/>
    <s v="OFF-PA-10000418"/>
    <x v="1"/>
    <x v="10"/>
    <s v="Xerox 189"/>
    <n v="419.4"/>
    <n v="4"/>
    <n v="0"/>
    <n v="201.3120000000000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002"/>
  </r>
  <r>
    <n v="5829"/>
    <x v="2907"/>
    <x v="3"/>
    <x v="213"/>
    <d v="2014-09-07T00:00:00"/>
    <s v="Second Class"/>
    <s v="KB-16405"/>
    <s v="Katrina Bavinger"/>
    <x v="2"/>
    <s v="United States"/>
    <s v="New York City"/>
    <x v="15"/>
    <n v="10035"/>
    <x v="3"/>
    <s v="OFF-AR-10003251"/>
    <x v="1"/>
    <x v="6"/>
    <s v="Prang Drawing Pencil Set"/>
    <n v="5.56"/>
    <n v="2"/>
    <n v="0"/>
    <n v="2.2240000000000002"/>
  </r>
  <r>
    <n v="5830"/>
    <x v="2908"/>
    <x v="0"/>
    <x v="275"/>
    <d v="2013-12-08T00:00:00"/>
    <s v="Standard Class"/>
    <s v="MM-17920"/>
    <s v="Michael Moore"/>
    <x v="0"/>
    <s v="United States"/>
    <s v="Richmond"/>
    <x v="14"/>
    <n v="47374"/>
    <x v="2"/>
    <s v="FUR-TA-10004575"/>
    <x v="0"/>
    <x v="3"/>
    <s v="Hon 5100 Series Wood Tables"/>
    <n v="581.96"/>
    <n v="2"/>
    <n v="0"/>
    <n v="104.75279999999999"/>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39999999999"/>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8"/>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5000000000004"/>
  </r>
  <r>
    <n v="5838"/>
    <x v="2912"/>
    <x v="3"/>
    <x v="344"/>
    <d v="2014-12-04T00:00:00"/>
    <s v="Standard Class"/>
    <s v="DO-13645"/>
    <s v="Doug O'Connell"/>
    <x v="0"/>
    <s v="United States"/>
    <s v="Los Angeles"/>
    <x v="1"/>
    <n v="90036"/>
    <x v="1"/>
    <s v="TEC-PH-10004100"/>
    <x v="2"/>
    <x v="7"/>
    <s v="Griffin GC17055 Auxiliary Audio Cable"/>
    <n v="57.567999999999998"/>
    <n v="4"/>
    <n v="0.2"/>
    <n v="5.7568000000000001"/>
  </r>
  <r>
    <n v="5839"/>
    <x v="2913"/>
    <x v="1"/>
    <x v="1075"/>
    <d v="2012-04-03T00:00:00"/>
    <s v="Standard Class"/>
    <s v="MV-17485"/>
    <s v="Mark Van Huff"/>
    <x v="0"/>
    <s v="United States"/>
    <s v="Seattle"/>
    <x v="4"/>
    <n v="98115"/>
    <x v="1"/>
    <s v="OFF-ST-10000636"/>
    <x v="1"/>
    <x v="4"/>
    <s v="Rogers Profile Extra Capacity Storage Tub"/>
    <n v="83.7"/>
    <n v="5"/>
    <n v="0"/>
    <n v="3.3479999999999999"/>
  </r>
  <r>
    <n v="5840"/>
    <x v="2914"/>
    <x v="1"/>
    <x v="357"/>
    <d v="2012-09-26T00:00:00"/>
    <s v="Second Class"/>
    <s v="MG-17875"/>
    <s v="Michael Grace"/>
    <x v="2"/>
    <s v="United States"/>
    <s v="Arlington"/>
    <x v="17"/>
    <n v="22204"/>
    <x v="0"/>
    <s v="OFF-PA-10001972"/>
    <x v="1"/>
    <x v="10"/>
    <s v="Xerox 214"/>
    <n v="32.4"/>
    <n v="5"/>
    <n v="0"/>
    <n v="15.552"/>
  </r>
  <r>
    <n v="5841"/>
    <x v="2914"/>
    <x v="1"/>
    <x v="357"/>
    <d v="2012-09-26T00:00:00"/>
    <s v="Second Class"/>
    <s v="MG-17875"/>
    <s v="Michael Grace"/>
    <x v="2"/>
    <s v="United States"/>
    <s v="Arlington"/>
    <x v="17"/>
    <n v="22204"/>
    <x v="0"/>
    <s v="FUR-FU-10002554"/>
    <x v="0"/>
    <x v="5"/>
    <s v="Westinghouse Floor Lamp with Metal Mesh Shade, Black"/>
    <n v="47.98"/>
    <n v="2"/>
    <n v="0"/>
    <n v="11.035399999999999"/>
  </r>
  <r>
    <n v="5842"/>
    <x v="2915"/>
    <x v="1"/>
    <x v="972"/>
    <d v="2012-11-21T00:00:00"/>
    <s v="Standard Class"/>
    <s v="BS-11665"/>
    <s v="Brian Stugart"/>
    <x v="0"/>
    <s v="United States"/>
    <s v="San Diego"/>
    <x v="1"/>
    <n v="92105"/>
    <x v="1"/>
    <s v="TEC-PH-10003174"/>
    <x v="2"/>
    <x v="7"/>
    <s v="RCA ViSYS 25825 Wireless digital phone"/>
    <n v="415.96800000000002"/>
    <n v="4"/>
    <n v="0.2"/>
    <n v="51.996000000000002"/>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d v="2012-11-21T00:00:00"/>
    <s v="Standard Class"/>
    <s v="BS-11665"/>
    <s v="Brian Stugart"/>
    <x v="0"/>
    <s v="United States"/>
    <s v="San Diego"/>
    <x v="1"/>
    <n v="92105"/>
    <x v="1"/>
    <s v="OFF-ST-10000129"/>
    <x v="1"/>
    <x v="4"/>
    <s v="Fellowes Recycled Storage Drawers"/>
    <n v="777.21"/>
    <n v="7"/>
    <n v="0"/>
    <n v="54.404699999999998"/>
  </r>
  <r>
    <n v="5846"/>
    <x v="2915"/>
    <x v="1"/>
    <x v="972"/>
    <d v="2012-11-21T00:00:00"/>
    <s v="Standard Class"/>
    <s v="BS-11665"/>
    <s v="Brian Stugart"/>
    <x v="0"/>
    <s v="United States"/>
    <s v="San Diego"/>
    <x v="1"/>
    <n v="92105"/>
    <x v="1"/>
    <s v="OFF-PA-10001639"/>
    <x v="1"/>
    <x v="10"/>
    <s v="Xerox 203"/>
    <n v="32.4"/>
    <n v="5"/>
    <n v="0"/>
    <n v="15.552"/>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d v="2012-11-21T00:00:00"/>
    <s v="Standard Class"/>
    <s v="BS-11665"/>
    <s v="Brian Stugart"/>
    <x v="0"/>
    <s v="United States"/>
    <s v="San Diego"/>
    <x v="1"/>
    <n v="92105"/>
    <x v="1"/>
    <s v="FUR-FU-10001591"/>
    <x v="0"/>
    <x v="5"/>
    <s v="Advantus Panel Wall Certificate Holder - 8.5x11"/>
    <n v="36.6"/>
    <n v="3"/>
    <n v="0"/>
    <n v="15.372"/>
  </r>
  <r>
    <n v="5849"/>
    <x v="2916"/>
    <x v="1"/>
    <x v="113"/>
    <d v="2012-11-14T00:00:00"/>
    <s v="Standard Class"/>
    <s v="PO-19180"/>
    <s v="Philisse Overcash"/>
    <x v="2"/>
    <s v="United States"/>
    <s v="Roseville"/>
    <x v="11"/>
    <n v="55113"/>
    <x v="2"/>
    <s v="OFF-AP-10003849"/>
    <x v="1"/>
    <x v="9"/>
    <s v="Hoover Shoulder Vac Commercial Portable Vacuum"/>
    <n v="715.64"/>
    <n v="2"/>
    <n v="0"/>
    <n v="178.91"/>
  </r>
  <r>
    <n v="5850"/>
    <x v="2916"/>
    <x v="1"/>
    <x v="113"/>
    <d v="2012-11-14T00:00:00"/>
    <s v="Standard Class"/>
    <s v="PO-19180"/>
    <s v="Philisse Overcash"/>
    <x v="2"/>
    <s v="United States"/>
    <s v="Roseville"/>
    <x v="11"/>
    <n v="55113"/>
    <x v="2"/>
    <s v="OFF-ST-10000078"/>
    <x v="1"/>
    <x v="4"/>
    <s v="Tennsco 6- and 18-Compartment Lockers"/>
    <n v="795.51"/>
    <n v="3"/>
    <n v="0"/>
    <n v="143.1918"/>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Ã¤berlin"/>
    <x v="1"/>
    <s v="United States"/>
    <s v="Dallas"/>
    <x v="5"/>
    <n v="75220"/>
    <x v="2"/>
    <s v="OFF-ST-10001505"/>
    <x v="1"/>
    <x v="4"/>
    <s v="Perma STOR-ALL Hanging File Box, 13 1/8&quot;W x 12 1/4&quot;D x 10 1/2&quot;H"/>
    <n v="33.488"/>
    <n v="7"/>
    <n v="0.2"/>
    <n v="-1.2558"/>
  </r>
  <r>
    <n v="5856"/>
    <x v="2918"/>
    <x v="1"/>
    <x v="1077"/>
    <d v="2012-08-11T00:00:00"/>
    <s v="Standard Class"/>
    <s v="AH-10690"/>
    <s v="Anna HÃ¤berlin"/>
    <x v="1"/>
    <s v="United States"/>
    <s v="Dallas"/>
    <x v="5"/>
    <n v="75220"/>
    <x v="2"/>
    <s v="OFF-SU-10003567"/>
    <x v="1"/>
    <x v="14"/>
    <s v="Stiletto Hand Letter Openers"/>
    <n v="23.04"/>
    <n v="3"/>
    <n v="0.2"/>
    <n v="-4.8959999999999999"/>
  </r>
  <r>
    <n v="5857"/>
    <x v="2918"/>
    <x v="1"/>
    <x v="1077"/>
    <d v="2012-08-11T00:00:00"/>
    <s v="Standard Class"/>
    <s v="AH-10690"/>
    <s v="Anna HÃ¤berlin"/>
    <x v="1"/>
    <s v="United States"/>
    <s v="Dallas"/>
    <x v="5"/>
    <n v="75220"/>
    <x v="2"/>
    <s v="OFF-BI-10002982"/>
    <x v="1"/>
    <x v="8"/>
    <s v="Avery Self-Adhesive Photo Pockets for Polaroid Photos"/>
    <n v="1.3620000000000001"/>
    <n v="1"/>
    <n v="0.8"/>
    <n v="-2.1791999999999998"/>
  </r>
  <r>
    <n v="5858"/>
    <x v="2918"/>
    <x v="1"/>
    <x v="1077"/>
    <d v="2012-08-11T00:00:00"/>
    <s v="Standard Class"/>
    <s v="AH-10690"/>
    <s v="Anna HÃ¤berlin"/>
    <x v="1"/>
    <s v="United States"/>
    <s v="Dallas"/>
    <x v="5"/>
    <n v="75220"/>
    <x v="2"/>
    <s v="FUR-FU-10002364"/>
    <x v="0"/>
    <x v="5"/>
    <s v="Eldon Expressions Wood Desk Accessories, Oak"/>
    <n v="14.76"/>
    <n v="5"/>
    <n v="0.6"/>
    <n v="-11.439"/>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11-08T00:00:00"/>
    <s v="Standard Class"/>
    <s v="MS-17530"/>
    <s v="MaryBeth Skach"/>
    <x v="0"/>
    <s v="United States"/>
    <s v="Conway"/>
    <x v="36"/>
    <n v="72032"/>
    <x v="0"/>
    <s v="FUR-TA-10002530"/>
    <x v="0"/>
    <x v="3"/>
    <s v="Iceberg OfficeWorks 42&quot; Round Tables"/>
    <n v="301.95999999999998"/>
    <n v="2"/>
    <n v="0"/>
    <n v="45.293999999999997"/>
  </r>
  <r>
    <n v="5861"/>
    <x v="2921"/>
    <x v="1"/>
    <x v="1078"/>
    <d v="2012-05-04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099999999999"/>
  </r>
  <r>
    <n v="5868"/>
    <x v="2924"/>
    <x v="0"/>
    <x v="810"/>
    <d v="2013-01-08T00:00:00"/>
    <s v="Standard Class"/>
    <s v="BP-11185"/>
    <s v="Ben Peterman"/>
    <x v="1"/>
    <s v="United States"/>
    <s v="Philadelphia"/>
    <x v="9"/>
    <n v="19143"/>
    <x v="3"/>
    <s v="OFF-AR-10004078"/>
    <x v="1"/>
    <x v="6"/>
    <s v="Newell 312"/>
    <n v="4.6719999999999997"/>
    <n v="1"/>
    <n v="0.2"/>
    <n v="0.58399999999999996"/>
  </r>
  <r>
    <n v="5869"/>
    <x v="2924"/>
    <x v="0"/>
    <x v="810"/>
    <d v="2013-01-08T00:00:00"/>
    <s v="Standard Class"/>
    <s v="BP-11185"/>
    <s v="Ben Peterman"/>
    <x v="1"/>
    <s v="United States"/>
    <s v="Philadelphia"/>
    <x v="9"/>
    <n v="19143"/>
    <x v="3"/>
    <s v="OFF-BI-10002026"/>
    <x v="1"/>
    <x v="8"/>
    <s v="Avery Arch Ring Binders"/>
    <n v="104.58"/>
    <n v="6"/>
    <n v="0.7"/>
    <n v="-80.177999999999997"/>
  </r>
  <r>
    <n v="5870"/>
    <x v="2925"/>
    <x v="0"/>
    <x v="77"/>
    <d v="2013-11-13T00:00:00"/>
    <s v="Standard Class"/>
    <s v="MA-17995"/>
    <s v="Michelle Arnett"/>
    <x v="2"/>
    <s v="United States"/>
    <s v="Cheyenne"/>
    <x v="47"/>
    <n v="82001"/>
    <x v="1"/>
    <s v="FUR-CH-10001215"/>
    <x v="0"/>
    <x v="1"/>
    <s v="Global Troy Executive Leather Low-Back Tilter"/>
    <n v="1603.136"/>
    <n v="4"/>
    <n v="0.2"/>
    <n v="100.196"/>
  </r>
  <r>
    <n v="5871"/>
    <x v="2926"/>
    <x v="0"/>
    <x v="403"/>
    <d v="2013-06-15T00:00:00"/>
    <s v="Same Day"/>
    <s v="EB-13705"/>
    <s v="Ed Braxton"/>
    <x v="1"/>
    <s v="United States"/>
    <s v="Anaheim"/>
    <x v="1"/>
    <n v="92804"/>
    <x v="1"/>
    <s v="FUR-TA-10001771"/>
    <x v="0"/>
    <x v="3"/>
    <s v="Bush Cubix Conference Tables, Fully Assembled"/>
    <n v="1293.4880000000001"/>
    <n v="7"/>
    <n v="0.2"/>
    <n v="80.843000000000004"/>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399999999999991"/>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6"/>
    <n v="7"/>
    <n v="0"/>
    <n v="219.45140000000001"/>
  </r>
  <r>
    <n v="5878"/>
    <x v="2931"/>
    <x v="2"/>
    <x v="371"/>
    <d v="2011-05-26T00:00:00"/>
    <s v="Standard Class"/>
    <s v="FG-14260"/>
    <s v="Frank Gastineau"/>
    <x v="2"/>
    <s v="United States"/>
    <s v="Lawrence"/>
    <x v="31"/>
    <n v="1841"/>
    <x v="3"/>
    <s v="OFF-PA-10003022"/>
    <x v="1"/>
    <x v="10"/>
    <s v="Xerox 1992"/>
    <n v="17.940000000000001"/>
    <n v="3"/>
    <n v="0"/>
    <n v="8.7905999999999995"/>
  </r>
  <r>
    <n v="5879"/>
    <x v="2931"/>
    <x v="2"/>
    <x v="371"/>
    <d v="2011-05-26T00:00:00"/>
    <s v="Standard Class"/>
    <s v="FG-14260"/>
    <s v="Frank Gastineau"/>
    <x v="2"/>
    <s v="United States"/>
    <s v="Lawrence"/>
    <x v="31"/>
    <n v="1841"/>
    <x v="3"/>
    <s v="OFF-AP-10001293"/>
    <x v="1"/>
    <x v="9"/>
    <s v="Belkin 8 Outlet Surge Protector"/>
    <n v="245.88"/>
    <n v="6"/>
    <n v="0"/>
    <n v="68.846400000000003"/>
  </r>
  <r>
    <n v="5880"/>
    <x v="2932"/>
    <x v="0"/>
    <x v="64"/>
    <d v="2013-09-12T00:00:00"/>
    <s v="Standard Class"/>
    <s v="MV-17485"/>
    <s v="Mark Van Huff"/>
    <x v="0"/>
    <s v="United States"/>
    <s v="New York City"/>
    <x v="15"/>
    <n v="10011"/>
    <x v="3"/>
    <s v="OFF-PA-10001815"/>
    <x v="1"/>
    <x v="10"/>
    <s v="Xerox 1885"/>
    <n v="192.16"/>
    <n v="4"/>
    <n v="0"/>
    <n v="92.236800000000002"/>
  </r>
  <r>
    <n v="5881"/>
    <x v="2933"/>
    <x v="0"/>
    <x v="31"/>
    <d v="2013-09-23T00:00:00"/>
    <s v="Standard Class"/>
    <s v="JW-15220"/>
    <s v="Jane Waco"/>
    <x v="1"/>
    <s v="United States"/>
    <s v="San Diego"/>
    <x v="1"/>
    <n v="92105"/>
    <x v="1"/>
    <s v="FUR-CH-10001215"/>
    <x v="0"/>
    <x v="1"/>
    <s v="Global Troy Executive Leather Low-Back Tilter"/>
    <n v="801.56799999999998"/>
    <n v="2"/>
    <n v="0.2"/>
    <n v="50.097999999999999"/>
  </r>
  <r>
    <n v="5882"/>
    <x v="2933"/>
    <x v="0"/>
    <x v="31"/>
    <d v="2013-09-23T00:00:00"/>
    <s v="Standard Class"/>
    <s v="JW-15220"/>
    <s v="Jane Waco"/>
    <x v="1"/>
    <s v="United States"/>
    <s v="San Diego"/>
    <x v="1"/>
    <n v="92105"/>
    <x v="1"/>
    <s v="OFF-PA-10000100"/>
    <x v="1"/>
    <x v="10"/>
    <s v="Xerox 1945"/>
    <n v="368.91"/>
    <n v="9"/>
    <n v="0"/>
    <n v="180.76589999999999"/>
  </r>
  <r>
    <n v="5883"/>
    <x v="2933"/>
    <x v="0"/>
    <x v="31"/>
    <d v="2013-09-23T00:00:00"/>
    <s v="Standard Class"/>
    <s v="JW-15220"/>
    <s v="Jane Waco"/>
    <x v="1"/>
    <s v="United States"/>
    <s v="San Diego"/>
    <x v="1"/>
    <n v="92105"/>
    <x v="1"/>
    <s v="FUR-CH-10002880"/>
    <x v="0"/>
    <x v="1"/>
    <s v="Global High-Back Leather Tilter, Burgundy"/>
    <n v="885.52800000000002"/>
    <n v="9"/>
    <n v="0.2"/>
    <n v="-99.621899999999997"/>
  </r>
  <r>
    <n v="5884"/>
    <x v="2934"/>
    <x v="0"/>
    <x v="69"/>
    <d v="2013-03-16T00:00:00"/>
    <s v="Second Class"/>
    <s v="EH-13765"/>
    <s v="Edward Hooks"/>
    <x v="1"/>
    <s v="United States"/>
    <s v="San Francisco"/>
    <x v="1"/>
    <n v="94109"/>
    <x v="1"/>
    <s v="FUR-FU-10004712"/>
    <x v="0"/>
    <x v="5"/>
    <s v="Westinghouse Mesh Shade Clip-On Gooseneck Lamp, Black"/>
    <n v="28.28"/>
    <n v="2"/>
    <n v="0"/>
    <n v="7.3528000000000002"/>
  </r>
  <r>
    <n v="5885"/>
    <x v="2934"/>
    <x v="0"/>
    <x v="69"/>
    <d v="2013-03-16T00:00:00"/>
    <s v="Second Class"/>
    <s v="EH-13765"/>
    <s v="Edward Hooks"/>
    <x v="1"/>
    <s v="United States"/>
    <s v="San Francisco"/>
    <x v="1"/>
    <n v="94109"/>
    <x v="1"/>
    <s v="OFF-SU-10000151"/>
    <x v="1"/>
    <x v="14"/>
    <s v="High Speed Automatic Electric Letter Opener"/>
    <n v="4912.59"/>
    <n v="3"/>
    <n v="0"/>
    <n v="196.50360000000001"/>
  </r>
  <r>
    <n v="5886"/>
    <x v="2935"/>
    <x v="2"/>
    <x v="1079"/>
    <d v="2011-10-17T00:00:00"/>
    <s v="Same Day"/>
    <s v="LS-17245"/>
    <s v="Lynn Smith"/>
    <x v="0"/>
    <s v="United States"/>
    <s v="San Francisco"/>
    <x v="1"/>
    <n v="94110"/>
    <x v="1"/>
    <s v="OFF-BI-10000136"/>
    <x v="1"/>
    <x v="8"/>
    <s v="Avery Non-Stick Heavy Duty View Round Locking Ring Binders"/>
    <n v="14.352"/>
    <n v="3"/>
    <n v="0.2"/>
    <n v="5.0232000000000001"/>
  </r>
  <r>
    <n v="5887"/>
    <x v="2935"/>
    <x v="2"/>
    <x v="1079"/>
    <d v="2011-10-17T00:00:00"/>
    <s v="Same Day"/>
    <s v="LS-17245"/>
    <s v="Lynn Smith"/>
    <x v="0"/>
    <s v="United States"/>
    <s v="San Francisco"/>
    <x v="1"/>
    <n v="94110"/>
    <x v="1"/>
    <s v="TEC-AC-10003610"/>
    <x v="2"/>
    <x v="11"/>
    <s v="LogitechÂ Illuminated - Keyboard"/>
    <n v="179.97"/>
    <n v="3"/>
    <n v="0"/>
    <n v="86.385599999999997"/>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2"/>
  </r>
  <r>
    <n v="5891"/>
    <x v="2939"/>
    <x v="0"/>
    <x v="831"/>
    <d v="2013-11-27T00:00:00"/>
    <s v="Standard Class"/>
    <s v="RD-19720"/>
    <s v="Roger Demir"/>
    <x v="0"/>
    <s v="United States"/>
    <s v="Chicago"/>
    <x v="10"/>
    <n v="60610"/>
    <x v="2"/>
    <s v="OFF-PA-10001790"/>
    <x v="1"/>
    <x v="10"/>
    <s v="Xerox 1910"/>
    <n v="38.432000000000002"/>
    <n v="1"/>
    <n v="0.2"/>
    <n v="13.4512"/>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1"/>
    <d v="2013-11-27T00:00:00"/>
    <s v="Standard Class"/>
    <s v="RD-19720"/>
    <s v="Roger Demir"/>
    <x v="0"/>
    <s v="United States"/>
    <s v="Chicago"/>
    <x v="10"/>
    <n v="60610"/>
    <x v="2"/>
    <s v="TEC-AC-10003657"/>
    <x v="2"/>
    <x v="11"/>
    <s v="Lenovo 17-Key USB Numeric Keypad"/>
    <n v="81.575999999999993"/>
    <n v="3"/>
    <n v="0.2"/>
    <n v="2.0394000000000001"/>
  </r>
  <r>
    <n v="5894"/>
    <x v="2940"/>
    <x v="3"/>
    <x v="18"/>
    <d v="2014-09-15T00:00:00"/>
    <s v="Standard Class"/>
    <s v="SS-20410"/>
    <s v="Shahid Shariari"/>
    <x v="0"/>
    <s v="United States"/>
    <s v="Atlanta"/>
    <x v="32"/>
    <n v="30318"/>
    <x v="0"/>
    <s v="OFF-BI-10004876"/>
    <x v="1"/>
    <x v="8"/>
    <s v="Wilson Jones Suede Grain Vinyl Binders"/>
    <n v="2.78"/>
    <n v="1"/>
    <n v="0"/>
    <n v="1.362200000000000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r>
  <r>
    <n v="5896"/>
    <x v="2942"/>
    <x v="2"/>
    <x v="301"/>
    <d v="2011-11-08T00:00:00"/>
    <s v="Standard Class"/>
    <s v="PL-18925"/>
    <s v="Paul Lucas"/>
    <x v="2"/>
    <s v="United States"/>
    <s v="Los Angeles"/>
    <x v="1"/>
    <n v="90049"/>
    <x v="1"/>
    <s v="OFF-LA-10003498"/>
    <x v="1"/>
    <x v="2"/>
    <s v="Avery 475"/>
    <n v="44.4"/>
    <n v="3"/>
    <n v="0"/>
    <n v="22.2"/>
  </r>
  <r>
    <n v="5897"/>
    <x v="2942"/>
    <x v="2"/>
    <x v="301"/>
    <d v="2011-11-08T00:00:00"/>
    <s v="Standard Class"/>
    <s v="PL-18925"/>
    <s v="Paul Lucas"/>
    <x v="2"/>
    <s v="United States"/>
    <s v="Los Angeles"/>
    <x v="1"/>
    <n v="90049"/>
    <x v="1"/>
    <s v="OFF-PA-10004947"/>
    <x v="1"/>
    <x v="10"/>
    <s v="Staples"/>
    <n v="21.4"/>
    <n v="5"/>
    <n v="0"/>
    <n v="9.6300000000000008"/>
  </r>
  <r>
    <n v="5898"/>
    <x v="2943"/>
    <x v="0"/>
    <x v="1015"/>
    <d v="2013-04-10T00:00:00"/>
    <s v="Standard Class"/>
    <s v="ZD-21925"/>
    <s v="Zuschuss Donatelli"/>
    <x v="0"/>
    <s v="United States"/>
    <s v="Richmond"/>
    <x v="14"/>
    <n v="47374"/>
    <x v="2"/>
    <s v="FUR-FU-10003799"/>
    <x v="0"/>
    <x v="5"/>
    <s v="Seth Thomas 13 1/2&quot; Wall Clock"/>
    <n v="71.12"/>
    <n v="4"/>
    <n v="0"/>
    <n v="22.0472"/>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6"/>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800000000001"/>
  </r>
  <r>
    <n v="5904"/>
    <x v="2947"/>
    <x v="3"/>
    <x v="44"/>
    <d v="2014-11-07T00:00:00"/>
    <s v="Same Day"/>
    <s v="FM-14290"/>
    <s v="Frank Merwin"/>
    <x v="2"/>
    <s v="United States"/>
    <s v="San Francisco"/>
    <x v="1"/>
    <n v="94122"/>
    <x v="1"/>
    <s v="OFF-PA-10002764"/>
    <x v="1"/>
    <x v="10"/>
    <s v="Staples"/>
    <n v="45.36"/>
    <n v="4"/>
    <n v="0"/>
    <n v="22.226400000000002"/>
  </r>
  <r>
    <n v="5905"/>
    <x v="2947"/>
    <x v="3"/>
    <x v="44"/>
    <d v="2014-11-07T00:00:00"/>
    <s v="Same Day"/>
    <s v="FM-14290"/>
    <s v="Frank Merwin"/>
    <x v="2"/>
    <s v="United States"/>
    <s v="San Francisco"/>
    <x v="1"/>
    <n v="94122"/>
    <x v="1"/>
    <s v="OFF-PA-10000143"/>
    <x v="1"/>
    <x v="10"/>
    <s v="Astroparche Fine Business Paper"/>
    <n v="26.4"/>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9"/>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99"/>
  </r>
  <r>
    <n v="5915"/>
    <x v="2951"/>
    <x v="1"/>
    <x v="14"/>
    <d v="2012-09-23T00:00:00"/>
    <s v="Standard Class"/>
    <s v="PF-19120"/>
    <s v="Peter Fuller"/>
    <x v="0"/>
    <s v="United States"/>
    <s v="New York City"/>
    <x v="15"/>
    <n v="10035"/>
    <x v="3"/>
    <s v="OFF-LA-10002762"/>
    <x v="1"/>
    <x v="2"/>
    <s v="Avery 485"/>
    <n v="87.71"/>
    <n v="7"/>
    <n v="0"/>
    <n v="41.22370000000000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12-09-23T00:00:00"/>
    <s v="Standard Class"/>
    <s v="PF-19120"/>
    <s v="Peter Fuller"/>
    <x v="0"/>
    <s v="United States"/>
    <s v="New York City"/>
    <x v="15"/>
    <n v="10035"/>
    <x v="3"/>
    <s v="OFF-ST-10003058"/>
    <x v="1"/>
    <x v="4"/>
    <s v="Eldon Mobile Mega Data Cart  Mega Stackable  Add-On Trays"/>
    <n v="94.6"/>
    <n v="4"/>
    <n v="0"/>
    <n v="27.43400000000000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12-09-23T00:00:00"/>
    <s v="Standard Class"/>
    <s v="PF-19120"/>
    <s v="Peter Fuller"/>
    <x v="0"/>
    <s v="United States"/>
    <s v="New York City"/>
    <x v="15"/>
    <n v="10035"/>
    <x v="3"/>
    <s v="FUR-BO-10002213"/>
    <x v="0"/>
    <x v="0"/>
    <s v="DMI Eclipse Executive Suite Bookcases"/>
    <n v="2003.92"/>
    <n v="5"/>
    <n v="0.2"/>
    <n v="-25.048999999999999"/>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12-09-23T00:00:00"/>
    <s v="Standard Class"/>
    <s v="PF-19120"/>
    <s v="Peter Fuller"/>
    <x v="0"/>
    <s v="United States"/>
    <s v="New York City"/>
    <x v="15"/>
    <n v="10035"/>
    <x v="3"/>
    <s v="TEC-PH-10000169"/>
    <x v="2"/>
    <x v="7"/>
    <s v="ARKON Windshield Dashboard Air Vent Car Mount Holder"/>
    <n v="67.8"/>
    <n v="4"/>
    <n v="0"/>
    <n v="1.3560000000000001"/>
  </r>
  <r>
    <n v="5924"/>
    <x v="2952"/>
    <x v="0"/>
    <x v="491"/>
    <d v="2013-12-01T00:00:00"/>
    <s v="Second Class"/>
    <s v="DK-13225"/>
    <s v="Dean Katz"/>
    <x v="1"/>
    <s v="United States"/>
    <s v="New York City"/>
    <x v="15"/>
    <n v="10011"/>
    <x v="3"/>
    <s v="FUR-TA-10002958"/>
    <x v="0"/>
    <x v="3"/>
    <s v="Bevis Oval Conference Table, Walnut"/>
    <n v="313.17599999999999"/>
    <n v="2"/>
    <n v="0.4"/>
    <n v="-120.0508"/>
  </r>
  <r>
    <n v="5925"/>
    <x v="2953"/>
    <x v="3"/>
    <x v="123"/>
    <d v="2014-11-23T00:00:00"/>
    <s v="Second Class"/>
    <s v="RB-19435"/>
    <s v="Richard Bierner"/>
    <x v="0"/>
    <s v="United States"/>
    <s v="Springfield"/>
    <x v="17"/>
    <n v="22153"/>
    <x v="0"/>
    <s v="OFF-AR-10001177"/>
    <x v="1"/>
    <x v="6"/>
    <s v="Newell 349"/>
    <n v="22.96"/>
    <n v="7"/>
    <n v="0"/>
    <n v="6.6584000000000003"/>
  </r>
  <r>
    <n v="5926"/>
    <x v="2954"/>
    <x v="3"/>
    <x v="95"/>
    <d v="2014-06-09T00:00:00"/>
    <s v="Standard Class"/>
    <s v="GD-14590"/>
    <s v="Giulietta Dortch"/>
    <x v="1"/>
    <s v="United States"/>
    <s v="Bellingham"/>
    <x v="4"/>
    <n v="98226"/>
    <x v="1"/>
    <s v="TEC-AC-10004975"/>
    <x v="2"/>
    <x v="11"/>
    <s v="Plantronics Audio 995 Wireless Stereo Headset"/>
    <n v="1099.5"/>
    <n v="10"/>
    <n v="0"/>
    <n v="362.83499999999998"/>
  </r>
  <r>
    <n v="5927"/>
    <x v="2955"/>
    <x v="2"/>
    <x v="918"/>
    <d v="2011-04-12T00:00:00"/>
    <s v="Standard Class"/>
    <s v="RA-19885"/>
    <s v="Ruben Ausman"/>
    <x v="1"/>
    <s v="United States"/>
    <s v="Decatur"/>
    <x v="19"/>
    <n v="35601"/>
    <x v="0"/>
    <s v="FUR-TA-10001086"/>
    <x v="0"/>
    <x v="3"/>
    <s v="SAFCO PlanMaster Boards, 60w x 37-1/2d, White Melamine"/>
    <n v="1215.92"/>
    <n v="8"/>
    <n v="0"/>
    <n v="316.13920000000002"/>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r>
  <r>
    <n v="5929"/>
    <x v="2956"/>
    <x v="2"/>
    <x v="856"/>
    <d v="2011-10-15T00:00:00"/>
    <s v="Standard Class"/>
    <s v="DB-13555"/>
    <s v="Dorothy Badders"/>
    <x v="1"/>
    <s v="United States"/>
    <s v="Fayetteville"/>
    <x v="36"/>
    <n v="72701"/>
    <x v="0"/>
    <s v="FUR-FU-10002107"/>
    <x v="0"/>
    <x v="5"/>
    <s v="Eldon Pizzaz Desk Accessories"/>
    <n v="8.92"/>
    <n v="4"/>
    <n v="0"/>
    <n v="3.9247999999999998"/>
  </r>
  <r>
    <n v="5930"/>
    <x v="2957"/>
    <x v="3"/>
    <x v="437"/>
    <d v="2014-07-10T00:00:00"/>
    <s v="First Class"/>
    <s v="RL-19615"/>
    <s v="Rob Lucas"/>
    <x v="0"/>
    <s v="United States"/>
    <s v="Philadelphia"/>
    <x v="9"/>
    <n v="19120"/>
    <x v="3"/>
    <s v="FUR-BO-10001519"/>
    <x v="0"/>
    <x v="0"/>
    <s v="O'Sullivan 3-Shelf Heavy-Duty Bookcases"/>
    <n v="87.21"/>
    <n v="3"/>
    <n v="0.5"/>
    <n v="-45.349200000000003"/>
  </r>
  <r>
    <n v="5931"/>
    <x v="2957"/>
    <x v="3"/>
    <x v="437"/>
    <d v="2014-07-10T00:00:00"/>
    <s v="First Class"/>
    <s v="RL-19615"/>
    <s v="Rob Lucas"/>
    <x v="0"/>
    <s v="United States"/>
    <s v="Philadelphia"/>
    <x v="9"/>
    <n v="19120"/>
    <x v="3"/>
    <s v="OFF-PA-10004100"/>
    <x v="1"/>
    <x v="10"/>
    <s v="Xerox 216"/>
    <n v="15.552"/>
    <n v="3"/>
    <n v="0.2"/>
    <n v="5.4432"/>
  </r>
  <r>
    <n v="5932"/>
    <x v="2957"/>
    <x v="3"/>
    <x v="437"/>
    <d v="2014-07-10T00:00:00"/>
    <s v="First Class"/>
    <s v="RL-19615"/>
    <s v="Rob Lucas"/>
    <x v="0"/>
    <s v="United States"/>
    <s v="Philadelphia"/>
    <x v="9"/>
    <n v="19120"/>
    <x v="3"/>
    <s v="TEC-PH-10001363"/>
    <x v="2"/>
    <x v="7"/>
    <s v="Apple iPhone 5S"/>
    <n v="683.98800000000006"/>
    <n v="2"/>
    <n v="0.4"/>
    <n v="-113.998"/>
  </r>
  <r>
    <n v="5933"/>
    <x v="2957"/>
    <x v="3"/>
    <x v="437"/>
    <d v="2014-07-10T00:00:00"/>
    <s v="First Class"/>
    <s v="RL-19615"/>
    <s v="Rob Lucas"/>
    <x v="0"/>
    <s v="United States"/>
    <s v="Philadelphia"/>
    <x v="9"/>
    <n v="19120"/>
    <x v="3"/>
    <s v="OFF-ST-10004835"/>
    <x v="1"/>
    <x v="4"/>
    <s v="Plastic Stacking Crates &amp; Casters"/>
    <n v="13.391999999999999"/>
    <n v="3"/>
    <n v="0.2"/>
    <n v="1.0044"/>
  </r>
  <r>
    <n v="5934"/>
    <x v="2957"/>
    <x v="3"/>
    <x v="437"/>
    <d v="2014-07-10T00:00:00"/>
    <s v="First Class"/>
    <s v="RL-19615"/>
    <s v="Rob Lucas"/>
    <x v="0"/>
    <s v="United States"/>
    <s v="Philadelphia"/>
    <x v="9"/>
    <n v="19120"/>
    <x v="3"/>
    <s v="TEC-AC-10002018"/>
    <x v="2"/>
    <x v="11"/>
    <s v="AmazonBasics 3-Button USB Wired Mouse"/>
    <n v="16.776"/>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
    <n v="3"/>
    <n v="0.2"/>
    <n v="19.9665"/>
  </r>
  <r>
    <n v="5938"/>
    <x v="2958"/>
    <x v="0"/>
    <x v="975"/>
    <d v="2013-07-05T00:00:00"/>
    <s v="Same Day"/>
    <s v="RB-19465"/>
    <s v="Rick Bensley"/>
    <x v="2"/>
    <s v="United States"/>
    <s v="Seattle"/>
    <x v="4"/>
    <n v="98103"/>
    <x v="1"/>
    <s v="TEC-PH-10002564"/>
    <x v="2"/>
    <x v="7"/>
    <s v="OtterBox Defender Series Case - Samsung Galaxy S4"/>
    <n v="71.975999999999999"/>
    <n v="3"/>
    <n v="0.2"/>
    <n v="8.9969999999999999"/>
  </r>
  <r>
    <n v="5939"/>
    <x v="2959"/>
    <x v="3"/>
    <x v="240"/>
    <d v="2014-05-26T00:00:00"/>
    <s v="Standard Class"/>
    <s v="JF-15295"/>
    <s v="Jason Fortune-"/>
    <x v="0"/>
    <s v="United States"/>
    <s v="Plano"/>
    <x v="5"/>
    <n v="75023"/>
    <x v="2"/>
    <s v="TEC-PH-10003811"/>
    <x v="2"/>
    <x v="7"/>
    <s v="Jabra Supreme Plus Driver EditionÂ Headset"/>
    <n v="95.992000000000004"/>
    <n v="1"/>
    <n v="0.2"/>
    <n v="9.5991999999999997"/>
  </r>
  <r>
    <n v="5940"/>
    <x v="2959"/>
    <x v="3"/>
    <x v="240"/>
    <d v="2014-05-26T00:00:00"/>
    <s v="Standard Class"/>
    <s v="JF-15295"/>
    <s v="Jason Fortune-"/>
    <x v="0"/>
    <s v="United States"/>
    <s v="Plano"/>
    <x v="5"/>
    <n v="75023"/>
    <x v="2"/>
    <s v="OFF-LA-10004178"/>
    <x v="1"/>
    <x v="2"/>
    <s v="Avery 491"/>
    <n v="13.215999999999999"/>
    <n v="4"/>
    <n v="0.2"/>
    <n v="4.2952000000000004"/>
  </r>
  <r>
    <n v="5941"/>
    <x v="2960"/>
    <x v="3"/>
    <x v="386"/>
    <d v="2014-10-15T00:00:00"/>
    <s v="Second Class"/>
    <s v="RW-19690"/>
    <s v="Robert Waldorf"/>
    <x v="0"/>
    <s v="United States"/>
    <s v="Los Angeles"/>
    <x v="1"/>
    <n v="90049"/>
    <x v="1"/>
    <s v="TEC-AC-10001465"/>
    <x v="2"/>
    <x v="11"/>
    <s v="SanDisk Cruzer 64 GB USB Flash Drive"/>
    <n v="435.84"/>
    <n v="12"/>
    <n v="0"/>
    <n v="130.75200000000001"/>
  </r>
  <r>
    <n v="5942"/>
    <x v="2960"/>
    <x v="3"/>
    <x v="386"/>
    <d v="2014-10-15T00:00:00"/>
    <s v="Second Class"/>
    <s v="RW-19690"/>
    <s v="Robert Waldorf"/>
    <x v="0"/>
    <s v="United States"/>
    <s v="Los Angeles"/>
    <x v="1"/>
    <n v="90049"/>
    <x v="1"/>
    <s v="OFF-AR-10000940"/>
    <x v="1"/>
    <x v="6"/>
    <s v="Newell 343"/>
    <n v="5.88"/>
    <n v="2"/>
    <n v="0"/>
    <n v="1.5875999999999999"/>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11-08-29T00:00:00"/>
    <s v="Standard Class"/>
    <s v="JM-15265"/>
    <s v="Janet Molinari"/>
    <x v="1"/>
    <s v="United States"/>
    <s v="Los Angeles"/>
    <x v="1"/>
    <n v="90036"/>
    <x v="1"/>
    <s v="FUR-FU-10000771"/>
    <x v="0"/>
    <x v="5"/>
    <s v="Eldon 200 Class Desk Accessories, Smoke"/>
    <n v="6.28"/>
    <n v="1"/>
    <n v="0"/>
    <n v="2.6375999999999999"/>
  </r>
  <r>
    <n v="5945"/>
    <x v="2962"/>
    <x v="2"/>
    <x v="55"/>
    <d v="2011-08-29T00:00:00"/>
    <s v="Standard Class"/>
    <s v="JM-15265"/>
    <s v="Janet Molinari"/>
    <x v="1"/>
    <s v="United States"/>
    <s v="Los Angeles"/>
    <x v="1"/>
    <n v="90036"/>
    <x v="1"/>
    <s v="TEC-AC-10002399"/>
    <x v="2"/>
    <x v="11"/>
    <s v="SanDisk Cruzer 32 GB USB Flash Drive"/>
    <n v="95.1"/>
    <n v="5"/>
    <n v="0"/>
    <n v="30.431999999999999"/>
  </r>
  <r>
    <n v="5946"/>
    <x v="2962"/>
    <x v="2"/>
    <x v="55"/>
    <d v="2011-08-29T00:00:00"/>
    <s v="Standard Class"/>
    <s v="JM-15265"/>
    <s v="Janet Molinari"/>
    <x v="1"/>
    <s v="United States"/>
    <s v="Los Angeles"/>
    <x v="1"/>
    <n v="90036"/>
    <x v="1"/>
    <s v="OFF-PA-10004983"/>
    <x v="1"/>
    <x v="10"/>
    <s v="Xerox 23"/>
    <n v="25.92"/>
    <n v="4"/>
    <n v="0"/>
    <n v="12.441599999999999"/>
  </r>
  <r>
    <n v="5947"/>
    <x v="2962"/>
    <x v="2"/>
    <x v="55"/>
    <d v="2011-08-29T00:00:00"/>
    <s v="Standard Class"/>
    <s v="JM-15265"/>
    <s v="Janet Molinari"/>
    <x v="1"/>
    <s v="United States"/>
    <s v="Los Angeles"/>
    <x v="1"/>
    <n v="90036"/>
    <x v="1"/>
    <s v="OFF-ST-10004258"/>
    <x v="1"/>
    <x v="4"/>
    <s v="Portable Personal File Box"/>
    <n v="48.84"/>
    <n v="4"/>
    <n v="0"/>
    <n v="13.1868"/>
  </r>
  <r>
    <n v="5948"/>
    <x v="2963"/>
    <x v="1"/>
    <x v="471"/>
    <d v="2012-09-18T00:00:00"/>
    <s v="Second Class"/>
    <s v="BE-11455"/>
    <s v="Brad Eason"/>
    <x v="2"/>
    <s v="United States"/>
    <s v="Des Moines"/>
    <x v="23"/>
    <n v="50315"/>
    <x v="2"/>
    <s v="OFF-BI-10004040"/>
    <x v="1"/>
    <x v="8"/>
    <s v="Wilson Jones Impact Binders"/>
    <n v="25.9"/>
    <n v="5"/>
    <n v="0"/>
    <n v="12.691000000000001"/>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7000000000003"/>
    <n v="3"/>
    <n v="0"/>
    <n v="125.98739999999999"/>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8"/>
  </r>
  <r>
    <n v="5953"/>
    <x v="2965"/>
    <x v="3"/>
    <x v="4"/>
    <d v="2014-04-22T00:00:00"/>
    <s v="Standard Class"/>
    <s v="SD-20485"/>
    <s v="Shirley Daniels"/>
    <x v="2"/>
    <s v="United States"/>
    <s v="Houston"/>
    <x v="5"/>
    <n v="77041"/>
    <x v="2"/>
    <s v="OFF-PA-10001826"/>
    <x v="1"/>
    <x v="10"/>
    <s v="Xerox 207"/>
    <n v="20.736000000000001"/>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
  </r>
  <r>
    <n v="5955"/>
    <x v="2967"/>
    <x v="2"/>
    <x v="7"/>
    <d v="2011-11-15T00:00:00"/>
    <s v="Second Class"/>
    <s v="TS-21430"/>
    <s v="Tom Stivers"/>
    <x v="1"/>
    <s v="United States"/>
    <s v="Reading"/>
    <x v="9"/>
    <n v="19601"/>
    <x v="3"/>
    <s v="FUR-FU-10000409"/>
    <x v="0"/>
    <x v="5"/>
    <s v="GE 4 Foot Flourescent Tube, 40 Watt"/>
    <n v="23.968"/>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r>
  <r>
    <n v="5961"/>
    <x v="2969"/>
    <x v="3"/>
    <x v="839"/>
    <d v="2014-02-15T00:00:00"/>
    <s v="Second Class"/>
    <s v="ML-17395"/>
    <s v="Marina Lichtenstein"/>
    <x v="1"/>
    <s v="United States"/>
    <s v="Los Angeles"/>
    <x v="1"/>
    <n v="90045"/>
    <x v="1"/>
    <s v="FUR-FU-10003142"/>
    <x v="0"/>
    <x v="5"/>
    <s v="Master Big Foot Doorstop, Beige"/>
    <n v="21.12"/>
    <n v="4"/>
    <n v="0"/>
    <n v="6.5472000000000001"/>
  </r>
  <r>
    <n v="5962"/>
    <x v="2970"/>
    <x v="2"/>
    <x v="7"/>
    <d v="2011-11-13T00:00:00"/>
    <s v="Second Class"/>
    <s v="MA-17560"/>
    <s v="Matt Abelman"/>
    <x v="2"/>
    <s v="United States"/>
    <s v="Los Angeles"/>
    <x v="1"/>
    <n v="90004"/>
    <x v="1"/>
    <s v="TEC-PH-10001425"/>
    <x v="2"/>
    <x v="7"/>
    <s v="Mophie Juice Pack Helium for iPhone"/>
    <n v="575.928"/>
    <n v="9"/>
    <n v="0.2"/>
    <n v="57.592799999999997"/>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4000000000003"/>
  </r>
  <r>
    <n v="5965"/>
    <x v="2971"/>
    <x v="3"/>
    <x v="648"/>
    <d v="2014-08-26T00:00:00"/>
    <s v="Standard Class"/>
    <s v="LR-17035"/>
    <s v="Lisa Ryan"/>
    <x v="1"/>
    <s v="United States"/>
    <s v="San Francisco"/>
    <x v="1"/>
    <n v="94109"/>
    <x v="1"/>
    <s v="OFF-SU-10004768"/>
    <x v="1"/>
    <x v="14"/>
    <s v="Acme Kleencut Forged Steel Scissors"/>
    <n v="17.22"/>
    <n v="3"/>
    <n v="0"/>
    <n v="5.1660000000000004"/>
  </r>
  <r>
    <n v="5966"/>
    <x v="2971"/>
    <x v="3"/>
    <x v="648"/>
    <d v="2014-08-26T00:00:00"/>
    <s v="Standard Class"/>
    <s v="LR-17035"/>
    <s v="Lisa Ryan"/>
    <x v="1"/>
    <s v="United States"/>
    <s v="San Francisco"/>
    <x v="1"/>
    <n v="94109"/>
    <x v="1"/>
    <s v="OFF-ST-10000777"/>
    <x v="1"/>
    <x v="4"/>
    <s v="Companion Letter/Legal File, Black"/>
    <n v="226.56"/>
    <n v="6"/>
    <n v="0"/>
    <n v="63.436799999999998"/>
  </r>
  <r>
    <n v="5967"/>
    <x v="2971"/>
    <x v="3"/>
    <x v="648"/>
    <d v="2014-08-26T00:00:00"/>
    <s v="Standard Class"/>
    <s v="LR-17035"/>
    <s v="Lisa Ryan"/>
    <x v="1"/>
    <s v="United States"/>
    <s v="San Francisco"/>
    <x v="1"/>
    <n v="94109"/>
    <x v="1"/>
    <s v="TEC-PH-10003171"/>
    <x v="2"/>
    <x v="7"/>
    <s v="Plantronics Encore H101 Dual EarpiecesÂ Headset"/>
    <n v="107.88"/>
    <n v="3"/>
    <n v="0.2"/>
    <n v="10.788"/>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8000000000003"/>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7999999999997"/>
  </r>
  <r>
    <n v="5972"/>
    <x v="2973"/>
    <x v="2"/>
    <x v="836"/>
    <d v="2011-07-22T00:00:00"/>
    <s v="First Class"/>
    <s v="CC-12145"/>
    <s v="Charles Crestani"/>
    <x v="0"/>
    <s v="United States"/>
    <s v="San Diego"/>
    <x v="1"/>
    <n v="92105"/>
    <x v="1"/>
    <s v="FUR-FU-10003577"/>
    <x v="0"/>
    <x v="5"/>
    <s v="Nu-Dell Leatherette Frames"/>
    <n v="43.02"/>
    <n v="3"/>
    <n v="0"/>
    <n v="15.4872"/>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r>
  <r>
    <n v="5975"/>
    <x v="2976"/>
    <x v="0"/>
    <x v="750"/>
    <d v="2013-10-14T00:00:00"/>
    <s v="Standard Class"/>
    <s v="DB-13615"/>
    <s v="Doug Bickford"/>
    <x v="0"/>
    <s v="United States"/>
    <s v="Charlotte"/>
    <x v="3"/>
    <n v="28205"/>
    <x v="0"/>
    <s v="OFF-ST-10000676"/>
    <x v="1"/>
    <x v="4"/>
    <s v="Fellowes Econo/Stor Drawers"/>
    <n v="387.72"/>
    <n v="5"/>
    <n v="0.2"/>
    <n v="-67.850999999999999"/>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
    <n v="5"/>
    <n v="0"/>
    <n v="111.774"/>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799999999997"/>
  </r>
  <r>
    <n v="5982"/>
    <x v="2979"/>
    <x v="2"/>
    <x v="557"/>
    <d v="2011-09-13T00:00:00"/>
    <s v="Standard Class"/>
    <s v="RB-19465"/>
    <s v="Rick Bensley"/>
    <x v="2"/>
    <s v="United States"/>
    <s v="Tulsa"/>
    <x v="26"/>
    <n v="74133"/>
    <x v="2"/>
    <s v="OFF-ST-10003327"/>
    <x v="1"/>
    <x v="4"/>
    <s v="Akro-Mils 12-Gallon Tote"/>
    <n v="19.86"/>
    <n v="2"/>
    <n v="0"/>
    <n v="5.7594000000000003"/>
  </r>
  <r>
    <n v="5983"/>
    <x v="2980"/>
    <x v="0"/>
    <x v="831"/>
    <d v="2013-11-29T00:00:00"/>
    <s v="Standard Class"/>
    <s v="MV-18190"/>
    <s v="Mike Vittorini"/>
    <x v="0"/>
    <s v="United States"/>
    <s v="New York City"/>
    <x v="15"/>
    <n v="10035"/>
    <x v="3"/>
    <s v="OFF-PA-10000232"/>
    <x v="1"/>
    <x v="10"/>
    <s v="Xerox 1975"/>
    <n v="12.96"/>
    <n v="2"/>
    <n v="0"/>
    <n v="6.3503999999999996"/>
  </r>
  <r>
    <n v="5984"/>
    <x v="2981"/>
    <x v="3"/>
    <x v="118"/>
    <d v="2014-09-19T00:00:00"/>
    <s v="Second Class"/>
    <s v="EH-14185"/>
    <s v="Evan Henry"/>
    <x v="0"/>
    <s v="United States"/>
    <s v="Philadelphia"/>
    <x v="9"/>
    <n v="19143"/>
    <x v="3"/>
    <s v="OFF-PA-10003657"/>
    <x v="1"/>
    <x v="10"/>
    <s v="Xerox 1927"/>
    <n v="20.544"/>
    <n v="6"/>
    <n v="0.2"/>
    <n v="6.42"/>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998"/>
  </r>
  <r>
    <n v="5988"/>
    <x v="2982"/>
    <x v="0"/>
    <x v="1080"/>
    <d v="2013-07-26T00:00:00"/>
    <s v="Standard Class"/>
    <s v="JS-16030"/>
    <s v="Joy Smith"/>
    <x v="0"/>
    <s v="United States"/>
    <s v="Hattiesburg"/>
    <x v="35"/>
    <n v="39401"/>
    <x v="0"/>
    <s v="OFF-PA-10001033"/>
    <x v="1"/>
    <x v="10"/>
    <s v="Xerox 1893"/>
    <n v="245.94"/>
    <n v="6"/>
    <n v="0"/>
    <n v="120.5106"/>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
    <n v="5"/>
    <n v="0"/>
    <n v="126.22499999999999"/>
  </r>
  <r>
    <n v="5991"/>
    <x v="2983"/>
    <x v="3"/>
    <x v="175"/>
    <d v="2014-09-22T00:00:00"/>
    <s v="Standard Class"/>
    <s v="ES-14020"/>
    <s v="Erica Smith"/>
    <x v="0"/>
    <s v="United States"/>
    <s v="Los Angeles"/>
    <x v="1"/>
    <n v="90049"/>
    <x v="1"/>
    <s v="OFF-BI-10004390"/>
    <x v="1"/>
    <x v="8"/>
    <s v="GBC DocuBind 200 Manual Binding Machine"/>
    <n v="2357.4879999999998"/>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14-09-22T00:00:00"/>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11-12-14T00:00:00"/>
    <s v="Standard Class"/>
    <s v="SH-19975"/>
    <s v="Sally Hughsby"/>
    <x v="1"/>
    <s v="United States"/>
    <s v="Caldwell"/>
    <x v="45"/>
    <n v="83605"/>
    <x v="1"/>
    <s v="OFF-PA-10000019"/>
    <x v="1"/>
    <x v="10"/>
    <s v="Xerox 1931"/>
    <n v="25.92"/>
    <n v="4"/>
    <n v="0"/>
    <n v="12.441599999999999"/>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
    <n v="3"/>
    <n v="0.2"/>
    <n v="7.6965000000000003"/>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r>
  <r>
    <n v="6004"/>
    <x v="2987"/>
    <x v="3"/>
    <x v="296"/>
    <d v="2014-09-28T00:00:00"/>
    <s v="Standard Class"/>
    <s v="DL-12865"/>
    <s v="Dan Lawera"/>
    <x v="0"/>
    <s v="United States"/>
    <s v="Miami"/>
    <x v="2"/>
    <n v="33142"/>
    <x v="0"/>
    <s v="OFF-BI-10002794"/>
    <x v="1"/>
    <x v="8"/>
    <s v="Avery Trapezoid Ring Binder, 3&quot; Capacity, Black, 1040 sheets"/>
    <n v="12.294"/>
    <n v="1"/>
    <n v="0.7"/>
    <n v="-8.6058000000000003"/>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2000000000003"/>
  </r>
  <r>
    <n v="6007"/>
    <x v="2990"/>
    <x v="3"/>
    <x v="157"/>
    <d v="2014-12-19T00:00:00"/>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1-03T00:00:00"/>
    <s v="Standard Class"/>
    <s v="CL-12565"/>
    <s v="Clay Ludtke"/>
    <x v="0"/>
    <s v="United States"/>
    <s v="Los Angeles"/>
    <x v="1"/>
    <n v="90049"/>
    <x v="1"/>
    <s v="OFF-PA-10000595"/>
    <x v="1"/>
    <x v="10"/>
    <s v="Xerox 1929"/>
    <n v="68.52"/>
    <n v="3"/>
    <n v="0"/>
    <n v="31.519200000000001"/>
  </r>
  <r>
    <n v="6010"/>
    <x v="2992"/>
    <x v="1"/>
    <x v="1081"/>
    <d v="2013-01-03T00:00:00"/>
    <s v="Standard Class"/>
    <s v="CL-12565"/>
    <s v="Clay Ludtke"/>
    <x v="0"/>
    <s v="United States"/>
    <s v="Los Angeles"/>
    <x v="1"/>
    <n v="90049"/>
    <x v="1"/>
    <s v="OFF-ST-10000798"/>
    <x v="1"/>
    <x v="4"/>
    <s v="2300 Heavy-Duty Transfer File Systems by Perma"/>
    <n v="74.94"/>
    <n v="3"/>
    <n v="0"/>
    <n v="14.2386"/>
  </r>
  <r>
    <n v="6011"/>
    <x v="2992"/>
    <x v="1"/>
    <x v="1081"/>
    <d v="2013-01-03T00:00:00"/>
    <s v="Standard Class"/>
    <s v="CL-12565"/>
    <s v="Clay Ludtke"/>
    <x v="0"/>
    <s v="United States"/>
    <s v="Los Angeles"/>
    <x v="1"/>
    <n v="90049"/>
    <x v="1"/>
    <s v="TEC-MA-10004002"/>
    <x v="2"/>
    <x v="15"/>
    <s v="Zebra GX420t Direct Thermal/Thermal Transfer Printer"/>
    <n v="2548.56"/>
    <n v="6"/>
    <n v="0.2"/>
    <n v="286.7130000000000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20000000000001"/>
  </r>
  <r>
    <n v="6015"/>
    <x v="2993"/>
    <x v="0"/>
    <x v="612"/>
    <d v="2013-03-12T00:00:00"/>
    <s v="First Class"/>
    <s v="KF-16285"/>
    <s v="Karen Ferguson"/>
    <x v="2"/>
    <s v="United States"/>
    <s v="Los Angeles"/>
    <x v="1"/>
    <n v="90008"/>
    <x v="1"/>
    <s v="TEC-PH-10002885"/>
    <x v="2"/>
    <x v="7"/>
    <s v="Apple iPhone 5"/>
    <n v="4158.9120000000003"/>
    <n v="8"/>
    <n v="0.2"/>
    <n v="363.90480000000002"/>
  </r>
  <r>
    <n v="6016"/>
    <x v="2994"/>
    <x v="2"/>
    <x v="322"/>
    <d v="2011-04-12T00:00:00"/>
    <s v="Standard Class"/>
    <s v="AY-10555"/>
    <s v="Andy Yotov"/>
    <x v="1"/>
    <s v="United States"/>
    <s v="Los Angeles"/>
    <x v="1"/>
    <n v="90049"/>
    <x v="1"/>
    <s v="FUR-FU-10000747"/>
    <x v="0"/>
    <x v="5"/>
    <s v="Tenex B1-RE Series Chair Mats for Low Pile Carpets"/>
    <n v="91.96"/>
    <n v="2"/>
    <n v="0"/>
    <n v="15.6332"/>
  </r>
  <r>
    <n v="6017"/>
    <x v="2994"/>
    <x v="2"/>
    <x v="322"/>
    <d v="2011-04-12T00:00:00"/>
    <s v="Standard Class"/>
    <s v="AY-10555"/>
    <s v="Andy Yotov"/>
    <x v="1"/>
    <s v="United States"/>
    <s v="Los Angeles"/>
    <x v="1"/>
    <n v="90049"/>
    <x v="1"/>
    <s v="FUR-FU-10001918"/>
    <x v="0"/>
    <x v="5"/>
    <s v="C-Line Cubicle Keepers Polyproplyene Holder With Velcro Backings"/>
    <n v="33.11"/>
    <n v="7"/>
    <n v="0"/>
    <n v="12.9129"/>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d v="2013-08-14T00:00:00"/>
    <s v="Same Day"/>
    <s v="HG-15025"/>
    <s v="Hunter Glantz"/>
    <x v="0"/>
    <s v="United States"/>
    <s v="Kenner"/>
    <x v="28"/>
    <n v="70065"/>
    <x v="0"/>
    <s v="OFF-AP-10002222"/>
    <x v="1"/>
    <x v="9"/>
    <s v="Staples"/>
    <n v="17.34"/>
    <n v="2"/>
    <n v="0"/>
    <n v="4.681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
    <n v="3"/>
    <n v="0.2"/>
    <n v="2.4780000000000002"/>
  </r>
  <r>
    <n v="6024"/>
    <x v="2998"/>
    <x v="3"/>
    <x v="558"/>
    <d v="2014-04-28T00:00:00"/>
    <s v="First Class"/>
    <s v="LS-16945"/>
    <s v="Linda Southworth"/>
    <x v="1"/>
    <s v="United States"/>
    <s v="Providence"/>
    <x v="34"/>
    <n v="2908"/>
    <x v="3"/>
    <s v="TEC-AC-10004855"/>
    <x v="2"/>
    <x v="11"/>
    <s v="V7 USB Numeric Keypad"/>
    <n v="69.98"/>
    <n v="2"/>
    <n v="0"/>
    <n v="4.8986000000000001"/>
  </r>
  <r>
    <n v="6025"/>
    <x v="2999"/>
    <x v="3"/>
    <x v="1043"/>
    <d v="2014-08-27T00:00:00"/>
    <s v="Second Class"/>
    <s v="DM-13015"/>
    <s v="Darrin Martin"/>
    <x v="0"/>
    <s v="United States"/>
    <s v="Lancaster"/>
    <x v="24"/>
    <n v="43130"/>
    <x v="3"/>
    <s v="OFF-AP-10000938"/>
    <x v="1"/>
    <x v="9"/>
    <s v="Avanti 1.7 Cu. Ft. Refrigerator"/>
    <n v="646.27200000000005"/>
    <n v="8"/>
    <n v="0.2"/>
    <n v="64.627200000000002"/>
  </r>
  <r>
    <n v="6026"/>
    <x v="2999"/>
    <x v="3"/>
    <x v="1043"/>
    <d v="2014-08-27T00:00:00"/>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d v="2013-11-22T00:00:00"/>
    <s v="First Class"/>
    <s v="LT-17110"/>
    <s v="Liz Thompson"/>
    <x v="0"/>
    <s v="United States"/>
    <s v="Jacksonville"/>
    <x v="3"/>
    <n v="28540"/>
    <x v="0"/>
    <s v="OFF-AR-10003752"/>
    <x v="1"/>
    <x v="6"/>
    <s v="Deluxe Chalkboard Eraser Cleaner"/>
    <n v="18.48"/>
    <n v="2"/>
    <n v="0.2"/>
    <n v="6.0060000000000002"/>
  </r>
  <r>
    <n v="6030"/>
    <x v="3002"/>
    <x v="0"/>
    <x v="696"/>
    <d v="2013-11-16T00:00:00"/>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1-02T00:00:00"/>
    <s v="Standard Class"/>
    <s v="SS-20140"/>
    <s v="Saphhira Shifley"/>
    <x v="1"/>
    <s v="United States"/>
    <s v="Nashua"/>
    <x v="38"/>
    <n v="3060"/>
    <x v="3"/>
    <s v="FUR-FU-10003142"/>
    <x v="0"/>
    <x v="5"/>
    <s v="Master Big Foot Doorstop, Beige"/>
    <n v="21.12"/>
    <n v="4"/>
    <n v="0"/>
    <n v="6.5472000000000001"/>
  </r>
  <r>
    <n v="6033"/>
    <x v="3005"/>
    <x v="3"/>
    <x v="756"/>
    <d v="2014-04-26T00:00:00"/>
    <s v="First Class"/>
    <s v="TD-20995"/>
    <s v="Tamara Dahlen"/>
    <x v="0"/>
    <s v="United States"/>
    <s v="New York City"/>
    <x v="15"/>
    <n v="10011"/>
    <x v="3"/>
    <s v="OFF-SU-10001218"/>
    <x v="1"/>
    <x v="14"/>
    <s v="Fiskars Softgrip Scissors"/>
    <n v="54.9"/>
    <n v="5"/>
    <n v="0"/>
    <n v="15.372"/>
  </r>
  <r>
    <n v="6034"/>
    <x v="3006"/>
    <x v="1"/>
    <x v="639"/>
    <d v="2012-12-18T00:00:00"/>
    <s v="Standard Class"/>
    <s v="PP-18955"/>
    <s v="Paul Prost"/>
    <x v="2"/>
    <s v="United States"/>
    <s v="Los Angeles"/>
    <x v="1"/>
    <n v="90036"/>
    <x v="1"/>
    <s v="FUR-FU-10002963"/>
    <x v="0"/>
    <x v="5"/>
    <s v="Master Caster Door Stop, Gray"/>
    <n v="15.24"/>
    <n v="3"/>
    <n v="0"/>
    <n v="5.1816000000000004"/>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d v="2012-04-25T00:00:00"/>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d v="2014-09-30T00:00:00"/>
    <s v="Standard Class"/>
    <s v="FA-14230"/>
    <s v="Frank Atkinson"/>
    <x v="1"/>
    <s v="United States"/>
    <s v="Los Angeles"/>
    <x v="1"/>
    <n v="90008"/>
    <x v="1"/>
    <s v="TEC-PH-10001817"/>
    <x v="2"/>
    <x v="7"/>
    <s v="Wilson Electronics DB Pro Signal Booster"/>
    <n v="859.2"/>
    <n v="3"/>
    <n v="0.2"/>
    <n v="75.180000000000007"/>
  </r>
  <r>
    <n v="6042"/>
    <x v="3009"/>
    <x v="3"/>
    <x v="241"/>
    <d v="2014-09-30T00:00:00"/>
    <s v="Standard Class"/>
    <s v="FA-14230"/>
    <s v="Frank Atkinson"/>
    <x v="1"/>
    <s v="United States"/>
    <s v="Los Angeles"/>
    <x v="1"/>
    <n v="90008"/>
    <x v="1"/>
    <s v="TEC-MA-10001031"/>
    <x v="2"/>
    <x v="15"/>
    <s v="Socket Bluetooth Cordless Hand Scanner (CHS)"/>
    <n v="506.28"/>
    <n v="3"/>
    <n v="0.2"/>
    <n v="177.19800000000001"/>
  </r>
  <r>
    <n v="6043"/>
    <x v="3010"/>
    <x v="0"/>
    <x v="1084"/>
    <d v="2013-02-08T00:00:00"/>
    <s v="Standard Class"/>
    <s v="TB-21520"/>
    <s v="Tracy Blumstein"/>
    <x v="0"/>
    <s v="United States"/>
    <s v="Sierra Vista"/>
    <x v="16"/>
    <n v="85635"/>
    <x v="1"/>
    <s v="FUR-FU-10002088"/>
    <x v="0"/>
    <x v="5"/>
    <s v="Nu-Dell Float Frame 11 x 14 1/2"/>
    <n v="14.368"/>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13-06-17T00:00:00"/>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d v="2013-06-19T00:00:00"/>
    <s v="First Class"/>
    <s v="LS-17245"/>
    <s v="Lynn Smith"/>
    <x v="0"/>
    <s v="United States"/>
    <s v="Houston"/>
    <x v="5"/>
    <n v="77036"/>
    <x v="2"/>
    <s v="OFF-PA-10000483"/>
    <x v="1"/>
    <x v="10"/>
    <s v="Xerox 19"/>
    <n v="173.488"/>
    <n v="7"/>
    <n v="0.2"/>
    <n v="54.215000000000003"/>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06"/>
  </r>
  <r>
    <n v="6053"/>
    <x v="3017"/>
    <x v="0"/>
    <x v="713"/>
    <d v="2013-09-27T00:00:00"/>
    <s v="Second Class"/>
    <s v="JS-15940"/>
    <s v="Joni Sundaresam"/>
    <x v="2"/>
    <s v="United States"/>
    <s v="Lancaster"/>
    <x v="24"/>
    <n v="43130"/>
    <x v="3"/>
    <s v="OFF-PA-10002586"/>
    <x v="1"/>
    <x v="10"/>
    <s v="Xerox 1970"/>
    <n v="11.95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
  </r>
  <r>
    <n v="6055"/>
    <x v="3017"/>
    <x v="0"/>
    <x v="713"/>
    <d v="2013-09-27T00:00:00"/>
    <s v="Second Class"/>
    <s v="JS-15940"/>
    <s v="Joni Sundaresam"/>
    <x v="2"/>
    <s v="United States"/>
    <s v="Lancaster"/>
    <x v="24"/>
    <n v="43130"/>
    <x v="3"/>
    <s v="OFF-BI-10002071"/>
    <x v="1"/>
    <x v="8"/>
    <s v="Fellowes Black Plastic Comb Bindings"/>
    <n v="12.201000000000001"/>
    <n v="7"/>
    <n v="0.7"/>
    <n v="-9.7607999999999997"/>
  </r>
  <r>
    <n v="6056"/>
    <x v="3018"/>
    <x v="0"/>
    <x v="298"/>
    <d v="2013-08-21T00:00:00"/>
    <s v="First Class"/>
    <s v="NF-18385"/>
    <s v="Natalie Fritzler"/>
    <x v="0"/>
    <s v="United States"/>
    <s v="Edinburg"/>
    <x v="5"/>
    <n v="78539"/>
    <x v="2"/>
    <s v="OFF-BI-10001617"/>
    <x v="1"/>
    <x v="8"/>
    <s v="GBC Wire Binding Combs"/>
    <n v="2.0680000000000001"/>
    <n v="1"/>
    <n v="0.8"/>
    <n v="-3.4121999999999999"/>
  </r>
  <r>
    <n v="6057"/>
    <x v="3018"/>
    <x v="0"/>
    <x v="298"/>
    <d v="2013-08-21T00:00:00"/>
    <s v="First Class"/>
    <s v="NF-18385"/>
    <s v="Natalie Fritzler"/>
    <x v="0"/>
    <s v="United States"/>
    <s v="Edinburg"/>
    <x v="5"/>
    <n v="78539"/>
    <x v="2"/>
    <s v="OFF-PA-10004665"/>
    <x v="1"/>
    <x v="10"/>
    <s v="Advantus Motivational Note Cards"/>
    <n v="83.84"/>
    <n v="8"/>
    <n v="0.2"/>
    <n v="30.391999999999999"/>
  </r>
  <r>
    <n v="6058"/>
    <x v="3019"/>
    <x v="2"/>
    <x v="1086"/>
    <d v="2011-03-08T00:00:00"/>
    <s v="Standard Class"/>
    <s v="KN-16705"/>
    <s v="Kristina Nunn"/>
    <x v="2"/>
    <s v="United States"/>
    <s v="New York City"/>
    <x v="15"/>
    <n v="10009"/>
    <x v="3"/>
    <s v="OFF-EN-10001990"/>
    <x v="1"/>
    <x v="12"/>
    <s v="Staples"/>
    <n v="11.36"/>
    <n v="2"/>
    <n v="0"/>
    <n v="5.3391999999999999"/>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
    <n v="2"/>
    <n v="0.2"/>
    <n v="6.992"/>
  </r>
  <r>
    <n v="6061"/>
    <x v="3021"/>
    <x v="1"/>
    <x v="889"/>
    <d v="2012-04-16T00:00:00"/>
    <s v="Standard Class"/>
    <s v="EH-14125"/>
    <s v="Eugene Hildebrand"/>
    <x v="2"/>
    <s v="United States"/>
    <s v="Rochester"/>
    <x v="15"/>
    <n v="14609"/>
    <x v="3"/>
    <s v="OFF-ST-10001476"/>
    <x v="1"/>
    <x v="4"/>
    <s v="Steel Personal Filing/Posting Tote"/>
    <n v="142.04"/>
    <n v="4"/>
    <n v="0"/>
    <n v="38.3508"/>
  </r>
  <r>
    <n v="6062"/>
    <x v="3021"/>
    <x v="1"/>
    <x v="889"/>
    <d v="2012-04-16T00:00:00"/>
    <s v="Standard Class"/>
    <s v="EH-14125"/>
    <s v="Eugene Hildebrand"/>
    <x v="2"/>
    <s v="United States"/>
    <s v="Rochester"/>
    <x v="15"/>
    <n v="14609"/>
    <x v="3"/>
    <s v="OFF-AR-10002804"/>
    <x v="1"/>
    <x v="6"/>
    <s v="Faber Castell Col-Erase Pencils"/>
    <n v="14.67"/>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50000000001"/>
  </r>
  <r>
    <n v="6064"/>
    <x v="3022"/>
    <x v="1"/>
    <x v="707"/>
    <d v="2012-12-30T00:00:00"/>
    <s v="Second Class"/>
    <s v="RA-19285"/>
    <s v="Ralph Arnett"/>
    <x v="0"/>
    <s v="United States"/>
    <s v="San Diego"/>
    <x v="1"/>
    <n v="92037"/>
    <x v="1"/>
    <s v="OFF-PA-10001307"/>
    <x v="1"/>
    <x v="10"/>
    <s v="Important Message Pads, 50 4-1/4 x 5-1/2 Forms per Pad"/>
    <n v="12.6"/>
    <n v="3"/>
    <n v="0"/>
    <n v="6.1740000000000004"/>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
    <n v="6"/>
    <n v="0.2"/>
    <n v="7.7687999999999997"/>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d v="2014-05-25T00:00:00"/>
    <s v="Standard Class"/>
    <s v="CC-12430"/>
    <s v="Chuck Clark"/>
    <x v="2"/>
    <s v="United States"/>
    <s v="Lakewood"/>
    <x v="1"/>
    <n v="90712"/>
    <x v="1"/>
    <s v="FUR-CH-10000225"/>
    <x v="0"/>
    <x v="1"/>
    <s v="Global Geo Office Task Chair, Gray"/>
    <n v="518.27200000000005"/>
    <n v="8"/>
    <n v="0.2"/>
    <n v="-97.176000000000002"/>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
    <n v="1"/>
    <n v="0.2"/>
    <n v="38.61"/>
  </r>
  <r>
    <n v="6071"/>
    <x v="3026"/>
    <x v="3"/>
    <x v="802"/>
    <d v="2014-08-21T00:00:00"/>
    <s v="Standard Class"/>
    <s v="KD-16495"/>
    <s v="Keith Dawkins"/>
    <x v="1"/>
    <s v="United States"/>
    <s v="Philadelphia"/>
    <x v="9"/>
    <n v="19120"/>
    <x v="3"/>
    <s v="OFF-LA-10004093"/>
    <x v="1"/>
    <x v="2"/>
    <s v="Avery 486"/>
    <n v="17.544"/>
    <n v="3"/>
    <n v="0.2"/>
    <n v="5.921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r>
  <r>
    <n v="6073"/>
    <x v="3027"/>
    <x v="1"/>
    <x v="620"/>
    <d v="2013-01-04T00:00:00"/>
    <s v="Standard Class"/>
    <s v="BG-11035"/>
    <s v="Barry Gonzalez"/>
    <x v="0"/>
    <s v="United States"/>
    <s v="Austin"/>
    <x v="5"/>
    <n v="78745"/>
    <x v="2"/>
    <s v="OFF-FA-10001561"/>
    <x v="1"/>
    <x v="13"/>
    <s v="Stockwell Push Pins"/>
    <n v="3.488"/>
    <n v="2"/>
    <n v="0.2"/>
    <n v="0.56679999999999997"/>
  </r>
  <r>
    <n v="6074"/>
    <x v="3027"/>
    <x v="1"/>
    <x v="620"/>
    <d v="2013-01-04T00:00:00"/>
    <s v="Standard Class"/>
    <s v="BG-11035"/>
    <s v="Barry Gonzalez"/>
    <x v="0"/>
    <s v="United States"/>
    <s v="Austin"/>
    <x v="5"/>
    <n v="78745"/>
    <x v="2"/>
    <s v="OFF-SU-10001225"/>
    <x v="1"/>
    <x v="14"/>
    <s v="Staples"/>
    <n v="5.8879999999999999"/>
    <n v="2"/>
    <n v="0.2"/>
    <n v="-1.3248"/>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13-09-08T00:00:00"/>
    <s v="Standard Class"/>
    <s v="PG-18820"/>
    <s v="Patrick Gardner"/>
    <x v="0"/>
    <s v="United States"/>
    <s v="New York City"/>
    <x v="15"/>
    <n v="10011"/>
    <x v="3"/>
    <s v="TEC-AC-10001432"/>
    <x v="2"/>
    <x v="11"/>
    <s v="Enermax Aurora Lite Keyboard"/>
    <n v="468.9"/>
    <n v="6"/>
    <n v="0"/>
    <n v="206.31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5000000000000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8000000000004"/>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60000000000002"/>
    <n v="6"/>
    <n v="0.8"/>
    <n v="-9.6348000000000003"/>
  </r>
  <r>
    <n v="6084"/>
    <x v="3032"/>
    <x v="0"/>
    <x v="441"/>
    <d v="2013-11-28T00:00:00"/>
    <s v="Standard Class"/>
    <s v="JE-15475"/>
    <s v="Jeremy Ellison"/>
    <x v="0"/>
    <s v="United States"/>
    <s v="Houston"/>
    <x v="5"/>
    <n v="77095"/>
    <x v="2"/>
    <s v="OFF-AR-10003481"/>
    <x v="1"/>
    <x v="6"/>
    <s v="Newell 348"/>
    <n v="23.616"/>
    <n v="9"/>
    <n v="0.2"/>
    <n v="2.6568000000000001"/>
  </r>
  <r>
    <n v="6085"/>
    <x v="3032"/>
    <x v="0"/>
    <x v="441"/>
    <d v="2013-11-28T00:00:00"/>
    <s v="Standard Class"/>
    <s v="JE-15475"/>
    <s v="Jeremy Ellison"/>
    <x v="0"/>
    <s v="United States"/>
    <s v="Houston"/>
    <x v="5"/>
    <n v="77095"/>
    <x v="2"/>
    <s v="TEC-AC-10000387"/>
    <x v="2"/>
    <x v="11"/>
    <s v="KeyTronicÂ KT800P2 -Â KeyboardÂ - Black"/>
    <n v="24.032"/>
    <n v="2"/>
    <n v="0.2"/>
    <n v="-0.6008"/>
  </r>
  <r>
    <n v="6086"/>
    <x v="3032"/>
    <x v="0"/>
    <x v="441"/>
    <d v="2013-11-28T00:00:00"/>
    <s v="Standard Class"/>
    <s v="JE-15475"/>
    <s v="Jeremy Ellison"/>
    <x v="0"/>
    <s v="United States"/>
    <s v="Houston"/>
    <x v="5"/>
    <n v="77095"/>
    <x v="2"/>
    <s v="OFF-LA-10000262"/>
    <x v="1"/>
    <x v="2"/>
    <s v="Avery 494"/>
    <n v="2.0880000000000001"/>
    <n v="1"/>
    <n v="0.2"/>
    <n v="0.67859999999999998"/>
  </r>
  <r>
    <n v="6087"/>
    <x v="3032"/>
    <x v="0"/>
    <x v="441"/>
    <d v="2013-11-28T00:00:00"/>
    <s v="Standard Class"/>
    <s v="JE-15475"/>
    <s v="Jeremy Ellison"/>
    <x v="0"/>
    <s v="United States"/>
    <s v="Houston"/>
    <x v="5"/>
    <n v="77095"/>
    <x v="2"/>
    <s v="OFF-BI-10003196"/>
    <x v="1"/>
    <x v="8"/>
    <s v="Accohide Poly Flexible Ring Binders"/>
    <n v="4.4880000000000004"/>
    <n v="6"/>
    <n v="0.8"/>
    <n v="-6.7320000000000002"/>
  </r>
  <r>
    <n v="6088"/>
    <x v="3033"/>
    <x v="1"/>
    <x v="639"/>
    <d v="2012-12-18T00:00:00"/>
    <s v="Standard Class"/>
    <s v="EH-13945"/>
    <s v="Eric Hoffmann"/>
    <x v="0"/>
    <s v="United States"/>
    <s v="Costa Mesa"/>
    <x v="1"/>
    <n v="92627"/>
    <x v="1"/>
    <s v="FUR-FU-10004351"/>
    <x v="0"/>
    <x v="5"/>
    <s v="Staples"/>
    <n v="29.22"/>
    <n v="3"/>
    <n v="0"/>
    <n v="12.8568"/>
  </r>
  <r>
    <n v="6089"/>
    <x v="3034"/>
    <x v="1"/>
    <x v="385"/>
    <d v="2012-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d v="2014-09-27T00:00:00"/>
    <s v="Standard Class"/>
    <s v="SV-20365"/>
    <s v="Seth Vernon"/>
    <x v="0"/>
    <s v="United States"/>
    <s v="New York City"/>
    <x v="15"/>
    <n v="10035"/>
    <x v="3"/>
    <s v="FUR-CH-10003846"/>
    <x v="0"/>
    <x v="1"/>
    <s v="Hon Valutask Swivel Chairs"/>
    <n v="272.64600000000002"/>
    <n v="3"/>
    <n v="0.1"/>
    <n v="18.176400000000001"/>
  </r>
  <r>
    <n v="6092"/>
    <x v="3036"/>
    <x v="3"/>
    <x v="1088"/>
    <d v="2014-09-27T00:00:00"/>
    <s v="Standard Class"/>
    <s v="SV-20365"/>
    <s v="Seth Vernon"/>
    <x v="0"/>
    <s v="United States"/>
    <s v="New York City"/>
    <x v="15"/>
    <n v="10035"/>
    <x v="3"/>
    <s v="TEC-AC-10002647"/>
    <x v="2"/>
    <x v="11"/>
    <s v="LogitechÂ Wireless Boombox Speaker - portable - wireless, wired"/>
    <n v="212.8"/>
    <n v="2"/>
    <n v="0"/>
    <n v="95.76"/>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d v="2014-09-27T00:00:00"/>
    <s v="Standard Class"/>
    <s v="SV-20365"/>
    <s v="Seth Vernon"/>
    <x v="0"/>
    <s v="United States"/>
    <s v="New York City"/>
    <x v="15"/>
    <n v="10035"/>
    <x v="3"/>
    <s v="TEC-AC-10001465"/>
    <x v="2"/>
    <x v="11"/>
    <s v="SanDisk Cruzer 64 GB USB Flash Drive"/>
    <n v="72.64"/>
    <n v="2"/>
    <n v="0"/>
    <n v="21.792000000000002"/>
  </r>
  <r>
    <n v="6095"/>
    <x v="3036"/>
    <x v="3"/>
    <x v="1088"/>
    <d v="2014-09-27T00:00:00"/>
    <s v="Standard Class"/>
    <s v="SV-20365"/>
    <s v="Seth Vernon"/>
    <x v="0"/>
    <s v="United States"/>
    <s v="New York City"/>
    <x v="15"/>
    <n v="10035"/>
    <x v="3"/>
    <s v="OFF-ST-10000615"/>
    <x v="1"/>
    <x v="4"/>
    <s v="SimpliFile Personal File, Black Granite, 15w x 6-15/16d x 11-1/4h"/>
    <n v="45.4"/>
    <n v="4"/>
    <n v="0"/>
    <n v="12.712"/>
  </r>
  <r>
    <n v="6096"/>
    <x v="3036"/>
    <x v="3"/>
    <x v="1088"/>
    <d v="2014-09-27T00:00:00"/>
    <s v="Standard Class"/>
    <s v="SV-20365"/>
    <s v="Seth Vernon"/>
    <x v="0"/>
    <s v="United States"/>
    <s v="New York City"/>
    <x v="15"/>
    <n v="10035"/>
    <x v="3"/>
    <s v="OFF-PA-10002713"/>
    <x v="1"/>
    <x v="10"/>
    <s v="Adams Phone Message Book, 200 Message Capacity, 8 1/16â€ x 11â€"/>
    <n v="13.76"/>
    <n v="2"/>
    <n v="0"/>
    <n v="6.3296000000000001"/>
  </r>
  <r>
    <n v="6097"/>
    <x v="3036"/>
    <x v="3"/>
    <x v="1088"/>
    <d v="2014-09-27T00:00:00"/>
    <s v="Standard Class"/>
    <s v="SV-20365"/>
    <s v="Seth Vernon"/>
    <x v="0"/>
    <s v="United States"/>
    <s v="New York City"/>
    <x v="15"/>
    <n v="10035"/>
    <x v="3"/>
    <s v="FUR-CH-10003061"/>
    <x v="0"/>
    <x v="1"/>
    <s v="Global Leather Task Chair, Black"/>
    <n v="80.991"/>
    <n v="1"/>
    <n v="0.1"/>
    <n v="8.099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d v="2014-09-27T00:00:00"/>
    <s v="Standard Class"/>
    <s v="SV-20365"/>
    <s v="Seth Vernon"/>
    <x v="0"/>
    <s v="United States"/>
    <s v="New York City"/>
    <x v="15"/>
    <n v="10035"/>
    <x v="3"/>
    <s v="OFF-FA-10000304"/>
    <x v="1"/>
    <x v="13"/>
    <s v="Advantus Push Pins"/>
    <n v="4.3600000000000003"/>
    <n v="2"/>
    <n v="0"/>
    <n v="1.787600000000000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2"/>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Â Phone HeadsetÂ with In-line Volume - M214C"/>
    <n v="104.85"/>
    <n v="3"/>
    <n v="0"/>
    <n v="28.3095"/>
  </r>
  <r>
    <n v="6104"/>
    <x v="3036"/>
    <x v="3"/>
    <x v="1088"/>
    <d v="2014-09-27T00:00:00"/>
    <s v="Standard Class"/>
    <s v="SV-20365"/>
    <s v="Seth Vernon"/>
    <x v="0"/>
    <s v="United States"/>
    <s v="New York City"/>
    <x v="15"/>
    <n v="10035"/>
    <x v="3"/>
    <s v="TEC-AC-10001998"/>
    <x v="2"/>
    <x v="11"/>
    <s v="LogitechÂ LS21 Speaker System - PC Multimedia - 2.1-CH - Wired"/>
    <n v="59.97"/>
    <n v="3"/>
    <n v="0"/>
    <n v="20.389800000000001"/>
  </r>
  <r>
    <n v="6105"/>
    <x v="3037"/>
    <x v="3"/>
    <x v="1029"/>
    <d v="2014-08-25T00:00:00"/>
    <s v="First Class"/>
    <s v="Dp-13240"/>
    <s v="Dean percer"/>
    <x v="2"/>
    <s v="United States"/>
    <s v="Philadelphia"/>
    <x v="9"/>
    <n v="19143"/>
    <x v="3"/>
    <s v="FUR-TA-10002356"/>
    <x v="0"/>
    <x v="3"/>
    <s v="Bevis Boat-Shaped Conference Table"/>
    <n v="314.53199999999998"/>
    <n v="2"/>
    <n v="0.4"/>
    <n v="-83.875200000000007"/>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11-12-25T00:00:00"/>
    <s v="Standard Class"/>
    <s v="WB-21850"/>
    <s v="William Brown"/>
    <x v="0"/>
    <s v="United States"/>
    <s v="Grand Prairie"/>
    <x v="5"/>
    <n v="75051"/>
    <x v="2"/>
    <s v="TEC-AC-10004510"/>
    <x v="2"/>
    <x v="11"/>
    <s v="Logitech Desktop MK120 Mouse and keyboard Combo"/>
    <n v="65.44"/>
    <n v="5"/>
    <n v="0.2"/>
    <n v="-8.18"/>
  </r>
  <r>
    <n v="6109"/>
    <x v="3040"/>
    <x v="0"/>
    <x v="108"/>
    <d v="2013-09-17T00:00:00"/>
    <s v="Standard Class"/>
    <s v="AS-10090"/>
    <s v="Adam Shillingsburg"/>
    <x v="0"/>
    <s v="United States"/>
    <s v="Chicago"/>
    <x v="10"/>
    <n v="60653"/>
    <x v="2"/>
    <s v="OFF-LA-10001982"/>
    <x v="1"/>
    <x v="2"/>
    <s v="Smead Alpha-Z Color-Coded Name Labels First Letter Starter Set"/>
    <n v="6"/>
    <n v="2"/>
    <n v="0.2"/>
    <n v="2.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r>
  <r>
    <n v="6111"/>
    <x v="3041"/>
    <x v="0"/>
    <x v="396"/>
    <d v="2013-11-17T00:00:00"/>
    <s v="Standard Class"/>
    <s v="SP-20920"/>
    <s v="Susan Pistek"/>
    <x v="0"/>
    <s v="United States"/>
    <s v="Parma"/>
    <x v="24"/>
    <n v="44134"/>
    <x v="3"/>
    <s v="FUR-CH-10004495"/>
    <x v="0"/>
    <x v="1"/>
    <s v="Global Leather and Oak Executive Chair, Black"/>
    <n v="1474.8019999999999"/>
    <n v="7"/>
    <n v="0.3"/>
    <n v="-21.0686"/>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13-11-17T00:00:00"/>
    <s v="Standard Class"/>
    <s v="SP-20920"/>
    <s v="Susan Pistek"/>
    <x v="0"/>
    <s v="United States"/>
    <s v="Parma"/>
    <x v="24"/>
    <n v="44134"/>
    <x v="3"/>
    <s v="OFF-FA-10000585"/>
    <x v="1"/>
    <x v="13"/>
    <s v="OIC Bulk Pack Metal Binder Clips"/>
    <n v="16.751999999999999"/>
    <n v="6"/>
    <n v="0.2"/>
    <n v="5.4443999999999999"/>
  </r>
  <r>
    <n v="6114"/>
    <x v="3041"/>
    <x v="0"/>
    <x v="396"/>
    <d v="2013-11-17T00:00:00"/>
    <s v="Standard Class"/>
    <s v="SP-20920"/>
    <s v="Susan Pistek"/>
    <x v="0"/>
    <s v="United States"/>
    <s v="Parma"/>
    <x v="24"/>
    <n v="44134"/>
    <x v="3"/>
    <s v="FUR-CH-10000454"/>
    <x v="0"/>
    <x v="1"/>
    <s v="Hon Deluxe Fabric Upholstered Stacking Chairs, Rounded Back"/>
    <n v="1537.0740000000001"/>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2"/>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13-11-20T00:00:00"/>
    <s v="Standard Class"/>
    <s v="CM-12655"/>
    <s v="Corinna Mitchell"/>
    <x v="2"/>
    <s v="United States"/>
    <s v="New York City"/>
    <x v="15"/>
    <n v="10011"/>
    <x v="3"/>
    <s v="TEC-PH-10002114"/>
    <x v="2"/>
    <x v="7"/>
    <s v="Xiaomi Mi3"/>
    <n v="2279.96"/>
    <n v="4"/>
    <n v="0"/>
    <n v="592.78959999999995"/>
  </r>
  <r>
    <n v="6118"/>
    <x v="3043"/>
    <x v="0"/>
    <x v="373"/>
    <d v="2013-11-20T00:00:00"/>
    <s v="Standard Class"/>
    <s v="CM-12655"/>
    <s v="Corinna Mitchell"/>
    <x v="2"/>
    <s v="United States"/>
    <s v="New York City"/>
    <x v="15"/>
    <n v="10011"/>
    <x v="3"/>
    <s v="OFF-LA-10001569"/>
    <x v="1"/>
    <x v="2"/>
    <s v="Avery 499"/>
    <n v="14.94"/>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600000000001"/>
  </r>
  <r>
    <n v="6120"/>
    <x v="3044"/>
    <x v="3"/>
    <x v="20"/>
    <d v="2014-09-26T00:00:00"/>
    <s v="Standard Class"/>
    <s v="JR-16210"/>
    <s v="Justin Ritter"/>
    <x v="1"/>
    <s v="United States"/>
    <s v="Springfield"/>
    <x v="21"/>
    <n v="97477"/>
    <x v="1"/>
    <s v="OFF-AR-10001915"/>
    <x v="1"/>
    <x v="6"/>
    <s v="Peel-Off China Markers"/>
    <n v="23.832000000000001"/>
    <n v="3"/>
    <n v="0.2"/>
    <n v="6.5537999999999998"/>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14-09-26T00:00:00"/>
    <s v="Standard Class"/>
    <s v="JR-16210"/>
    <s v="Justin Ritter"/>
    <x v="1"/>
    <s v="United States"/>
    <s v="Springfield"/>
    <x v="21"/>
    <n v="97477"/>
    <x v="1"/>
    <s v="FUR-BO-10001972"/>
    <x v="0"/>
    <x v="0"/>
    <s v="O'Sullivan 4-Shelf Bookcase in Odessa Pine"/>
    <n v="72.587999999999994"/>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6000000000004"/>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6-08T00:00:00"/>
    <s v="Standard Class"/>
    <s v="SS-20140"/>
    <s v="Saphhira Shifley"/>
    <x v="1"/>
    <s v="United States"/>
    <s v="Los Angeles"/>
    <x v="1"/>
    <n v="90036"/>
    <x v="1"/>
    <s v="TEC-AC-10003038"/>
    <x v="2"/>
    <x v="11"/>
    <s v="Kingston Digital DataTraveler 16GB USB 2.0"/>
    <n v="44.75"/>
    <n v="5"/>
    <n v="0"/>
    <n v="8.5024999999999995"/>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4000000000001"/>
  </r>
  <r>
    <n v="6128"/>
    <x v="3048"/>
    <x v="0"/>
    <x v="1044"/>
    <d v="2013-04-07T00:00:00"/>
    <s v="Standard Class"/>
    <s v="EH-13990"/>
    <s v="Erica Hackney"/>
    <x v="0"/>
    <s v="United States"/>
    <s v="New York City"/>
    <x v="15"/>
    <n v="10009"/>
    <x v="3"/>
    <s v="FUR-CH-10003817"/>
    <x v="0"/>
    <x v="1"/>
    <s v="Global Value Steno Chair, Gray"/>
    <n v="327.99599999999998"/>
    <n v="6"/>
    <n v="0.1"/>
    <n v="54.665999999999997"/>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60000000000001"/>
  </r>
  <r>
    <n v="6132"/>
    <x v="3051"/>
    <x v="2"/>
    <x v="422"/>
    <d v="2011-12-31T00:00:00"/>
    <s v="Standard Class"/>
    <s v="TB-21190"/>
    <s v="Thomas Brumley"/>
    <x v="2"/>
    <s v="United States"/>
    <s v="New York City"/>
    <x v="15"/>
    <n v="10011"/>
    <x v="3"/>
    <s v="FUR-CH-10004477"/>
    <x v="0"/>
    <x v="1"/>
    <s v="Global Push Button Manager's Chair, Indigo"/>
    <n v="767.21400000000006"/>
    <n v="14"/>
    <n v="0.1"/>
    <n v="161.9674"/>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13-11-05T00:00:00"/>
    <s v="Same Day"/>
    <s v="TT-21220"/>
    <s v="Thomas Thornton"/>
    <x v="0"/>
    <s v="United States"/>
    <s v="Chula Vista"/>
    <x v="1"/>
    <n v="91911"/>
    <x v="1"/>
    <s v="OFF-AR-10002135"/>
    <x v="1"/>
    <x v="6"/>
    <s v="Boston Heavy-Duty Trimline Electric Pencil Sharpeners"/>
    <n v="192.8"/>
    <n v="4"/>
    <n v="0"/>
    <n v="55.911999999999999"/>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11-05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7999999999998"/>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4"/>
    <n v="6"/>
    <n v="0"/>
    <n v="48.806399999999996"/>
  </r>
  <r>
    <n v="6145"/>
    <x v="3060"/>
    <x v="3"/>
    <x v="818"/>
    <d v="2014-07-02T00:00:00"/>
    <s v="Standard Class"/>
    <s v="GT-14710"/>
    <s v="Greg Tran"/>
    <x v="0"/>
    <s v="United States"/>
    <s v="Omaha"/>
    <x v="8"/>
    <n v="68104"/>
    <x v="2"/>
    <s v="OFF-PA-10000575"/>
    <x v="1"/>
    <x v="10"/>
    <s v="Wirebound Message Books, Four 2 3/4 x 5 White Forms per Page"/>
    <n v="20.07"/>
    <n v="3"/>
    <n v="0"/>
    <n v="9.2322000000000006"/>
  </r>
  <r>
    <n v="6146"/>
    <x v="3061"/>
    <x v="2"/>
    <x v="1091"/>
    <d v="2011-12-26T00:00:00"/>
    <s v="Standard Class"/>
    <s v="KM-16660"/>
    <s v="Khloe Miller"/>
    <x v="0"/>
    <s v="United States"/>
    <s v="San Jose"/>
    <x v="1"/>
    <n v="95123"/>
    <x v="1"/>
    <s v="OFF-AR-10003394"/>
    <x v="1"/>
    <x v="6"/>
    <s v="Newell 332"/>
    <n v="11.76"/>
    <n v="4"/>
    <n v="0"/>
    <n v="3.1751999999999998"/>
  </r>
  <r>
    <n v="6147"/>
    <x v="3062"/>
    <x v="3"/>
    <x v="610"/>
    <d v="2014-11-26T00:00:00"/>
    <s v="Standard Class"/>
    <s v="PJ-18835"/>
    <s v="Patrick Jones"/>
    <x v="1"/>
    <s v="United States"/>
    <s v="San Francisco"/>
    <x v="1"/>
    <n v="94122"/>
    <x v="1"/>
    <s v="OFF-AR-10003394"/>
    <x v="1"/>
    <x v="6"/>
    <s v="Newell 332"/>
    <n v="11.76"/>
    <n v="4"/>
    <n v="0"/>
    <n v="3.1751999999999998"/>
  </r>
  <r>
    <n v="6148"/>
    <x v="3062"/>
    <x v="3"/>
    <x v="610"/>
    <d v="2014-11-26T00:00:00"/>
    <s v="Standard Class"/>
    <s v="PJ-18835"/>
    <s v="Patrick Jones"/>
    <x v="1"/>
    <s v="United States"/>
    <s v="San Francisco"/>
    <x v="1"/>
    <n v="94122"/>
    <x v="1"/>
    <s v="OFF-BI-10001191"/>
    <x v="1"/>
    <x v="8"/>
    <s v="Canvas Sectional Post Binders"/>
    <n v="40.735999999999997"/>
    <n v="2"/>
    <n v="0.2"/>
    <n v="14.7668"/>
  </r>
  <r>
    <n v="6149"/>
    <x v="3063"/>
    <x v="0"/>
    <x v="812"/>
    <d v="2013-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04-12T00:00:00"/>
    <s v="First Class"/>
    <s v="RM-19375"/>
    <s v="Raymond Messe"/>
    <x v="0"/>
    <s v="United States"/>
    <s v="Columbus"/>
    <x v="32"/>
    <n v="31907"/>
    <x v="0"/>
    <s v="FUR-BO-10001608"/>
    <x v="0"/>
    <x v="0"/>
    <s v="Hon Metal Bookcases, Black"/>
    <n v="354.9"/>
    <n v="5"/>
    <n v="0"/>
    <n v="88.72499999999999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7-09T00:00:00"/>
    <s v="Standard Class"/>
    <s v="RD-19585"/>
    <s v="Rob Dowd"/>
    <x v="0"/>
    <s v="United States"/>
    <s v="Los Angeles"/>
    <x v="1"/>
    <n v="90004"/>
    <x v="1"/>
    <s v="OFF-ST-10002485"/>
    <x v="1"/>
    <x v="4"/>
    <s v="Rogers Deluxe File Chest"/>
    <n v="87.92"/>
    <n v="4"/>
    <n v="0"/>
    <n v="0.87919999999999998"/>
  </r>
  <r>
    <n v="6154"/>
    <x v="3068"/>
    <x v="3"/>
    <x v="693"/>
    <d v="2014-04-24T00:00:00"/>
    <s v="First Class"/>
    <s v="CV-12805"/>
    <s v="Cynthia Voltz"/>
    <x v="1"/>
    <s v="United States"/>
    <s v="Philadelphia"/>
    <x v="9"/>
    <n v="19120"/>
    <x v="3"/>
    <s v="FUR-FU-10001876"/>
    <x v="0"/>
    <x v="5"/>
    <s v="Computer Room Manger, 14&quot;"/>
    <n v="51.968000000000004"/>
    <n v="2"/>
    <n v="0.2"/>
    <n v="10.393599999999999"/>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14-04-24T00:00:00"/>
    <s v="First Class"/>
    <s v="CV-12805"/>
    <s v="Cynthia Voltz"/>
    <x v="1"/>
    <s v="United States"/>
    <s v="Philadelphia"/>
    <x v="9"/>
    <n v="19120"/>
    <x v="3"/>
    <s v="OFF-ST-10000142"/>
    <x v="1"/>
    <x v="4"/>
    <s v="Deluxe Rollaway Locking File with Drawer"/>
    <n v="332.70400000000001"/>
    <n v="1"/>
    <n v="0.2"/>
    <n v="33.270400000000002"/>
  </r>
  <r>
    <n v="6157"/>
    <x v="3068"/>
    <x v="3"/>
    <x v="693"/>
    <d v="2014-04-24T00:00:00"/>
    <s v="First Class"/>
    <s v="CV-12805"/>
    <s v="Cynthia Voltz"/>
    <x v="1"/>
    <s v="United States"/>
    <s v="Philadelphia"/>
    <x v="9"/>
    <n v="19120"/>
    <x v="3"/>
    <s v="FUR-FU-10004671"/>
    <x v="0"/>
    <x v="5"/>
    <s v="Executive Impressions 12&quot; Wall Clock"/>
    <n v="42.408000000000001"/>
    <n v="3"/>
    <n v="0.2"/>
    <n v="9.5418000000000003"/>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
  </r>
  <r>
    <n v="6160"/>
    <x v="3070"/>
    <x v="0"/>
    <x v="275"/>
    <d v="2013-12-10T00:00:00"/>
    <s v="Standard Class"/>
    <s v="GM-14440"/>
    <s v="Gary McGarr"/>
    <x v="0"/>
    <s v="United States"/>
    <s v="Los Angeles"/>
    <x v="1"/>
    <n v="90049"/>
    <x v="1"/>
    <s v="OFF-ST-10001932"/>
    <x v="1"/>
    <x v="4"/>
    <s v="Fellowes Staxonsteel Drawer Files"/>
    <n v="772.68"/>
    <n v="4"/>
    <n v="0"/>
    <n v="108.1752"/>
  </r>
  <r>
    <n v="6161"/>
    <x v="3071"/>
    <x v="2"/>
    <x v="1093"/>
    <d v="2011-03-21T00:00:00"/>
    <s v="First Class"/>
    <s v="MC-17605"/>
    <s v="Matt Connell"/>
    <x v="1"/>
    <s v="United States"/>
    <s v="Lakeland"/>
    <x v="2"/>
    <n v="33801"/>
    <x v="0"/>
    <s v="TEC-PH-10004667"/>
    <x v="2"/>
    <x v="7"/>
    <s v="Cisco 8x8 Inc. 6753i IP Business Phone System"/>
    <n v="323.976"/>
    <n v="3"/>
    <n v="0.2"/>
    <n v="28.347899999999999"/>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
    <n v="3"/>
    <n v="0.2"/>
    <n v="1.962"/>
  </r>
  <r>
    <n v="6164"/>
    <x v="3071"/>
    <x v="2"/>
    <x v="1093"/>
    <d v="2011-03-21T00:00:00"/>
    <s v="First Class"/>
    <s v="MC-17605"/>
    <s v="Matt Connell"/>
    <x v="1"/>
    <s v="United States"/>
    <s v="Lakeland"/>
    <x v="2"/>
    <n v="33801"/>
    <x v="0"/>
    <s v="OFF-BI-10001196"/>
    <x v="1"/>
    <x v="8"/>
    <s v="Avery Flip-Chart Easel Binder, Black"/>
    <n v="33.57"/>
    <n v="5"/>
    <n v="0.7"/>
    <n v="-25.736999999999998"/>
  </r>
  <r>
    <n v="6165"/>
    <x v="3071"/>
    <x v="2"/>
    <x v="1093"/>
    <d v="2011-03-21T00:00:00"/>
    <s v="First Class"/>
    <s v="MC-17605"/>
    <s v="Matt Connell"/>
    <x v="1"/>
    <s v="United States"/>
    <s v="Lakeland"/>
    <x v="2"/>
    <n v="33801"/>
    <x v="0"/>
    <s v="FUR-FU-10003981"/>
    <x v="0"/>
    <x v="5"/>
    <s v="Eldon Wave Desk Accessories"/>
    <n v="4.992"/>
    <n v="3"/>
    <n v="0.2"/>
    <n v="1.3728"/>
  </r>
  <r>
    <n v="6166"/>
    <x v="3071"/>
    <x v="2"/>
    <x v="1093"/>
    <d v="2011-03-21T00:00:00"/>
    <s v="First Class"/>
    <s v="MC-17605"/>
    <s v="Matt Connell"/>
    <x v="1"/>
    <s v="United States"/>
    <s v="Lakeland"/>
    <x v="2"/>
    <n v="33801"/>
    <x v="0"/>
    <s v="FUR-FU-10002508"/>
    <x v="0"/>
    <x v="5"/>
    <s v="Document Clip Frames"/>
    <n v="20.015999999999998"/>
    <n v="3"/>
    <n v="0.2"/>
    <n v="5.5044000000000004"/>
  </r>
  <r>
    <n v="6167"/>
    <x v="3071"/>
    <x v="2"/>
    <x v="1093"/>
    <d v="2011-03-21T00:00:00"/>
    <s v="First Class"/>
    <s v="MC-17605"/>
    <s v="Matt Connell"/>
    <x v="1"/>
    <s v="United States"/>
    <s v="Lakeland"/>
    <x v="2"/>
    <n v="33801"/>
    <x v="0"/>
    <s v="TEC-AC-10002647"/>
    <x v="2"/>
    <x v="11"/>
    <s v="LogitechÂ Wireless Boombox Speaker - portable - wireless, wired"/>
    <n v="170.24"/>
    <n v="2"/>
    <n v="0.2"/>
    <n v="53.2"/>
  </r>
  <r>
    <n v="6168"/>
    <x v="3072"/>
    <x v="1"/>
    <x v="704"/>
    <d v="2012-04-25T00:00:00"/>
    <s v="Standard Class"/>
    <s v="ES-14020"/>
    <s v="Erica Smith"/>
    <x v="0"/>
    <s v="United States"/>
    <s v="Houston"/>
    <x v="5"/>
    <n v="77036"/>
    <x v="2"/>
    <s v="OFF-PA-10002377"/>
    <x v="1"/>
    <x v="10"/>
    <s v="Xerox 1916"/>
    <n v="117.456"/>
    <n v="3"/>
    <n v="0.2"/>
    <n v="44.045999999999999"/>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8"/>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59999999999999"/>
  </r>
  <r>
    <n v="6181"/>
    <x v="3077"/>
    <x v="1"/>
    <x v="481"/>
    <d v="2012-09-26T00:00:00"/>
    <s v="Standard Class"/>
    <s v="GB-14575"/>
    <s v="Giulietta Baptist"/>
    <x v="0"/>
    <s v="United States"/>
    <s v="Columbia"/>
    <x v="20"/>
    <n v="29203"/>
    <x v="0"/>
    <s v="TEC-PH-10000369"/>
    <x v="2"/>
    <x v="7"/>
    <s v="HTC One Mini"/>
    <n v="629.95000000000005"/>
    <n v="5"/>
    <n v="0"/>
    <n v="176.386"/>
  </r>
  <r>
    <n v="6182"/>
    <x v="3077"/>
    <x v="1"/>
    <x v="481"/>
    <d v="2012-09-26T00:00:00"/>
    <s v="Standard Class"/>
    <s v="GB-14575"/>
    <s v="Giulietta Baptist"/>
    <x v="0"/>
    <s v="United States"/>
    <s v="Columbia"/>
    <x v="20"/>
    <n v="29203"/>
    <x v="0"/>
    <s v="TEC-PH-10002538"/>
    <x v="2"/>
    <x v="7"/>
    <s v="Grandstream GXP1160 VoIP phone"/>
    <n v="113.73"/>
    <n v="3"/>
    <n v="0"/>
    <n v="32.981699999999996"/>
  </r>
  <r>
    <n v="6183"/>
    <x v="3077"/>
    <x v="1"/>
    <x v="481"/>
    <d v="2012-09-26T00:00:00"/>
    <s v="Standard Class"/>
    <s v="GB-14575"/>
    <s v="Giulietta Baptist"/>
    <x v="0"/>
    <s v="United States"/>
    <s v="Columbia"/>
    <x v="20"/>
    <n v="29203"/>
    <x v="0"/>
    <s v="OFF-BI-10000050"/>
    <x v="1"/>
    <x v="8"/>
    <s v="Angle-D Binders with Locking Rings, Label Holders"/>
    <n v="14.6"/>
    <n v="2"/>
    <n v="0"/>
    <n v="6.862000000000000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01"/>
  </r>
  <r>
    <n v="6186"/>
    <x v="3079"/>
    <x v="1"/>
    <x v="976"/>
    <d v="2012-08-12T00:00:00"/>
    <s v="Standard Class"/>
    <s v="JK-15625"/>
    <s v="Jim Karlsson"/>
    <x v="0"/>
    <s v="United States"/>
    <s v="Philadelphia"/>
    <x v="9"/>
    <n v="19120"/>
    <x v="3"/>
    <s v="OFF-AR-10002952"/>
    <x v="1"/>
    <x v="6"/>
    <s v="Stanley Contemporary Battery Pencil Sharpeners"/>
    <n v="106.8"/>
    <n v="10"/>
    <n v="0.2"/>
    <n v="10.68"/>
  </r>
  <r>
    <n v="6187"/>
    <x v="3080"/>
    <x v="1"/>
    <x v="219"/>
    <d v="2012-11-17T00:00:00"/>
    <s v="First Class"/>
    <s v="MH-17785"/>
    <s v="Maya Herman"/>
    <x v="1"/>
    <s v="United States"/>
    <s v="New York City"/>
    <x v="15"/>
    <n v="10035"/>
    <x v="3"/>
    <s v="OFF-ST-10003058"/>
    <x v="1"/>
    <x v="4"/>
    <s v="Eldon Mobile Mega Data Cart  Mega Stackable  Add-On Trays"/>
    <n v="70.95"/>
    <n v="3"/>
    <n v="0"/>
    <n v="20.575500000000002"/>
  </r>
  <r>
    <n v="6188"/>
    <x v="3080"/>
    <x v="1"/>
    <x v="219"/>
    <d v="2012-11-17T00:00:00"/>
    <s v="First Class"/>
    <s v="MH-17785"/>
    <s v="Maya Herman"/>
    <x v="1"/>
    <s v="United States"/>
    <s v="New York City"/>
    <x v="15"/>
    <n v="10035"/>
    <x v="3"/>
    <s v="OFF-BI-10003963"/>
    <x v="1"/>
    <x v="8"/>
    <s v="Cardinal Holdit Data Disk Pockets"/>
    <n v="34.944000000000003"/>
    <n v="6"/>
    <n v="0.2"/>
    <n v="11.7936"/>
  </r>
  <r>
    <n v="6189"/>
    <x v="3080"/>
    <x v="1"/>
    <x v="219"/>
    <d v="2012-11-17T00:00:00"/>
    <s v="First Class"/>
    <s v="MH-17785"/>
    <s v="Maya Herman"/>
    <x v="1"/>
    <s v="United States"/>
    <s v="New York City"/>
    <x v="15"/>
    <n v="10035"/>
    <x v="3"/>
    <s v="OFF-AR-10001955"/>
    <x v="1"/>
    <x v="6"/>
    <s v="Newell 319"/>
    <n v="119.04"/>
    <n v="6"/>
    <n v="0"/>
    <n v="35.712000000000003"/>
  </r>
  <r>
    <n v="6190"/>
    <x v="3081"/>
    <x v="3"/>
    <x v="1095"/>
    <d v="2014-04-09T00:00:00"/>
    <s v="Standard Class"/>
    <s v="AM-10705"/>
    <s v="Anne McFarland"/>
    <x v="0"/>
    <s v="United States"/>
    <s v="Des Plaines"/>
    <x v="10"/>
    <n v="60016"/>
    <x v="2"/>
    <s v="TEC-PH-10004345"/>
    <x v="2"/>
    <x v="7"/>
    <s v="Cisco SPA 502G IP Phone"/>
    <n v="383.84"/>
    <n v="4"/>
    <n v="0.2"/>
    <n v="47.98"/>
  </r>
  <r>
    <n v="6191"/>
    <x v="3082"/>
    <x v="0"/>
    <x v="435"/>
    <d v="2013-12-29T00:00:00"/>
    <s v="Standard Class"/>
    <s v="JM-15535"/>
    <s v="Jessica Myrick"/>
    <x v="0"/>
    <s v="United States"/>
    <s v="New York City"/>
    <x v="15"/>
    <n v="10035"/>
    <x v="3"/>
    <s v="FUR-FU-10003192"/>
    <x v="0"/>
    <x v="5"/>
    <s v="Luxo Adjustable Task Clamp Lamp"/>
    <n v="799.56"/>
    <n v="9"/>
    <n v="0"/>
    <n v="207.88560000000001"/>
  </r>
  <r>
    <n v="6192"/>
    <x v="3083"/>
    <x v="3"/>
    <x v="1096"/>
    <d v="2014-12-14T00:00:00"/>
    <s v="Same Day"/>
    <s v="MW-18220"/>
    <s v="Mitch Webber"/>
    <x v="0"/>
    <s v="United States"/>
    <s v="Seattle"/>
    <x v="4"/>
    <n v="98103"/>
    <x v="1"/>
    <s v="OFF-ST-10001325"/>
    <x v="1"/>
    <x v="4"/>
    <s v="Sterilite Officeware Hinged File Box"/>
    <n v="31.44"/>
    <n v="3"/>
    <n v="0"/>
    <n v="8.4887999999999995"/>
  </r>
  <r>
    <n v="6193"/>
    <x v="3084"/>
    <x v="3"/>
    <x v="66"/>
    <d v="2014-12-27T00:00:00"/>
    <s v="Standard Class"/>
    <s v="AG-10330"/>
    <s v="Alex Grayson"/>
    <x v="0"/>
    <s v="United States"/>
    <s v="Houston"/>
    <x v="5"/>
    <n v="77095"/>
    <x v="2"/>
    <s v="OFF-PA-10000019"/>
    <x v="1"/>
    <x v="10"/>
    <s v="Xerox 1931"/>
    <n v="25.92"/>
    <n v="5"/>
    <n v="0.2"/>
    <n v="9.0719999999999992"/>
  </r>
  <r>
    <n v="6194"/>
    <x v="3084"/>
    <x v="3"/>
    <x v="66"/>
    <d v="2014-12-27T00:00:00"/>
    <s v="Standard Class"/>
    <s v="AG-10330"/>
    <s v="Alex Grayson"/>
    <x v="0"/>
    <s v="United States"/>
    <s v="Houston"/>
    <x v="5"/>
    <n v="77095"/>
    <x v="2"/>
    <s v="OFF-BI-10003429"/>
    <x v="1"/>
    <x v="8"/>
    <s v="Cardinal HOLDit! Binder Insert Strips,Extra Strips"/>
    <n v="6.33"/>
    <n v="5"/>
    <n v="0.8"/>
    <n v="-9.8115000000000006"/>
  </r>
  <r>
    <n v="6195"/>
    <x v="3084"/>
    <x v="3"/>
    <x v="66"/>
    <d v="2014-12-27T00:00:00"/>
    <s v="Standard Class"/>
    <s v="AG-10330"/>
    <s v="Alex Grayson"/>
    <x v="0"/>
    <s v="United States"/>
    <s v="Houston"/>
    <x v="5"/>
    <n v="77095"/>
    <x v="2"/>
    <s v="OFF-PA-10000176"/>
    <x v="1"/>
    <x v="10"/>
    <s v="Xerox 1887"/>
    <n v="75.88"/>
    <n v="5"/>
    <n v="0.2"/>
    <n v="26.558"/>
  </r>
  <r>
    <n v="6196"/>
    <x v="3085"/>
    <x v="3"/>
    <x v="208"/>
    <d v="2014-10-29T00:00:00"/>
    <s v="Standard Class"/>
    <s v="CM-12160"/>
    <s v="Charles McCrossin"/>
    <x v="0"/>
    <s v="United States"/>
    <s v="Philadelphia"/>
    <x v="9"/>
    <n v="19143"/>
    <x v="3"/>
    <s v="TEC-PH-10004165"/>
    <x v="2"/>
    <x v="7"/>
    <s v="Mitel MiVoice 5330e IP Phone"/>
    <n v="329.988"/>
    <n v="2"/>
    <n v="0.4"/>
    <n v="-76.997200000000007"/>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r>
  <r>
    <n v="6198"/>
    <x v="3086"/>
    <x v="1"/>
    <x v="50"/>
    <d v="2012-11-17T00:00:00"/>
    <s v="Standard Class"/>
    <s v="RA-19915"/>
    <s v="Russell Applegate"/>
    <x v="0"/>
    <s v="United States"/>
    <s v="Columbus"/>
    <x v="14"/>
    <n v="47201"/>
    <x v="2"/>
    <s v="OFF-PA-10000726"/>
    <x v="1"/>
    <x v="10"/>
    <s v="Black Print Carbonless Snap-Off Rapid Letter, 8 1/2&quot; x 7&quot;"/>
    <n v="63.77"/>
    <n v="7"/>
    <n v="0"/>
    <n v="28.6965"/>
  </r>
  <r>
    <n v="6199"/>
    <x v="3086"/>
    <x v="1"/>
    <x v="50"/>
    <d v="2012-11-17T00:00:00"/>
    <s v="Standard Class"/>
    <s v="RA-19915"/>
    <s v="Russell Applegate"/>
    <x v="0"/>
    <s v="United States"/>
    <s v="Columbus"/>
    <x v="14"/>
    <n v="47201"/>
    <x v="2"/>
    <s v="TEC-PH-10001536"/>
    <x v="2"/>
    <x v="7"/>
    <s v="Spigen Samsung Galaxy S5 Case Wallet"/>
    <n v="50.97"/>
    <n v="3"/>
    <n v="0"/>
    <n v="13.2522"/>
  </r>
  <r>
    <n v="6200"/>
    <x v="3086"/>
    <x v="1"/>
    <x v="50"/>
    <d v="2012-11-17T00:00:00"/>
    <s v="Standard Class"/>
    <s v="RA-19915"/>
    <s v="Russell Applegate"/>
    <x v="0"/>
    <s v="United States"/>
    <s v="Columbus"/>
    <x v="14"/>
    <n v="47201"/>
    <x v="2"/>
    <s v="OFF-PA-10001790"/>
    <x v="1"/>
    <x v="10"/>
    <s v="Xerox 1910"/>
    <n v="96.08"/>
    <n v="2"/>
    <n v="0"/>
    <n v="46.118400000000001"/>
  </r>
  <r>
    <n v="6201"/>
    <x v="3087"/>
    <x v="1"/>
    <x v="392"/>
    <d v="2012-04-20T00:00:00"/>
    <s v="Standard Class"/>
    <s v="SB-20185"/>
    <s v="Sarah Brown"/>
    <x v="0"/>
    <s v="United States"/>
    <s v="Evanston"/>
    <x v="10"/>
    <n v="60201"/>
    <x v="2"/>
    <s v="TEC-CO-10001766"/>
    <x v="2"/>
    <x v="16"/>
    <s v="Canon PC940 Copier"/>
    <n v="1439.9680000000001"/>
    <n v="4"/>
    <n v="0.2"/>
    <n v="485.98919999999998"/>
  </r>
  <r>
    <n v="6202"/>
    <x v="3087"/>
    <x v="1"/>
    <x v="392"/>
    <d v="2012-04-20T00:00:00"/>
    <s v="Standard Class"/>
    <s v="SB-20185"/>
    <s v="Sarah Brown"/>
    <x v="0"/>
    <s v="United States"/>
    <s v="Evanston"/>
    <x v="10"/>
    <n v="60201"/>
    <x v="2"/>
    <s v="TEC-AC-10004396"/>
    <x v="2"/>
    <x v="11"/>
    <s v="Logitech Keyboard K120"/>
    <n v="43.56"/>
    <n v="3"/>
    <n v="0.2"/>
    <n v="-4.900500000000000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13-10-28T00:00:00"/>
    <s v="Standard Class"/>
    <s v="SV-20935"/>
    <s v="Susan Vittorini"/>
    <x v="0"/>
    <s v="United States"/>
    <s v="Columbus"/>
    <x v="24"/>
    <n v="43229"/>
    <x v="3"/>
    <s v="TEC-PH-10001305"/>
    <x v="2"/>
    <x v="7"/>
    <s v="Panasonic KX TS208W Corded phone"/>
    <n v="235.15199999999999"/>
    <n v="8"/>
    <n v="0.4"/>
    <n v="-47.0304"/>
  </r>
  <r>
    <n v="6205"/>
    <x v="3090"/>
    <x v="3"/>
    <x v="96"/>
    <d v="2014-12-04T00:00:00"/>
    <s v="First Class"/>
    <s v="MG-17650"/>
    <s v="Matthew Grinstein"/>
    <x v="2"/>
    <s v="United States"/>
    <s v="Marion"/>
    <x v="24"/>
    <n v="43302"/>
    <x v="3"/>
    <s v="FUR-FU-10002885"/>
    <x v="0"/>
    <x v="5"/>
    <s v="Magna Visual Magnetic Picture Hangers"/>
    <n v="7.7119999999999997"/>
    <n v="2"/>
    <n v="0.2"/>
    <n v="1.735200000000000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13-10-25T00:00:00"/>
    <s v="Second Class"/>
    <s v="CM-12445"/>
    <s v="Chuck Magee"/>
    <x v="0"/>
    <s v="United States"/>
    <s v="Houston"/>
    <x v="5"/>
    <n v="77095"/>
    <x v="2"/>
    <s v="OFF-FA-10003112"/>
    <x v="1"/>
    <x v="13"/>
    <s v="Staples"/>
    <n v="25.248000000000001"/>
    <n v="4"/>
    <n v="0.2"/>
    <n v="7.89"/>
  </r>
  <r>
    <n v="6208"/>
    <x v="3091"/>
    <x v="0"/>
    <x v="201"/>
    <d v="2013-10-25T00:00:00"/>
    <s v="Second Class"/>
    <s v="CM-12445"/>
    <s v="Chuck Magee"/>
    <x v="0"/>
    <s v="United States"/>
    <s v="Houston"/>
    <x v="5"/>
    <n v="77095"/>
    <x v="2"/>
    <s v="FUR-CH-10002372"/>
    <x v="0"/>
    <x v="1"/>
    <s v="Office Star - Ergonomically Designed Knee Chair"/>
    <n v="56.686"/>
    <n v="1"/>
    <n v="0.3"/>
    <n v="-14.5764"/>
  </r>
  <r>
    <n v="6209"/>
    <x v="3092"/>
    <x v="3"/>
    <x v="365"/>
    <d v="2014-10-04T00:00:00"/>
    <s v="Standard Class"/>
    <s v="ME-18010"/>
    <s v="Michelle Ellison"/>
    <x v="1"/>
    <s v="United States"/>
    <s v="Marion"/>
    <x v="24"/>
    <n v="43302"/>
    <x v="3"/>
    <s v="OFF-ST-10000563"/>
    <x v="1"/>
    <x v="4"/>
    <s v="Fellowes Bankers Box Stor/Drawer Steel Plus"/>
    <n v="51.167999999999999"/>
    <n v="2"/>
    <n v="0.2"/>
    <n v="-6.3959999999999999"/>
  </r>
  <r>
    <n v="6210"/>
    <x v="3093"/>
    <x v="3"/>
    <x v="238"/>
    <d v="2014-08-26T00:00:00"/>
    <s v="Standard Class"/>
    <s v="YS-21880"/>
    <s v="Yana Sorensen"/>
    <x v="1"/>
    <s v="United States"/>
    <s v="Seattle"/>
    <x v="4"/>
    <n v="98103"/>
    <x v="1"/>
    <s v="OFF-BI-10003925"/>
    <x v="1"/>
    <x v="8"/>
    <s v="Fellowes PB300 Plastic Comb Binding Machine"/>
    <n v="2793.5279999999998"/>
    <n v="9"/>
    <n v="0.2"/>
    <n v="942.81569999999999"/>
  </r>
  <r>
    <n v="6211"/>
    <x v="3093"/>
    <x v="3"/>
    <x v="238"/>
    <d v="2014-08-26T00:00:00"/>
    <s v="Standard Class"/>
    <s v="YS-21880"/>
    <s v="Yana Sorensen"/>
    <x v="1"/>
    <s v="United States"/>
    <s v="Seattle"/>
    <x v="4"/>
    <n v="98103"/>
    <x v="1"/>
    <s v="OFF-ST-10003306"/>
    <x v="1"/>
    <x v="4"/>
    <s v="Letter Size Cart"/>
    <n v="1000.02"/>
    <n v="7"/>
    <n v="0"/>
    <n v="290.00580000000002"/>
  </r>
  <r>
    <n v="6212"/>
    <x v="3093"/>
    <x v="3"/>
    <x v="238"/>
    <d v="2014-08-26T00:00:00"/>
    <s v="Standard Class"/>
    <s v="YS-21880"/>
    <s v="Yana Sorensen"/>
    <x v="1"/>
    <s v="United States"/>
    <s v="Seattle"/>
    <x v="4"/>
    <n v="98103"/>
    <x v="1"/>
    <s v="FUR-FU-10001475"/>
    <x v="0"/>
    <x v="5"/>
    <s v="Contract Clock, 14&quot;, Brown"/>
    <n v="65.94"/>
    <n v="3"/>
    <n v="0"/>
    <n v="22.419599999999999"/>
  </r>
  <r>
    <n v="6213"/>
    <x v="3094"/>
    <x v="3"/>
    <x v="105"/>
    <d v="2014-11-17T00:00:00"/>
    <s v="Second Class"/>
    <s v="MB-17305"/>
    <s v="Maria Bertelson"/>
    <x v="0"/>
    <s v="United States"/>
    <s v="Longview"/>
    <x v="4"/>
    <n v="98632"/>
    <x v="1"/>
    <s v="OFF-FA-10003495"/>
    <x v="1"/>
    <x v="13"/>
    <s v="Staples"/>
    <n v="18.239999999999998"/>
    <n v="3"/>
    <n v="0"/>
    <n v="9.1199999999999992"/>
  </r>
  <r>
    <n v="6214"/>
    <x v="3094"/>
    <x v="3"/>
    <x v="105"/>
    <d v="2014-11-17T00:00:00"/>
    <s v="Second Class"/>
    <s v="MB-17305"/>
    <s v="Maria Bertelson"/>
    <x v="0"/>
    <s v="United States"/>
    <s v="Longview"/>
    <x v="4"/>
    <n v="98632"/>
    <x v="1"/>
    <s v="OFF-AP-10004708"/>
    <x v="1"/>
    <x v="9"/>
    <s v="Fellowes Superior 10 Outlet Split Surge Protector"/>
    <n v="76.12"/>
    <n v="2"/>
    <n v="0"/>
    <n v="22.0748"/>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70000000000002"/>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13-10-27T00:00:00"/>
    <s v="Standard Class"/>
    <s v="JS-16030"/>
    <s v="Joy Smith"/>
    <x v="0"/>
    <s v="United States"/>
    <s v="Trenton"/>
    <x v="12"/>
    <n v="48183"/>
    <x v="2"/>
    <s v="TEC-PH-10001557"/>
    <x v="2"/>
    <x v="7"/>
    <s v="Pyle PMP37LED"/>
    <n v="191.98"/>
    <n v="2"/>
    <n v="0"/>
    <n v="51.834600000000002"/>
  </r>
  <r>
    <n v="6221"/>
    <x v="3098"/>
    <x v="0"/>
    <x v="201"/>
    <d v="2013-10-27T00:00:00"/>
    <s v="Standard Class"/>
    <s v="JS-16030"/>
    <s v="Joy Smith"/>
    <x v="0"/>
    <s v="United States"/>
    <s v="Trenton"/>
    <x v="12"/>
    <n v="48183"/>
    <x v="2"/>
    <s v="OFF-ST-10000617"/>
    <x v="1"/>
    <x v="4"/>
    <s v="Woodgrain Magazine Files by Perma"/>
    <n v="20.86"/>
    <n v="7"/>
    <n v="0"/>
    <n v="1.4601999999999999"/>
  </r>
  <r>
    <n v="6222"/>
    <x v="3099"/>
    <x v="3"/>
    <x v="32"/>
    <d v="2014-09-19T00:00:00"/>
    <s v="Second Class"/>
    <s v="JB-16000"/>
    <s v="Joy Bell-"/>
    <x v="0"/>
    <s v="United States"/>
    <s v="Los Angeles"/>
    <x v="1"/>
    <n v="90045"/>
    <x v="1"/>
    <s v="OFF-LA-10000121"/>
    <x v="1"/>
    <x v="2"/>
    <s v="Avery 48"/>
    <n v="56.7"/>
    <n v="9"/>
    <n v="0"/>
    <n v="26.08200000000000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14-12-28T00:00:00"/>
    <s v="Standard Class"/>
    <s v="DK-12985"/>
    <s v="Darren Koutras"/>
    <x v="0"/>
    <s v="United States"/>
    <s v="Hendersonville"/>
    <x v="18"/>
    <n v="37075"/>
    <x v="0"/>
    <s v="OFF-AR-10000422"/>
    <x v="1"/>
    <x v="6"/>
    <s v="Pencil and Crayon Sharpener"/>
    <n v="12.263999999999999"/>
    <n v="7"/>
    <n v="0.2"/>
    <n v="1.0730999999999999"/>
  </r>
  <r>
    <n v="6225"/>
    <x v="3100"/>
    <x v="3"/>
    <x v="331"/>
    <d v="2014-12-28T00:00:00"/>
    <s v="Standard Class"/>
    <s v="DK-12985"/>
    <s v="Darren Koutras"/>
    <x v="0"/>
    <s v="United States"/>
    <s v="Hendersonville"/>
    <x v="18"/>
    <n v="37075"/>
    <x v="0"/>
    <s v="OFF-ST-10004123"/>
    <x v="1"/>
    <x v="4"/>
    <s v="Safco Industrial Wire Shelving System"/>
    <n v="218.352"/>
    <n v="3"/>
    <n v="0.2"/>
    <n v="-54.58800000000000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r>
  <r>
    <n v="6227"/>
    <x v="3101"/>
    <x v="1"/>
    <x v="348"/>
    <d v="2012-10-09T00:00:00"/>
    <s v="Standard Class"/>
    <s v="JF-15490"/>
    <s v="Jeremy Farry"/>
    <x v="0"/>
    <s v="United States"/>
    <s v="Portland"/>
    <x v="21"/>
    <n v="97206"/>
    <x v="1"/>
    <s v="FUR-CH-10000422"/>
    <x v="0"/>
    <x v="1"/>
    <s v="Global Highback Leather Tilter in Burgundy"/>
    <n v="291.16800000000001"/>
    <n v="4"/>
    <n v="0.2"/>
    <n v="-14.558400000000001"/>
  </r>
  <r>
    <n v="6228"/>
    <x v="3102"/>
    <x v="2"/>
    <x v="981"/>
    <d v="2011-11-07T00:00:00"/>
    <s v="Standard Class"/>
    <s v="PO-18850"/>
    <s v="Patrick O'Brill"/>
    <x v="0"/>
    <s v="United States"/>
    <s v="Irving"/>
    <x v="5"/>
    <n v="75061"/>
    <x v="2"/>
    <s v="TEC-PH-10002923"/>
    <x v="2"/>
    <x v="7"/>
    <s v="Logitech B530 USBÂ HeadsetÂ -Â headsetÂ - Full size, Binaural"/>
    <n v="88.775999999999996"/>
    <n v="3"/>
    <n v="0.2"/>
    <n v="7.7679"/>
  </r>
  <r>
    <n v="6229"/>
    <x v="3103"/>
    <x v="0"/>
    <x v="115"/>
    <d v="2013-01-27T00:00:00"/>
    <s v="Standard Class"/>
    <s v="BT-11530"/>
    <s v="Bradley Talbott"/>
    <x v="2"/>
    <s v="United States"/>
    <s v="Cleveland"/>
    <x v="24"/>
    <n v="44105"/>
    <x v="3"/>
    <s v="TEC-PH-10004093"/>
    <x v="2"/>
    <x v="7"/>
    <s v="Panasonic Kx-TS550"/>
    <n v="110.376"/>
    <n v="4"/>
    <n v="0.4"/>
    <n v="-20.235600000000002"/>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92"/>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399999999998"/>
  </r>
  <r>
    <n v="6235"/>
    <x v="3105"/>
    <x v="3"/>
    <x v="220"/>
    <d v="2014-09-12T00:00:00"/>
    <s v="Same Day"/>
    <s v="JF-15415"/>
    <s v="Jennifer Ferguson"/>
    <x v="0"/>
    <s v="United States"/>
    <s v="Seattle"/>
    <x v="4"/>
    <n v="98105"/>
    <x v="1"/>
    <s v="OFF-BI-10004600"/>
    <x v="1"/>
    <x v="8"/>
    <s v="Ibico Ibimaster 300 Manual Binding System"/>
    <n v="1471.96"/>
    <n v="5"/>
    <n v="0.2"/>
    <n v="459.98750000000001"/>
  </r>
  <r>
    <n v="6236"/>
    <x v="3105"/>
    <x v="3"/>
    <x v="220"/>
    <d v="2014-09-12T00:00:00"/>
    <s v="Same Day"/>
    <s v="JF-15415"/>
    <s v="Jennifer Ferguson"/>
    <x v="0"/>
    <s v="United States"/>
    <s v="Seattle"/>
    <x v="4"/>
    <n v="98105"/>
    <x v="1"/>
    <s v="TEC-PH-10000127"/>
    <x v="2"/>
    <x v="7"/>
    <s v="iOttie XL Car Mount"/>
    <n v="79.959999999999994"/>
    <n v="5"/>
    <n v="0.2"/>
    <n v="-17.99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12-12-16T00:00:00"/>
    <s v="Standard Class"/>
    <s v="HA-14905"/>
    <s v="Helen Abelman"/>
    <x v="0"/>
    <s v="United States"/>
    <s v="San Jose"/>
    <x v="1"/>
    <n v="95123"/>
    <x v="1"/>
    <s v="FUR-FU-10004597"/>
    <x v="0"/>
    <x v="5"/>
    <s v="Eldon Cleatmat Chair Mats for Medium Pile Carpets"/>
    <n v="166.5"/>
    <n v="3"/>
    <n v="0"/>
    <n v="21.645"/>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8000000000002"/>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39999999999998"/>
    <n v="2"/>
    <n v="0.7"/>
    <n v="-14.592000000000001"/>
  </r>
  <r>
    <n v="6244"/>
    <x v="3112"/>
    <x v="0"/>
    <x v="390"/>
    <d v="2013-11-29T00:00:00"/>
    <s v="Standard Class"/>
    <s v="CR-12580"/>
    <s v="Clay Rozendal"/>
    <x v="2"/>
    <s v="United States"/>
    <s v="Bellevue"/>
    <x v="4"/>
    <n v="98006"/>
    <x v="1"/>
    <s v="OFF-SU-10004782"/>
    <x v="1"/>
    <x v="14"/>
    <s v="Elite 5&quot; Scissors"/>
    <n v="25.35"/>
    <n v="3"/>
    <n v="0"/>
    <n v="7.6050000000000004"/>
  </r>
  <r>
    <n v="6245"/>
    <x v="3113"/>
    <x v="1"/>
    <x v="312"/>
    <d v="2012-11-25T00:00:00"/>
    <s v="Standard Class"/>
    <s v="KB-16405"/>
    <s v="Katrina Bavinger"/>
    <x v="2"/>
    <s v="United States"/>
    <s v="Seattle"/>
    <x v="4"/>
    <n v="98105"/>
    <x v="1"/>
    <s v="OFF-AR-10002067"/>
    <x v="1"/>
    <x v="6"/>
    <s v="Newell 334"/>
    <n v="119.04"/>
    <n v="6"/>
    <n v="0"/>
    <n v="30.950399999999998"/>
  </r>
  <r>
    <n v="6246"/>
    <x v="3113"/>
    <x v="1"/>
    <x v="312"/>
    <d v="2012-11-25T00:00:00"/>
    <s v="Standard Class"/>
    <s v="KB-16405"/>
    <s v="Katrina Bavinger"/>
    <x v="2"/>
    <s v="United States"/>
    <s v="Seattle"/>
    <x v="4"/>
    <n v="98105"/>
    <x v="1"/>
    <s v="FUR-FU-10002364"/>
    <x v="0"/>
    <x v="5"/>
    <s v="Eldon Expressions Wood Desk Accessories, Oak"/>
    <n v="22.14"/>
    <n v="3"/>
    <n v="0"/>
    <n v="6.4206000000000003"/>
  </r>
  <r>
    <n v="6247"/>
    <x v="3113"/>
    <x v="1"/>
    <x v="312"/>
    <d v="2012-11-25T00:00:00"/>
    <s v="Standard Class"/>
    <s v="KB-16405"/>
    <s v="Katrina Bavinger"/>
    <x v="2"/>
    <s v="United States"/>
    <s v="Seattle"/>
    <x v="4"/>
    <n v="98105"/>
    <x v="1"/>
    <s v="TEC-AC-10002018"/>
    <x v="2"/>
    <x v="11"/>
    <s v="AmazonBasics 3-Button USB Wired Mouse"/>
    <n v="13.98"/>
    <n v="2"/>
    <n v="0"/>
    <n v="6.01140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40000000000001"/>
    <n v="1"/>
    <n v="0.8"/>
    <n v="-6.3441000000000001"/>
  </r>
  <r>
    <n v="6253"/>
    <x v="3116"/>
    <x v="2"/>
    <x v="884"/>
    <d v="2011-04-07T00:00:00"/>
    <s v="Same Day"/>
    <s v="VM-21685"/>
    <s v="Valerie Mitchum"/>
    <x v="2"/>
    <s v="United States"/>
    <s v="Marietta"/>
    <x v="32"/>
    <n v="30062"/>
    <x v="0"/>
    <s v="OFF-PA-10003441"/>
    <x v="1"/>
    <x v="10"/>
    <s v="Xerox 226"/>
    <n v="58.32"/>
    <n v="9"/>
    <n v="0"/>
    <n v="27.993600000000001"/>
  </r>
  <r>
    <n v="6254"/>
    <x v="3116"/>
    <x v="2"/>
    <x v="884"/>
    <d v="2011-04-07T00:00:00"/>
    <s v="Same Day"/>
    <s v="VM-21685"/>
    <s v="Valerie Mitchum"/>
    <x v="2"/>
    <s v="United States"/>
    <s v="Marietta"/>
    <x v="32"/>
    <n v="30062"/>
    <x v="0"/>
    <s v="TEC-PH-10004922"/>
    <x v="2"/>
    <x v="7"/>
    <s v="RCA Visys Integrated PBX 8-Line Router"/>
    <n v="200.97"/>
    <n v="3"/>
    <n v="0"/>
    <n v="50.2425"/>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59999999999999"/>
    <n v="4"/>
    <n v="0.2"/>
    <n v="3.4496000000000002"/>
  </r>
  <r>
    <n v="6257"/>
    <x v="3119"/>
    <x v="1"/>
    <x v="684"/>
    <d v="2012-09-08T00:00:00"/>
    <s v="Second Class"/>
    <s v="AT-10435"/>
    <s v="Alyssa Tate"/>
    <x v="2"/>
    <s v="United States"/>
    <s v="Tamarac"/>
    <x v="2"/>
    <n v="33319"/>
    <x v="0"/>
    <s v="OFF-BI-10003166"/>
    <x v="1"/>
    <x v="8"/>
    <s v="GBC Plasticlear Binding Covers"/>
    <n v="3.444"/>
    <n v="1"/>
    <n v="0.7"/>
    <n v="-2.5255999999999998"/>
  </r>
  <r>
    <n v="6258"/>
    <x v="3120"/>
    <x v="3"/>
    <x v="808"/>
    <d v="2014-11-07T00:00:00"/>
    <s v="Second Class"/>
    <s v="AR-10825"/>
    <s v="Anthony Rawles"/>
    <x v="1"/>
    <s v="United States"/>
    <s v="Columbus"/>
    <x v="24"/>
    <n v="43229"/>
    <x v="3"/>
    <s v="OFF-SU-10000646"/>
    <x v="1"/>
    <x v="14"/>
    <s v="Premier Automatic Letter Opener"/>
    <n v="384.59199999999998"/>
    <n v="2"/>
    <n v="0.2"/>
    <n v="-81.725800000000007"/>
  </r>
  <r>
    <n v="6259"/>
    <x v="3121"/>
    <x v="1"/>
    <x v="262"/>
    <d v="2012-03-30T00:00:00"/>
    <s v="Second Class"/>
    <s v="JH-15820"/>
    <s v="John Huston"/>
    <x v="0"/>
    <s v="United States"/>
    <s v="New York City"/>
    <x v="15"/>
    <n v="10009"/>
    <x v="3"/>
    <s v="OFF-EN-10004459"/>
    <x v="1"/>
    <x v="12"/>
    <s v="Security-Tint Envelopes"/>
    <n v="22.92"/>
    <n v="3"/>
    <n v="0"/>
    <n v="11.2308"/>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1"/>
    <n v="3"/>
    <n v="0.2"/>
    <n v="4.9248000000000003"/>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200000000001"/>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5"/>
  </r>
  <r>
    <n v="6265"/>
    <x v="3127"/>
    <x v="0"/>
    <x v="1099"/>
    <d v="2013-10-07T00:00:00"/>
    <s v="Same Day"/>
    <s v="JH-15910"/>
    <s v="Jonathan Howell"/>
    <x v="0"/>
    <s v="United States"/>
    <s v="Tulsa"/>
    <x v="26"/>
    <n v="74133"/>
    <x v="2"/>
    <s v="OFF-BI-10004654"/>
    <x v="1"/>
    <x v="8"/>
    <s v="Avery Binding System Hidden Tab Executive Style Index Sets"/>
    <n v="28.85"/>
    <n v="5"/>
    <n v="0"/>
    <n v="14.425000000000001"/>
  </r>
  <r>
    <n v="6266"/>
    <x v="3128"/>
    <x v="2"/>
    <x v="935"/>
    <d v="2011-11-08T00:00:00"/>
    <s v="Standard Class"/>
    <s v="AT-10735"/>
    <s v="Annie Thurman"/>
    <x v="0"/>
    <s v="United States"/>
    <s v="Nashville"/>
    <x v="18"/>
    <n v="37211"/>
    <x v="0"/>
    <s v="OFF-PA-10000141"/>
    <x v="1"/>
    <x v="10"/>
    <s v="Ampad Evidence Wirebond Steno Books, 6&quot; x 9&quot;"/>
    <n v="3.488"/>
    <n v="2"/>
    <n v="0.2"/>
    <n v="1.1772"/>
  </r>
  <r>
    <n v="6267"/>
    <x v="3128"/>
    <x v="2"/>
    <x v="935"/>
    <d v="2011-11-08T00:00:00"/>
    <s v="Standard Class"/>
    <s v="AT-10735"/>
    <s v="Annie Thurman"/>
    <x v="0"/>
    <s v="United States"/>
    <s v="Nashville"/>
    <x v="18"/>
    <n v="37211"/>
    <x v="0"/>
    <s v="OFF-PA-10001019"/>
    <x v="1"/>
    <x v="10"/>
    <s v="Xerox 1884"/>
    <n v="143.85599999999999"/>
    <n v="9"/>
    <n v="0.2"/>
    <n v="48.551400000000001"/>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
    <n v="5"/>
    <n v="0"/>
    <n v="10.327"/>
  </r>
  <r>
    <n v="6270"/>
    <x v="3130"/>
    <x v="3"/>
    <x v="574"/>
    <d v="2014-12-07T00:00:00"/>
    <s v="Standard Class"/>
    <s v="BB-11545"/>
    <s v="Brenda Bowman"/>
    <x v="1"/>
    <s v="United States"/>
    <s v="Oakland"/>
    <x v="1"/>
    <n v="94601"/>
    <x v="1"/>
    <s v="TEC-PH-10001448"/>
    <x v="2"/>
    <x v="7"/>
    <s v="Anker Astro 15000mAh USB Portable Charger"/>
    <n v="39.991999999999997"/>
    <n v="1"/>
    <n v="0.2"/>
    <n v="-7.9984000000000002"/>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12-07T00:00:00"/>
    <s v="Standard Class"/>
    <s v="BB-11545"/>
    <s v="Brenda Bowman"/>
    <x v="1"/>
    <s v="United States"/>
    <s v="Oakland"/>
    <x v="1"/>
    <n v="94601"/>
    <x v="1"/>
    <s v="OFF-AR-10004022"/>
    <x v="1"/>
    <x v="6"/>
    <s v="Panasonic KP-380BK Classic Electric Pencil Sharpener"/>
    <n v="179.9"/>
    <n v="5"/>
    <n v="0"/>
    <n v="44.975000000000001"/>
  </r>
  <r>
    <n v="6273"/>
    <x v="3131"/>
    <x v="3"/>
    <x v="157"/>
    <d v="2014-12-13T00:00:00"/>
    <s v="First Class"/>
    <s v="AS-10285"/>
    <s v="Alejandro Savely"/>
    <x v="1"/>
    <s v="United States"/>
    <s v="Palatine"/>
    <x v="10"/>
    <n v="60067"/>
    <x v="2"/>
    <s v="TEC-AC-10001284"/>
    <x v="2"/>
    <x v="11"/>
    <s v="Enermax Briskie RF Wireless Keyboard and Mouse Combo"/>
    <n v="116.312"/>
    <n v="7"/>
    <n v="0.2"/>
    <n v="23.2624"/>
  </r>
  <r>
    <n v="6274"/>
    <x v="3132"/>
    <x v="0"/>
    <x v="19"/>
    <d v="2013-07-23T00:00:00"/>
    <s v="Second Class"/>
    <s v="DK-13375"/>
    <s v="Dennis Kane"/>
    <x v="0"/>
    <s v="United States"/>
    <s v="Seattle"/>
    <x v="4"/>
    <n v="98105"/>
    <x v="1"/>
    <s v="FUR-FU-10001847"/>
    <x v="0"/>
    <x v="5"/>
    <s v="Eldon Image Series Black Desk Accessories"/>
    <n v="12.42"/>
    <n v="3"/>
    <n v="0"/>
    <n v="4.4711999999999996"/>
  </r>
  <r>
    <n v="6275"/>
    <x v="3132"/>
    <x v="0"/>
    <x v="19"/>
    <d v="2013-07-23T00:00:00"/>
    <s v="Second Class"/>
    <s v="DK-13375"/>
    <s v="Dennis Kane"/>
    <x v="0"/>
    <s v="United States"/>
    <s v="Seattle"/>
    <x v="4"/>
    <n v="98105"/>
    <x v="1"/>
    <s v="TEC-AC-10004595"/>
    <x v="2"/>
    <x v="11"/>
    <s v="First Data TMFD35 PIN Pad"/>
    <n v="428.4"/>
    <n v="3"/>
    <n v="0"/>
    <n v="89.963999999999999"/>
  </r>
  <r>
    <n v="6276"/>
    <x v="3132"/>
    <x v="0"/>
    <x v="19"/>
    <d v="2013-07-23T00:00:00"/>
    <s v="Second Class"/>
    <s v="DK-13375"/>
    <s v="Dennis Kane"/>
    <x v="0"/>
    <s v="United States"/>
    <s v="Seattle"/>
    <x v="4"/>
    <n v="98105"/>
    <x v="1"/>
    <s v="FUR-FU-10004164"/>
    <x v="0"/>
    <x v="5"/>
    <s v="Eldon 300 Class Desk Accessories, Black"/>
    <n v="24.75"/>
    <n v="5"/>
    <n v="0"/>
    <n v="10.89"/>
  </r>
  <r>
    <n v="6277"/>
    <x v="3132"/>
    <x v="0"/>
    <x v="19"/>
    <d v="2013-07-23T00:00:00"/>
    <s v="Second Class"/>
    <s v="DK-13375"/>
    <s v="Dennis Kane"/>
    <x v="0"/>
    <s v="United States"/>
    <s v="Seattle"/>
    <x v="4"/>
    <n v="98105"/>
    <x v="1"/>
    <s v="OFF-LA-10001074"/>
    <x v="1"/>
    <x v="2"/>
    <s v="Round Specialty Laser Printer Labels"/>
    <n v="87.71"/>
    <n v="7"/>
    <n v="0"/>
    <n v="41.223700000000001"/>
  </r>
  <r>
    <n v="6278"/>
    <x v="3132"/>
    <x v="0"/>
    <x v="19"/>
    <d v="2013-07-23T00:00:00"/>
    <s v="Second Class"/>
    <s v="DK-13375"/>
    <s v="Dennis Kane"/>
    <x v="0"/>
    <s v="United States"/>
    <s v="Seattle"/>
    <x v="4"/>
    <n v="98105"/>
    <x v="1"/>
    <s v="OFF-ST-10000604"/>
    <x v="1"/>
    <x v="4"/>
    <s v="Home/Office Personal File Carts"/>
    <n v="69.52"/>
    <n v="2"/>
    <n v="0"/>
    <n v="17.38"/>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96"/>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3999999999998"/>
    <n v="2"/>
    <n v="0.2"/>
    <n v="9.5736000000000008"/>
  </r>
  <r>
    <n v="6283"/>
    <x v="3134"/>
    <x v="1"/>
    <x v="312"/>
    <d v="2012-11-26T00:00:00"/>
    <s v="Standard Class"/>
    <s v="JK-15205"/>
    <s v="Jamie Kunitz"/>
    <x v="0"/>
    <s v="United States"/>
    <s v="Marion"/>
    <x v="24"/>
    <n v="43302"/>
    <x v="3"/>
    <s v="OFF-ST-10003994"/>
    <x v="1"/>
    <x v="4"/>
    <s v="Belkin 19&quot; Center-Weighted Shelf, Gray"/>
    <n v="141.55199999999999"/>
    <n v="3"/>
    <n v="0.2"/>
    <n v="-26.54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r>
  <r>
    <n v="6285"/>
    <x v="3135"/>
    <x v="0"/>
    <x v="446"/>
    <d v="2013-09-29T00:00:00"/>
    <s v="Standard Class"/>
    <s v="EH-13765"/>
    <s v="Edward Hooks"/>
    <x v="1"/>
    <s v="United States"/>
    <s v="Los Angeles"/>
    <x v="1"/>
    <n v="90049"/>
    <x v="1"/>
    <s v="FUR-CH-10000988"/>
    <x v="0"/>
    <x v="1"/>
    <s v="Hon Olson Stacker Stools"/>
    <n v="563.24"/>
    <n v="5"/>
    <n v="0.2"/>
    <n v="56.323999999999998"/>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11-01T00:00:00"/>
    <s v="Standard Class"/>
    <s v="CG-12040"/>
    <s v="Catherine Glotzbach"/>
    <x v="2"/>
    <s v="United States"/>
    <s v="Lebanon"/>
    <x v="18"/>
    <n v="37087"/>
    <x v="0"/>
    <s v="TEC-PH-10001061"/>
    <x v="2"/>
    <x v="7"/>
    <s v="Apple iPhone 5C"/>
    <n v="239.976"/>
    <n v="3"/>
    <n v="0.2"/>
    <n v="17.998200000000001"/>
  </r>
  <r>
    <n v="6288"/>
    <x v="3138"/>
    <x v="2"/>
    <x v="1001"/>
    <d v="2011-07-12T00:00:00"/>
    <s v="Standard Class"/>
    <s v="EB-13705"/>
    <s v="Ed Braxton"/>
    <x v="1"/>
    <s v="United States"/>
    <s v="San Francisco"/>
    <x v="1"/>
    <n v="94122"/>
    <x v="1"/>
    <s v="FUR-TA-10003715"/>
    <x v="0"/>
    <x v="3"/>
    <s v="Hon 2111 Invitation Series Corner Table"/>
    <n v="502.488"/>
    <n v="3"/>
    <n v="0.2"/>
    <n v="-87.93540000000000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12-03-18T00:00:00"/>
    <s v="Second Class"/>
    <s v="NF-18595"/>
    <s v="Nicole Fjeld"/>
    <x v="2"/>
    <s v="United States"/>
    <s v="Chico"/>
    <x v="1"/>
    <n v="95928"/>
    <x v="1"/>
    <s v="FUR-CH-10004063"/>
    <x v="0"/>
    <x v="1"/>
    <s v="Global Deluxe High-Back Manager's Chair"/>
    <n v="915.13599999999997"/>
    <n v="4"/>
    <n v="0.2"/>
    <n v="102.9528"/>
  </r>
  <r>
    <n v="6291"/>
    <x v="3139"/>
    <x v="1"/>
    <x v="649"/>
    <d v="2012-03-18T00:00:00"/>
    <s v="Second Class"/>
    <s v="NF-18595"/>
    <s v="Nicole Fjeld"/>
    <x v="2"/>
    <s v="United States"/>
    <s v="Chico"/>
    <x v="1"/>
    <n v="95928"/>
    <x v="1"/>
    <s v="FUR-FU-10001979"/>
    <x v="0"/>
    <x v="5"/>
    <s v="Dana Halogen Swing-Arm Architect Lamp"/>
    <n v="327.76"/>
    <n v="8"/>
    <n v="0"/>
    <n v="91.772800000000004"/>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d v="2012-04-26T00:00:00"/>
    <s v="Standard Class"/>
    <s v="AZ-10750"/>
    <s v="Annie Zypern"/>
    <x v="0"/>
    <s v="United States"/>
    <s v="Los Angeles"/>
    <x v="1"/>
    <n v="90008"/>
    <x v="1"/>
    <s v="TEC-PH-10002923"/>
    <x v="2"/>
    <x v="7"/>
    <s v="Logitech B530 USBÂ HeadsetÂ -Â headsetÂ - Full size, Binaural"/>
    <n v="88.775999999999996"/>
    <n v="3"/>
    <n v="0.2"/>
    <n v="7.767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1000000000002"/>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06-12T00:00:00"/>
    <s v="Standard Class"/>
    <s v="SB-20170"/>
    <s v="Sarah Bern"/>
    <x v="0"/>
    <s v="United States"/>
    <s v="Chicago"/>
    <x v="10"/>
    <n v="60623"/>
    <x v="2"/>
    <s v="OFF-EN-10000461"/>
    <x v="1"/>
    <x v="12"/>
    <s v="#10- 4 1/8&quot; x 9 1/2&quot; Recycled Envelopes"/>
    <n v="13.984"/>
    <n v="2"/>
    <n v="0.2"/>
    <n v="4.7195999999999998"/>
  </r>
  <r>
    <n v="6303"/>
    <x v="3147"/>
    <x v="3"/>
    <x v="51"/>
    <d v="2014-11-28T00:00:00"/>
    <s v="Standard Class"/>
    <s v="AH-10210"/>
    <s v="Alan Hwang"/>
    <x v="0"/>
    <s v="United States"/>
    <s v="Dallas"/>
    <x v="5"/>
    <n v="75220"/>
    <x v="2"/>
    <s v="TEC-PH-10001305"/>
    <x v="2"/>
    <x v="7"/>
    <s v="Panasonic KX TS208W Corded phone"/>
    <n v="195.96"/>
    <n v="5"/>
    <n v="0.2"/>
    <n v="19.596"/>
  </r>
  <r>
    <n v="6304"/>
    <x v="3148"/>
    <x v="3"/>
    <x v="978"/>
    <d v="2014-06-21T00:00:00"/>
    <s v="Second Class"/>
    <s v="NK-18490"/>
    <s v="Neil Knudson"/>
    <x v="2"/>
    <s v="United States"/>
    <s v="Corpus Christi"/>
    <x v="5"/>
    <n v="78415"/>
    <x v="2"/>
    <s v="OFF-PA-10000167"/>
    <x v="1"/>
    <x v="10"/>
    <s v="Xerox 1925"/>
    <n v="74.352000000000004"/>
    <n v="3"/>
    <n v="0.2"/>
    <n v="23.234999999999999"/>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r>
  <r>
    <n v="6311"/>
    <x v="3150"/>
    <x v="0"/>
    <x v="254"/>
    <d v="2013-11-07T00:00:00"/>
    <s v="Second Class"/>
    <s v="TP-21565"/>
    <s v="Tracy Poddar"/>
    <x v="1"/>
    <s v="United States"/>
    <s v="Eugene"/>
    <x v="21"/>
    <n v="97405"/>
    <x v="1"/>
    <s v="OFF-PA-10000176"/>
    <x v="1"/>
    <x v="10"/>
    <s v="Xerox 1887"/>
    <n v="15.176"/>
    <n v="1"/>
    <n v="0.2"/>
    <n v="5.3116000000000003"/>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r>
  <r>
    <n v="6313"/>
    <x v="3152"/>
    <x v="3"/>
    <x v="911"/>
    <d v="2014-02-22T00:00:00"/>
    <s v="Standard Class"/>
    <s v="NG-18355"/>
    <s v="Nat Gilpin"/>
    <x v="1"/>
    <s v="United States"/>
    <s v="Fairfield"/>
    <x v="29"/>
    <n v="6824"/>
    <x v="3"/>
    <s v="OFF-ST-10001932"/>
    <x v="1"/>
    <x v="4"/>
    <s v="Fellowes Staxonsteel Drawer Files"/>
    <n v="579.51"/>
    <n v="3"/>
    <n v="0"/>
    <n v="81.131399999999999"/>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6000000000001"/>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98"/>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
    <n v="5"/>
    <n v="0.2"/>
    <n v="3.4965000000000002"/>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10-03T00:00:00"/>
    <s v="Standard Class"/>
    <s v="SP-20860"/>
    <s v="Sung Pak"/>
    <x v="1"/>
    <s v="United States"/>
    <s v="Jacksonville"/>
    <x v="2"/>
    <n v="32216"/>
    <x v="0"/>
    <s v="OFF-PA-10001800"/>
    <x v="1"/>
    <x v="10"/>
    <s v="Xerox 220"/>
    <n v="10.368"/>
    <n v="2"/>
    <n v="0.2"/>
    <n v="3.6288"/>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9"/>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11-01-27T00:00:00"/>
    <s v="Standard Class"/>
    <s v="XP-21865"/>
    <s v="Xylona Preis"/>
    <x v="0"/>
    <s v="United States"/>
    <s v="Westland"/>
    <x v="12"/>
    <n v="48185"/>
    <x v="2"/>
    <s v="OFF-ST-10003123"/>
    <x v="1"/>
    <x v="4"/>
    <s v="Fellowes Bases and Tops For Staxonsteel/High-Stak Systems"/>
    <n v="66.58"/>
    <n v="2"/>
    <n v="0"/>
    <n v="15.979200000000001"/>
  </r>
  <r>
    <n v="6332"/>
    <x v="3160"/>
    <x v="2"/>
    <x v="407"/>
    <d v="2011-01-27T00:00:00"/>
    <s v="Standard Class"/>
    <s v="XP-21865"/>
    <s v="Xylona Preis"/>
    <x v="0"/>
    <s v="United States"/>
    <s v="Westland"/>
    <x v="12"/>
    <n v="48185"/>
    <x v="2"/>
    <s v="OFF-AR-10004456"/>
    <x v="1"/>
    <x v="6"/>
    <s v="Panasonic KP-4ABK Battery-Operated Pencil Sharpener"/>
    <n v="43.92"/>
    <n v="3"/>
    <n v="0"/>
    <n v="12.736800000000001"/>
  </r>
  <r>
    <n v="6333"/>
    <x v="3160"/>
    <x v="2"/>
    <x v="407"/>
    <d v="2011-01-27T00:00:00"/>
    <s v="Standard Class"/>
    <s v="XP-21865"/>
    <s v="Xylona Preis"/>
    <x v="0"/>
    <s v="United States"/>
    <s v="Westland"/>
    <x v="12"/>
    <n v="48185"/>
    <x v="2"/>
    <s v="FUR-FU-10002268"/>
    <x v="0"/>
    <x v="5"/>
    <s v="Ultra Door Push Plate"/>
    <n v="14.73"/>
    <n v="3"/>
    <n v="0"/>
    <n v="4.8609"/>
  </r>
  <r>
    <n v="6334"/>
    <x v="3160"/>
    <x v="2"/>
    <x v="407"/>
    <d v="2011-01-27T00:00:00"/>
    <s v="Standard Class"/>
    <s v="XP-21865"/>
    <s v="Xylona Preis"/>
    <x v="0"/>
    <s v="United States"/>
    <s v="Westland"/>
    <x v="12"/>
    <n v="48185"/>
    <x v="2"/>
    <s v="OFF-BI-10004364"/>
    <x v="1"/>
    <x v="8"/>
    <s v="Storex Dura Pro Binders"/>
    <n v="29.7"/>
    <n v="5"/>
    <n v="0"/>
    <n v="13.365"/>
  </r>
  <r>
    <n v="6335"/>
    <x v="3161"/>
    <x v="2"/>
    <x v="384"/>
    <d v="2011-07-15T00:00:00"/>
    <s v="Standard Class"/>
    <s v="MH-17455"/>
    <s v="Mark Hamilton"/>
    <x v="0"/>
    <s v="United States"/>
    <s v="New York City"/>
    <x v="15"/>
    <n v="10011"/>
    <x v="3"/>
    <s v="OFF-PA-10001970"/>
    <x v="1"/>
    <x v="10"/>
    <s v="Xerox 1881"/>
    <n v="49.12"/>
    <n v="4"/>
    <n v="0"/>
    <n v="23.08640000000000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600000000001"/>
  </r>
  <r>
    <n v="6338"/>
    <x v="3162"/>
    <x v="0"/>
    <x v="133"/>
    <d v="2013-09-07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1-03T00:00:00"/>
    <s v="First Class"/>
    <s v="DB-13660"/>
    <s v="Duane Benoit"/>
    <x v="0"/>
    <s v="United States"/>
    <s v="Lancaster"/>
    <x v="24"/>
    <n v="43130"/>
    <x v="3"/>
    <s v="OFF-ST-10002554"/>
    <x v="1"/>
    <x v="4"/>
    <s v="Tennsco Industrial Shelving"/>
    <n v="156.512"/>
    <n v="4"/>
    <n v="0.2"/>
    <n v="-35.215200000000003"/>
  </r>
  <r>
    <n v="6343"/>
    <x v="3165"/>
    <x v="1"/>
    <x v="1105"/>
    <d v="2012-03-10T00:00:00"/>
    <s v="First Class"/>
    <s v="EM-14140"/>
    <s v="Eugene Moren"/>
    <x v="2"/>
    <s v="United States"/>
    <s v="Newark"/>
    <x v="13"/>
    <n v="19711"/>
    <x v="3"/>
    <s v="TEC-AC-10004469"/>
    <x v="2"/>
    <x v="11"/>
    <s v="Microsoft Sculpt Comfort Mouse"/>
    <n v="119.85"/>
    <n v="3"/>
    <n v="0"/>
    <n v="52.734000000000002"/>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30000000001"/>
  </r>
  <r>
    <n v="6347"/>
    <x v="3166"/>
    <x v="3"/>
    <x v="179"/>
    <d v="2014-10-21T00:00:00"/>
    <s v="Same Day"/>
    <s v="RB-19465"/>
    <s v="Rick Bensley"/>
    <x v="2"/>
    <s v="United States"/>
    <s v="New York City"/>
    <x v="15"/>
    <n v="10024"/>
    <x v="3"/>
    <s v="OFF-LA-10002034"/>
    <x v="1"/>
    <x v="2"/>
    <s v="Avery 478"/>
    <n v="24.55"/>
    <n v="5"/>
    <n v="0"/>
    <n v="12.02950000000000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11-09T00:00:00"/>
    <s v="Standard Class"/>
    <s v="BF-11275"/>
    <s v="Beth Fritzler"/>
    <x v="1"/>
    <s v="United States"/>
    <s v="Miami"/>
    <x v="2"/>
    <n v="33178"/>
    <x v="0"/>
    <s v="TEC-PH-10002549"/>
    <x v="2"/>
    <x v="7"/>
    <s v="Polycom SoundPoint IP 450 VoIP phone"/>
    <n v="361.37599999999998"/>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400000000001"/>
  </r>
  <r>
    <n v="6356"/>
    <x v="3172"/>
    <x v="2"/>
    <x v="191"/>
    <d v="2011-10-13T00:00:00"/>
    <s v="Standard Class"/>
    <s v="JD-16015"/>
    <s v="Joy Daniels"/>
    <x v="0"/>
    <s v="United States"/>
    <s v="Philadelphia"/>
    <x v="9"/>
    <n v="19120"/>
    <x v="3"/>
    <s v="OFF-ST-10000642"/>
    <x v="1"/>
    <x v="4"/>
    <s v="Tennsco Lockers, Gray"/>
    <n v="83.92"/>
    <n v="5"/>
    <n v="0.2"/>
    <n v="-13.637"/>
  </r>
  <r>
    <n v="6357"/>
    <x v="3173"/>
    <x v="3"/>
    <x v="205"/>
    <d v="2014-01-29T00:00:00"/>
    <s v="Standard Class"/>
    <s v="CS-12250"/>
    <s v="Chris Selesnick"/>
    <x v="1"/>
    <s v="United States"/>
    <s v="Seattle"/>
    <x v="4"/>
    <n v="98103"/>
    <x v="1"/>
    <s v="OFF-BI-10001757"/>
    <x v="1"/>
    <x v="8"/>
    <s v="Pressboard Hanging Data Binders for Unburst Sheets"/>
    <n v="19.68"/>
    <n v="5"/>
    <n v="0.2"/>
    <n v="6.8879999999999999"/>
  </r>
  <r>
    <n v="6358"/>
    <x v="3173"/>
    <x v="3"/>
    <x v="205"/>
    <d v="2014-01-29T00:00:00"/>
    <s v="Standard Class"/>
    <s v="CS-12250"/>
    <s v="Chris Selesnick"/>
    <x v="1"/>
    <s v="United States"/>
    <s v="Seattle"/>
    <x v="4"/>
    <n v="98103"/>
    <x v="1"/>
    <s v="OFF-PA-10004621"/>
    <x v="1"/>
    <x v="10"/>
    <s v="Xerox 212"/>
    <n v="25.92"/>
    <n v="4"/>
    <n v="0"/>
    <n v="12.441599999999999"/>
  </r>
  <r>
    <n v="6359"/>
    <x v="3173"/>
    <x v="3"/>
    <x v="205"/>
    <d v="2014-01-29T00:00:00"/>
    <s v="Standard Class"/>
    <s v="CS-12250"/>
    <s v="Chris Selesnick"/>
    <x v="1"/>
    <s v="United States"/>
    <s v="Seattle"/>
    <x v="4"/>
    <n v="98103"/>
    <x v="1"/>
    <s v="OFF-PA-10002262"/>
    <x v="1"/>
    <x v="10"/>
    <s v="Xerox 192"/>
    <n v="6.48"/>
    <n v="1"/>
    <n v="0"/>
    <n v="3.1103999999999998"/>
  </r>
  <r>
    <n v="6360"/>
    <x v="3173"/>
    <x v="3"/>
    <x v="205"/>
    <d v="2014-01-29T00:00:00"/>
    <s v="Standard Class"/>
    <s v="CS-12250"/>
    <s v="Chris Selesnick"/>
    <x v="1"/>
    <s v="United States"/>
    <s v="Seattle"/>
    <x v="4"/>
    <n v="98103"/>
    <x v="1"/>
    <s v="TEC-PH-10004100"/>
    <x v="2"/>
    <x v="7"/>
    <s v="Griffin GC17055 Auxiliary Audio Cable"/>
    <n v="86.352000000000004"/>
    <n v="6"/>
    <n v="0.2"/>
    <n v="8.6351999999999993"/>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
  </r>
  <r>
    <n v="6365"/>
    <x v="3176"/>
    <x v="3"/>
    <x v="610"/>
    <d v="2014-11-26T00:00:00"/>
    <s v="Standard Class"/>
    <s v="CK-12205"/>
    <s v="Chloris Kastensmidt"/>
    <x v="0"/>
    <s v="United States"/>
    <s v="Renton"/>
    <x v="4"/>
    <n v="98059"/>
    <x v="1"/>
    <s v="OFF-PA-10003797"/>
    <x v="1"/>
    <x v="10"/>
    <s v="Xerox 209"/>
    <n v="51.84"/>
    <n v="8"/>
    <n v="0"/>
    <n v="24.883199999999999"/>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001"/>
  </r>
  <r>
    <n v="6368"/>
    <x v="3177"/>
    <x v="3"/>
    <x v="1095"/>
    <d v="2014-04-06T00:00:00"/>
    <s v="First Class"/>
    <s v="DS-13030"/>
    <s v="Darrin Sayre"/>
    <x v="2"/>
    <s v="United States"/>
    <s v="New York City"/>
    <x v="15"/>
    <n v="10009"/>
    <x v="3"/>
    <s v="TEC-PH-10002262"/>
    <x v="2"/>
    <x v="7"/>
    <s v="LG Electronics Tone+ HBS-730 Bluetooth Headset"/>
    <n v="119.02"/>
    <n v="2"/>
    <n v="0"/>
    <n v="33.325600000000001"/>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
  </r>
  <r>
    <n v="6371"/>
    <x v="3180"/>
    <x v="0"/>
    <x v="831"/>
    <d v="2013-11-22T00:00:00"/>
    <s v="Same Day"/>
    <s v="JK-16120"/>
    <s v="Julie Kriz"/>
    <x v="2"/>
    <s v="United States"/>
    <s v="New York City"/>
    <x v="15"/>
    <n v="10009"/>
    <x v="3"/>
    <s v="FUR-BO-10002598"/>
    <x v="0"/>
    <x v="0"/>
    <s v="Hon Metal Bookcases, Putty"/>
    <n v="113.568"/>
    <n v="2"/>
    <n v="0.2"/>
    <n v="12.776400000000001"/>
  </r>
  <r>
    <n v="6372"/>
    <x v="3181"/>
    <x v="3"/>
    <x v="621"/>
    <d v="2014-10-06T00:00:00"/>
    <s v="Second Class"/>
    <s v="CC-12430"/>
    <s v="Chuck Clark"/>
    <x v="2"/>
    <s v="United States"/>
    <s v="New York City"/>
    <x v="15"/>
    <n v="10009"/>
    <x v="3"/>
    <s v="FUR-FU-10001934"/>
    <x v="0"/>
    <x v="5"/>
    <s v="Magnifier Swing Arm Lamp"/>
    <n v="83.92"/>
    <n v="4"/>
    <n v="0"/>
    <n v="21.819199999999999"/>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7"/>
    <n v="3"/>
    <n v="0"/>
    <n v="66.954599999999999"/>
  </r>
  <r>
    <n v="6375"/>
    <x v="3182"/>
    <x v="2"/>
    <x v="333"/>
    <d v="2011-05-03T00:00:00"/>
    <s v="Standard Class"/>
    <s v="LA-16780"/>
    <s v="Laura Armstrong"/>
    <x v="1"/>
    <s v="United States"/>
    <s v="Memphis"/>
    <x v="18"/>
    <n v="38109"/>
    <x v="0"/>
    <s v="FUR-CH-10001394"/>
    <x v="0"/>
    <x v="1"/>
    <s v="Global Leather Executive Chair"/>
    <n v="561.58399999999995"/>
    <n v="2"/>
    <n v="0.2"/>
    <n v="70.197999999999993"/>
  </r>
  <r>
    <n v="6376"/>
    <x v="3182"/>
    <x v="2"/>
    <x v="333"/>
    <d v="2011-05-03T00:00:00"/>
    <s v="Standard Class"/>
    <s v="LA-16780"/>
    <s v="Laura Armstrong"/>
    <x v="1"/>
    <s v="United States"/>
    <s v="Memphis"/>
    <x v="18"/>
    <n v="38109"/>
    <x v="0"/>
    <s v="OFF-ST-10000798"/>
    <x v="1"/>
    <x v="4"/>
    <s v="2300 Heavy-Duty Transfer File Systems by Perma"/>
    <n v="99.92"/>
    <n v="5"/>
    <n v="0.2"/>
    <n v="-1.2490000000000001"/>
  </r>
  <r>
    <n v="6377"/>
    <x v="3183"/>
    <x v="0"/>
    <x v="877"/>
    <d v="2013-10-11T00:00:00"/>
    <s v="First Class"/>
    <s v="AW-10930"/>
    <s v="Arthur Wiediger"/>
    <x v="2"/>
    <s v="United States"/>
    <s v="Philadelphia"/>
    <x v="9"/>
    <n v="19143"/>
    <x v="3"/>
    <s v="OFF-LA-10000134"/>
    <x v="1"/>
    <x v="2"/>
    <s v="Avery 511"/>
    <n v="4.9279999999999999"/>
    <n v="2"/>
    <n v="0.2"/>
    <n v="1.7248000000000001"/>
  </r>
  <r>
    <n v="6378"/>
    <x v="3184"/>
    <x v="0"/>
    <x v="272"/>
    <d v="2013-12-23T00:00:00"/>
    <s v="Standard Class"/>
    <s v="BP-11230"/>
    <s v="Benjamin Patterson"/>
    <x v="0"/>
    <s v="United States"/>
    <s v="Los Angeles"/>
    <x v="1"/>
    <n v="90004"/>
    <x v="1"/>
    <s v="FUR-FU-10002364"/>
    <x v="0"/>
    <x v="5"/>
    <s v="Eldon Expressions Wood Desk Accessories, Oak"/>
    <n v="14.76"/>
    <n v="2"/>
    <n v="0"/>
    <n v="4.2804000000000002"/>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4-03T00:00:00"/>
    <s v="Standard Class"/>
    <s v="TB-21595"/>
    <s v="Troy Blackwell"/>
    <x v="0"/>
    <s v="United States"/>
    <s v="Springfield"/>
    <x v="24"/>
    <n v="45503"/>
    <x v="3"/>
    <s v="TEC-PH-10000141"/>
    <x v="2"/>
    <x v="7"/>
    <s v="Clearsounds A400"/>
    <n v="158.376"/>
    <n v="4"/>
    <n v="0.4"/>
    <n v="-36.9544"/>
  </r>
  <r>
    <n v="6384"/>
    <x v="3188"/>
    <x v="3"/>
    <x v="787"/>
    <d v="2014-01-19T00:00:00"/>
    <s v="First Class"/>
    <s v="TB-21250"/>
    <s v="Tim Brockman"/>
    <x v="0"/>
    <s v="United States"/>
    <s v="Austin"/>
    <x v="5"/>
    <n v="78745"/>
    <x v="2"/>
    <s v="OFF-BI-10001597"/>
    <x v="1"/>
    <x v="8"/>
    <s v="Wilson Jones Ledger-Size, Piano-Hinge Binder, 2&quot;, Blue"/>
    <n v="32.783999999999999"/>
    <n v="4"/>
    <n v="0.8"/>
    <n v="-52.4544"/>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r>
  <r>
    <n v="6386"/>
    <x v="3188"/>
    <x v="3"/>
    <x v="787"/>
    <d v="2014-01-19T00:00:00"/>
    <s v="First Class"/>
    <s v="TB-21250"/>
    <s v="Tim Brockman"/>
    <x v="0"/>
    <s v="United States"/>
    <s v="Austin"/>
    <x v="5"/>
    <n v="78745"/>
    <x v="2"/>
    <s v="TEC-AC-10002331"/>
    <x v="2"/>
    <x v="11"/>
    <s v="Maxell 74 Minute CDR, 10/Pack"/>
    <n v="62.591999999999999"/>
    <n v="8"/>
    <n v="0.2"/>
    <n v="13.300800000000001"/>
  </r>
  <r>
    <n v="6387"/>
    <x v="3188"/>
    <x v="3"/>
    <x v="787"/>
    <d v="2014-01-19T00:00:00"/>
    <s v="First Class"/>
    <s v="TB-21250"/>
    <s v="Tim Brockman"/>
    <x v="0"/>
    <s v="United States"/>
    <s v="Austin"/>
    <x v="5"/>
    <n v="78745"/>
    <x v="2"/>
    <s v="OFF-BI-10001098"/>
    <x v="1"/>
    <x v="8"/>
    <s v="Acco D-Ring Binder w/DublLock"/>
    <n v="4.2759999999999998"/>
    <n v="1"/>
    <n v="0.8"/>
    <n v="-6.6277999999999997"/>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01"/>
  </r>
  <r>
    <n v="6390"/>
    <x v="3190"/>
    <x v="1"/>
    <x v="1107"/>
    <d v="2012-02-11T00:00:00"/>
    <s v="Standard Class"/>
    <s v="DK-12835"/>
    <s v="Damala Kotsonis"/>
    <x v="1"/>
    <s v="United States"/>
    <s v="Springfield"/>
    <x v="17"/>
    <n v="22153"/>
    <x v="0"/>
    <s v="OFF-EN-10000056"/>
    <x v="1"/>
    <x v="12"/>
    <s v="Cameo Buff Policy Envelopes"/>
    <n v="311.14999999999998"/>
    <n v="5"/>
    <n v="0"/>
    <n v="146.2405"/>
  </r>
  <r>
    <n v="6391"/>
    <x v="3190"/>
    <x v="1"/>
    <x v="1107"/>
    <d v="2012-02-11T00:00:00"/>
    <s v="Standard Class"/>
    <s v="DK-12835"/>
    <s v="Damala Kotsonis"/>
    <x v="1"/>
    <s v="United States"/>
    <s v="Springfield"/>
    <x v="17"/>
    <n v="22153"/>
    <x v="0"/>
    <s v="OFF-PA-10003349"/>
    <x v="1"/>
    <x v="10"/>
    <s v="Xerox 1957"/>
    <n v="12.96"/>
    <n v="2"/>
    <n v="0"/>
    <n v="6.3503999999999996"/>
  </r>
  <r>
    <n v="6392"/>
    <x v="3191"/>
    <x v="0"/>
    <x v="882"/>
    <d v="2013-12-20T00:00:00"/>
    <s v="Standard Class"/>
    <s v="PK-19075"/>
    <s v="Pete Kriz"/>
    <x v="0"/>
    <s v="United States"/>
    <s v="New York City"/>
    <x v="15"/>
    <n v="10011"/>
    <x v="3"/>
    <s v="OFF-PA-10001471"/>
    <x v="1"/>
    <x v="10"/>
    <s v="Strathmore Photo Frame Cards"/>
    <n v="14.62"/>
    <n v="2"/>
    <n v="0"/>
    <n v="6.7252000000000001"/>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r>
  <r>
    <n v="6398"/>
    <x v="3192"/>
    <x v="3"/>
    <x v="1108"/>
    <d v="2014-11-05T00:00:00"/>
    <s v="Standard Class"/>
    <s v="AH-10120"/>
    <s v="Adrian Hane"/>
    <x v="2"/>
    <s v="United States"/>
    <s v="Dallas"/>
    <x v="5"/>
    <n v="75217"/>
    <x v="2"/>
    <s v="OFF-AR-10003651"/>
    <x v="1"/>
    <x v="6"/>
    <s v="Newell 350"/>
    <n v="5.2480000000000002"/>
    <n v="2"/>
    <n v="0.2"/>
    <n v="0.59040000000000004"/>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4000000000004"/>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
    <n v="3"/>
    <n v="0.2"/>
    <n v="19.9665"/>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r>
  <r>
    <n v="6408"/>
    <x v="3197"/>
    <x v="3"/>
    <x v="304"/>
    <d v="2014-05-16T00:00:00"/>
    <s v="First Class"/>
    <s v="GT-14710"/>
    <s v="Greg Tran"/>
    <x v="0"/>
    <s v="United States"/>
    <s v="Houston"/>
    <x v="5"/>
    <n v="77041"/>
    <x v="2"/>
    <s v="FUR-CH-10003981"/>
    <x v="0"/>
    <x v="1"/>
    <s v="Global Commerce Series Low-Back Swivel/Tilt Chairs"/>
    <n v="899.43"/>
    <n v="5"/>
    <n v="0.3"/>
    <n v="-12.849"/>
  </r>
  <r>
    <n v="6409"/>
    <x v="3197"/>
    <x v="3"/>
    <x v="304"/>
    <d v="2014-05-16T00:00:00"/>
    <s v="First Class"/>
    <s v="GT-14710"/>
    <s v="Greg Tran"/>
    <x v="0"/>
    <s v="United States"/>
    <s v="Houston"/>
    <x v="5"/>
    <n v="77041"/>
    <x v="2"/>
    <s v="OFF-AR-10001446"/>
    <x v="1"/>
    <x v="6"/>
    <s v="Newell 309"/>
    <n v="46.2"/>
    <n v="5"/>
    <n v="0.2"/>
    <n v="5.7750000000000004"/>
  </r>
  <r>
    <n v="6410"/>
    <x v="3197"/>
    <x v="3"/>
    <x v="304"/>
    <d v="2014-05-16T00:00:00"/>
    <s v="First Class"/>
    <s v="GT-14710"/>
    <s v="Greg Tran"/>
    <x v="0"/>
    <s v="United States"/>
    <s v="Houston"/>
    <x v="5"/>
    <n v="77041"/>
    <x v="2"/>
    <s v="OFF-PA-10000300"/>
    <x v="1"/>
    <x v="10"/>
    <s v="Xerox 1936"/>
    <n v="47.951999999999998"/>
    <n v="3"/>
    <n v="0.2"/>
    <n v="16.183800000000002"/>
  </r>
  <r>
    <n v="6411"/>
    <x v="3197"/>
    <x v="3"/>
    <x v="304"/>
    <d v="2014-05-16T00:00:00"/>
    <s v="First Class"/>
    <s v="GT-14710"/>
    <s v="Greg Tran"/>
    <x v="0"/>
    <s v="United States"/>
    <s v="Houston"/>
    <x v="5"/>
    <n v="77041"/>
    <x v="2"/>
    <s v="TEC-PH-10004071"/>
    <x v="2"/>
    <x v="7"/>
    <s v="PayAnywhere Card Reader"/>
    <n v="7.992"/>
    <n v="1"/>
    <n v="0.2"/>
    <n v="0.69930000000000003"/>
  </r>
  <r>
    <n v="6412"/>
    <x v="3197"/>
    <x v="3"/>
    <x v="304"/>
    <d v="2014-05-16T00:00:00"/>
    <s v="First Class"/>
    <s v="GT-14710"/>
    <s v="Greg Tran"/>
    <x v="0"/>
    <s v="United States"/>
    <s v="Houston"/>
    <x v="5"/>
    <n v="77041"/>
    <x v="2"/>
    <s v="OFF-PA-10003134"/>
    <x v="1"/>
    <x v="10"/>
    <s v="Xerox 1937"/>
    <n v="76.864000000000004"/>
    <n v="2"/>
    <n v="0.2"/>
    <n v="26.9024"/>
  </r>
  <r>
    <n v="6413"/>
    <x v="3198"/>
    <x v="3"/>
    <x v="629"/>
    <d v="2014-08-24T00:00:00"/>
    <s v="Standard Class"/>
    <s v="AH-10120"/>
    <s v="Adrian Hane"/>
    <x v="2"/>
    <s v="United States"/>
    <s v="Louisville"/>
    <x v="0"/>
    <n v="40214"/>
    <x v="0"/>
    <s v="OFF-BI-10002735"/>
    <x v="1"/>
    <x v="8"/>
    <s v="GBC Prestige Therm-A-Bind Covers"/>
    <n v="102.93"/>
    <n v="3"/>
    <n v="0"/>
    <n v="48.377099999999999"/>
  </r>
  <r>
    <n v="6414"/>
    <x v="3198"/>
    <x v="3"/>
    <x v="629"/>
    <d v="2014-08-24T00:00:00"/>
    <s v="Standard Class"/>
    <s v="AH-10120"/>
    <s v="Adrian Hane"/>
    <x v="2"/>
    <s v="United States"/>
    <s v="Louisville"/>
    <x v="0"/>
    <n v="40214"/>
    <x v="0"/>
    <s v="TEC-AC-10004510"/>
    <x v="2"/>
    <x v="11"/>
    <s v="Logitech Desktop MK120 Mouse and keyboard Combo"/>
    <n v="98.16"/>
    <n v="6"/>
    <n v="0"/>
    <n v="9.8160000000000007"/>
  </r>
  <r>
    <n v="6415"/>
    <x v="3199"/>
    <x v="3"/>
    <x v="468"/>
    <d v="2014-11-15T00:00:00"/>
    <s v="Second Class"/>
    <s v="DR-12940"/>
    <s v="Daniel Raglin"/>
    <x v="2"/>
    <s v="United States"/>
    <s v="Hollywood"/>
    <x v="2"/>
    <n v="33021"/>
    <x v="0"/>
    <s v="OFF-BI-10004099"/>
    <x v="1"/>
    <x v="8"/>
    <s v="GBC VeloBinder Strips"/>
    <n v="11.52"/>
    <n v="5"/>
    <n v="0.7"/>
    <n v="-7.68"/>
  </r>
  <r>
    <n v="6416"/>
    <x v="3200"/>
    <x v="3"/>
    <x v="170"/>
    <d v="2014-08-22T00:00:00"/>
    <s v="Same Day"/>
    <s v="DL-13495"/>
    <s v="Dionis Lloyd"/>
    <x v="1"/>
    <s v="United States"/>
    <s v="Chandler"/>
    <x v="16"/>
    <n v="85224"/>
    <x v="1"/>
    <s v="OFF-PA-10003395"/>
    <x v="1"/>
    <x v="10"/>
    <s v="Xerox 1941"/>
    <n v="83.88"/>
    <n v="1"/>
    <n v="0.2"/>
    <n v="29.358000000000001"/>
  </r>
  <r>
    <n v="6417"/>
    <x v="3201"/>
    <x v="0"/>
    <x v="387"/>
    <d v="2013-03-13T00:00:00"/>
    <s v="Standard Class"/>
    <s v="BD-11620"/>
    <s v="Brian DeCherney"/>
    <x v="0"/>
    <s v="United States"/>
    <s v="Philadelphia"/>
    <x v="9"/>
    <n v="19120"/>
    <x v="3"/>
    <s v="TEC-PH-10002890"/>
    <x v="2"/>
    <x v="7"/>
    <s v="AT&amp;T 17929 Lendline Telephone"/>
    <n v="108.57599999999999"/>
    <n v="4"/>
    <n v="0.4"/>
    <n v="-25.334399999999999"/>
  </r>
  <r>
    <n v="6418"/>
    <x v="3201"/>
    <x v="0"/>
    <x v="387"/>
    <d v="2013-03-13T00:00:00"/>
    <s v="Standard Class"/>
    <s v="BD-11620"/>
    <s v="Brian DeCherney"/>
    <x v="0"/>
    <s v="United States"/>
    <s v="Philadelphia"/>
    <x v="9"/>
    <n v="19120"/>
    <x v="3"/>
    <s v="OFF-FA-10004968"/>
    <x v="1"/>
    <x v="13"/>
    <s v="Rubber Band Ball"/>
    <n v="5.984"/>
    <n v="2"/>
    <n v="0.2"/>
    <n v="-1.3464"/>
  </r>
  <r>
    <n v="6419"/>
    <x v="3202"/>
    <x v="0"/>
    <x v="731"/>
    <d v="2013-11-06T00:00:00"/>
    <s v="Standard Class"/>
    <s v="HW-14935"/>
    <s v="Helen Wasserman"/>
    <x v="1"/>
    <s v="United States"/>
    <s v="Tulsa"/>
    <x v="26"/>
    <n v="74133"/>
    <x v="2"/>
    <s v="OFF-SU-10001218"/>
    <x v="1"/>
    <x v="14"/>
    <s v="Fiskars Softgrip Scissors"/>
    <n v="21.96"/>
    <n v="2"/>
    <n v="0"/>
    <n v="6.1487999999999996"/>
  </r>
  <r>
    <n v="6420"/>
    <x v="3202"/>
    <x v="0"/>
    <x v="731"/>
    <d v="2013-11-06T00:00:00"/>
    <s v="Standard Class"/>
    <s v="HW-14935"/>
    <s v="Helen Wasserman"/>
    <x v="1"/>
    <s v="United States"/>
    <s v="Tulsa"/>
    <x v="26"/>
    <n v="74133"/>
    <x v="2"/>
    <s v="FUR-CH-10002084"/>
    <x v="0"/>
    <x v="1"/>
    <s v="Hon Mobius Operator's Chair"/>
    <n v="368.97"/>
    <n v="3"/>
    <n v="0"/>
    <n v="81.173400000000001"/>
  </r>
  <r>
    <n v="6421"/>
    <x v="3202"/>
    <x v="0"/>
    <x v="731"/>
    <d v="2013-11-06T00:00:00"/>
    <s v="Standard Class"/>
    <s v="HW-14935"/>
    <s v="Helen Wasserman"/>
    <x v="1"/>
    <s v="United States"/>
    <s v="Tulsa"/>
    <x v="26"/>
    <n v="74133"/>
    <x v="2"/>
    <s v="OFF-AR-10004269"/>
    <x v="1"/>
    <x v="6"/>
    <s v="Newell 31"/>
    <n v="12.39"/>
    <n v="3"/>
    <n v="0"/>
    <n v="3.4691999999999998"/>
  </r>
  <r>
    <n v="6422"/>
    <x v="3202"/>
    <x v="0"/>
    <x v="731"/>
    <d v="2013-11-06T00:00:00"/>
    <s v="Standard Class"/>
    <s v="HW-14935"/>
    <s v="Helen Wasserman"/>
    <x v="1"/>
    <s v="United States"/>
    <s v="Tulsa"/>
    <x v="26"/>
    <n v="74133"/>
    <x v="2"/>
    <s v="OFF-ST-10001128"/>
    <x v="1"/>
    <x v="4"/>
    <s v="Carina Mini System Audio Rack, Model AR050B"/>
    <n v="332.94"/>
    <n v="3"/>
    <n v="0"/>
    <n v="9.9882000000000009"/>
  </r>
  <r>
    <n v="6423"/>
    <x v="3203"/>
    <x v="2"/>
    <x v="711"/>
    <d v="2011-08-01T00:00:00"/>
    <s v="Standard Class"/>
    <s v="JO-15145"/>
    <s v="Jack O'Briant"/>
    <x v="1"/>
    <s v="United States"/>
    <s v="Draper"/>
    <x v="7"/>
    <n v="84020"/>
    <x v="1"/>
    <s v="TEC-AC-10002006"/>
    <x v="2"/>
    <x v="11"/>
    <s v="Memorex Micro Travel Drive 16 GB"/>
    <n v="111.93"/>
    <n v="7"/>
    <n v="0"/>
    <n v="34.698300000000003"/>
  </r>
  <r>
    <n v="6424"/>
    <x v="3204"/>
    <x v="1"/>
    <x v="1040"/>
    <d v="2012-10-27T00:00:00"/>
    <s v="First Class"/>
    <s v="RD-19660"/>
    <s v="Robert Dilbeck"/>
    <x v="2"/>
    <s v="United States"/>
    <s v="Oakland"/>
    <x v="1"/>
    <n v="94601"/>
    <x v="1"/>
    <s v="FUR-CH-10003956"/>
    <x v="0"/>
    <x v="1"/>
    <s v="Novimex High-Tech Fabric Mesh Task Chair"/>
    <n v="454.27199999999999"/>
    <n v="8"/>
    <n v="0.2"/>
    <n v="-73.819199999999995"/>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r>
  <r>
    <n v="6427"/>
    <x v="3206"/>
    <x v="0"/>
    <x v="454"/>
    <d v="2013-05-28T00:00:00"/>
    <s v="Standard Class"/>
    <s v="CC-12370"/>
    <s v="Christopher Conant"/>
    <x v="0"/>
    <s v="United States"/>
    <s v="Philadelphia"/>
    <x v="9"/>
    <n v="19120"/>
    <x v="3"/>
    <s v="OFF-BI-10004308"/>
    <x v="1"/>
    <x v="8"/>
    <s v="Avery Legal 4-Ring Binder"/>
    <n v="6.2939999999999996"/>
    <n v="1"/>
    <n v="0.7"/>
    <n v="-4.1959999999999997"/>
  </r>
  <r>
    <n v="6428"/>
    <x v="3206"/>
    <x v="0"/>
    <x v="454"/>
    <d v="2013-05-28T00:00:00"/>
    <s v="Standard Class"/>
    <s v="CC-12370"/>
    <s v="Christopher Conant"/>
    <x v="0"/>
    <s v="United States"/>
    <s v="Philadelphia"/>
    <x v="9"/>
    <n v="19120"/>
    <x v="3"/>
    <s v="OFF-PA-10000029"/>
    <x v="1"/>
    <x v="10"/>
    <s v="Xerox 224"/>
    <n v="10.368"/>
    <n v="2"/>
    <n v="0.2"/>
    <n v="3.6288"/>
  </r>
  <r>
    <n v="6429"/>
    <x v="3206"/>
    <x v="0"/>
    <x v="454"/>
    <d v="2013-05-28T00:00:00"/>
    <s v="Standard Class"/>
    <s v="CC-12370"/>
    <s v="Christopher Conant"/>
    <x v="0"/>
    <s v="United States"/>
    <s v="Philadelphia"/>
    <x v="9"/>
    <n v="19120"/>
    <x v="3"/>
    <s v="TEC-PH-10004080"/>
    <x v="2"/>
    <x v="7"/>
    <s v="Avaya 5410 Digital phone"/>
    <n v="122.38200000000001"/>
    <n v="3"/>
    <n v="0.4"/>
    <n v="-24.476400000000002"/>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r>
  <r>
    <n v="6431"/>
    <x v="3207"/>
    <x v="2"/>
    <x v="935"/>
    <d v="2011-11-07T00:00:00"/>
    <s v="Standard Class"/>
    <s v="SH-20395"/>
    <s v="Shahid Hopkins"/>
    <x v="0"/>
    <s v="United States"/>
    <s v="Jacksonville"/>
    <x v="3"/>
    <n v="28540"/>
    <x v="0"/>
    <s v="FUR-TA-10001768"/>
    <x v="0"/>
    <x v="3"/>
    <s v="Hon Racetrack Conference Tables"/>
    <n v="945.03599999999994"/>
    <n v="6"/>
    <n v="0.4"/>
    <n v="-299.26139999999998"/>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r>
  <r>
    <n v="6433"/>
    <x v="3207"/>
    <x v="2"/>
    <x v="935"/>
    <d v="2011-11-07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d v="2014-05-30T00:00:00"/>
    <s v="First Class"/>
    <s v="JG-15160"/>
    <s v="James Galang"/>
    <x v="0"/>
    <s v="United States"/>
    <s v="Pocatello"/>
    <x v="45"/>
    <n v="83201"/>
    <x v="1"/>
    <s v="FUR-FU-10004963"/>
    <x v="0"/>
    <x v="5"/>
    <s v="Eldon 400 Class Desk Accessories, Black Carbon"/>
    <n v="35"/>
    <n v="4"/>
    <n v="0"/>
    <n v="14.7"/>
  </r>
  <r>
    <n v="6437"/>
    <x v="3209"/>
    <x v="3"/>
    <x v="837"/>
    <d v="2014-05-30T00:00:00"/>
    <s v="First Class"/>
    <s v="JG-15160"/>
    <s v="James Galang"/>
    <x v="0"/>
    <s v="United States"/>
    <s v="Pocatello"/>
    <x v="45"/>
    <n v="83201"/>
    <x v="1"/>
    <s v="OFF-ST-10000025"/>
    <x v="1"/>
    <x v="4"/>
    <s v="Fellowes Stor/Drawer Steel Plus Storage Drawers"/>
    <n v="477.15"/>
    <n v="5"/>
    <n v="0"/>
    <n v="28.629000000000001"/>
  </r>
  <r>
    <n v="6438"/>
    <x v="3209"/>
    <x v="3"/>
    <x v="837"/>
    <d v="2014-05-30T00:00:00"/>
    <s v="First Class"/>
    <s v="JG-15160"/>
    <s v="James Galang"/>
    <x v="0"/>
    <s v="United States"/>
    <s v="Pocatello"/>
    <x v="45"/>
    <n v="83201"/>
    <x v="1"/>
    <s v="TEC-PH-10004389"/>
    <x v="2"/>
    <x v="7"/>
    <s v="Nokia Lumia 925"/>
    <n v="302.37599999999998"/>
    <n v="3"/>
    <n v="0.2"/>
    <n v="22.6782"/>
  </r>
  <r>
    <n v="6439"/>
    <x v="3210"/>
    <x v="3"/>
    <x v="817"/>
    <d v="2014-12-20T00:00:00"/>
    <s v="Standard Class"/>
    <s v="LC-16885"/>
    <s v="Lena Creighton"/>
    <x v="0"/>
    <s v="United States"/>
    <s v="Plano"/>
    <x v="5"/>
    <n v="75023"/>
    <x v="2"/>
    <s v="FUR-TA-10000577"/>
    <x v="0"/>
    <x v="3"/>
    <s v="Bretford CR4500 Series Slim Rectangular Table"/>
    <n v="974.98800000000006"/>
    <n v="4"/>
    <n v="0.3"/>
    <n v="-97.498800000000003"/>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r>
  <r>
    <n v="6443"/>
    <x v="3212"/>
    <x v="0"/>
    <x v="63"/>
    <d v="2013-10-21T00:00:00"/>
    <s v="Standard Class"/>
    <s v="BW-11110"/>
    <s v="Bart Watters"/>
    <x v="1"/>
    <s v="United States"/>
    <s v="New York City"/>
    <x v="15"/>
    <n v="10024"/>
    <x v="3"/>
    <s v="OFF-PA-10001295"/>
    <x v="1"/>
    <x v="10"/>
    <s v="Computer Printout Paper with Letter-Trim Perforations"/>
    <n v="37.94"/>
    <n v="2"/>
    <n v="0"/>
    <n v="18.211200000000002"/>
  </r>
  <r>
    <n v="6444"/>
    <x v="3212"/>
    <x v="0"/>
    <x v="63"/>
    <d v="2013-10-21T00:00:00"/>
    <s v="Standard Class"/>
    <s v="BW-11110"/>
    <s v="Bart Watters"/>
    <x v="1"/>
    <s v="United States"/>
    <s v="New York City"/>
    <x v="15"/>
    <n v="10024"/>
    <x v="3"/>
    <s v="OFF-LA-10000407"/>
    <x v="1"/>
    <x v="2"/>
    <s v="Avery White Multi-Purpose Labels"/>
    <n v="24.9"/>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599999999998"/>
  </r>
  <r>
    <n v="6446"/>
    <x v="3213"/>
    <x v="1"/>
    <x v="616"/>
    <d v="2012-03-10T00:00:00"/>
    <s v="Standard Class"/>
    <s v="JJ-15445"/>
    <s v="Jennifer Jackson"/>
    <x v="0"/>
    <s v="United States"/>
    <s v="Chicago"/>
    <x v="10"/>
    <n v="60623"/>
    <x v="2"/>
    <s v="OFF-FA-10000611"/>
    <x v="1"/>
    <x v="13"/>
    <s v="Binder Clips by OIC"/>
    <n v="7.1040000000000001"/>
    <n v="6"/>
    <n v="0.2"/>
    <n v="2.4864000000000002"/>
  </r>
  <r>
    <n v="6447"/>
    <x v="3214"/>
    <x v="3"/>
    <x v="168"/>
    <d v="2014-03-07T00:00:00"/>
    <s v="Second Class"/>
    <s v="TT-21460"/>
    <s v="Tonja Turnell"/>
    <x v="2"/>
    <s v="United States"/>
    <s v="Houston"/>
    <x v="5"/>
    <n v="77095"/>
    <x v="2"/>
    <s v="FUR-FU-10004848"/>
    <x v="0"/>
    <x v="5"/>
    <s v="Howard Miller 13-3/4&quot; Diameter Brushed Chrome Round Wall Clock"/>
    <n v="103.5"/>
    <n v="5"/>
    <n v="0.6"/>
    <n v="-77.625"/>
  </r>
  <r>
    <n v="6448"/>
    <x v="3214"/>
    <x v="3"/>
    <x v="168"/>
    <d v="2014-03-07T00:00:00"/>
    <s v="Second Class"/>
    <s v="TT-21460"/>
    <s v="Tonja Turnell"/>
    <x v="2"/>
    <s v="United States"/>
    <s v="Houston"/>
    <x v="5"/>
    <n v="77095"/>
    <x v="2"/>
    <s v="OFF-LA-10002381"/>
    <x v="1"/>
    <x v="2"/>
    <s v="Avery 497"/>
    <n v="2.464"/>
    <n v="1"/>
    <n v="0.2"/>
    <n v="0.86240000000000006"/>
  </r>
  <r>
    <n v="6449"/>
    <x v="3214"/>
    <x v="3"/>
    <x v="168"/>
    <d v="2014-03-07T00:00:00"/>
    <s v="Second Class"/>
    <s v="TT-21460"/>
    <s v="Tonja Turnell"/>
    <x v="2"/>
    <s v="United States"/>
    <s v="Houston"/>
    <x v="5"/>
    <n v="77095"/>
    <x v="2"/>
    <s v="OFF-ST-10000918"/>
    <x v="1"/>
    <x v="4"/>
    <s v="Crate-A-Files"/>
    <n v="8.7200000000000006"/>
    <n v="1"/>
    <n v="0.2"/>
    <n v="0.65400000000000003"/>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9"/>
  </r>
  <r>
    <n v="6453"/>
    <x v="3216"/>
    <x v="1"/>
    <x v="546"/>
    <d v="2012-12-23T00:00:00"/>
    <s v="Second Class"/>
    <s v="PR-18880"/>
    <s v="Patrick Ryan"/>
    <x v="0"/>
    <s v="United States"/>
    <s v="Glenview"/>
    <x v="10"/>
    <n v="60025"/>
    <x v="2"/>
    <s v="TEC-PH-10001750"/>
    <x v="2"/>
    <x v="7"/>
    <s v="Samsung Rugby III"/>
    <n v="158.376"/>
    <n v="3"/>
    <n v="0.2"/>
    <n v="13.85790000000000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9"/>
  </r>
  <r>
    <n v="6457"/>
    <x v="3219"/>
    <x v="2"/>
    <x v="79"/>
    <d v="2011-08-11T00:00:00"/>
    <s v="Standard Class"/>
    <s v="SP-20650"/>
    <s v="Stephanie Phelps"/>
    <x v="1"/>
    <s v="United States"/>
    <s v="New York City"/>
    <x v="15"/>
    <n v="10009"/>
    <x v="3"/>
    <s v="TEC-PH-10002468"/>
    <x v="2"/>
    <x v="7"/>
    <s v="Plantronics CS 50-USB -Â headsetÂ - Convertible, Monaural"/>
    <n v="135.99"/>
    <n v="1"/>
    <n v="0"/>
    <n v="36.717300000000002"/>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14-05-18T00:00:00"/>
    <s v="First Class"/>
    <s v="AJ-10780"/>
    <s v="Anthony Jacobs"/>
    <x v="1"/>
    <s v="United States"/>
    <s v="Baltimore"/>
    <x v="39"/>
    <n v="21215"/>
    <x v="3"/>
    <s v="OFF-AR-10001919"/>
    <x v="1"/>
    <x v="6"/>
    <s v="OIC #2 Pencils, Medium Soft"/>
    <n v="3.76"/>
    <n v="2"/>
    <n v="0"/>
    <n v="1.0904"/>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9"/>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200000000001"/>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5000000000005"/>
    <n v="5"/>
    <n v="0"/>
    <n v="176.386"/>
  </r>
  <r>
    <n v="6470"/>
    <x v="3224"/>
    <x v="0"/>
    <x v="499"/>
    <d v="2013-12-09T00:00:00"/>
    <s v="Standard Class"/>
    <s v="DB-13270"/>
    <s v="Deborah Brumfield"/>
    <x v="2"/>
    <s v="United States"/>
    <s v="Providence"/>
    <x v="34"/>
    <n v="2908"/>
    <x v="3"/>
    <s v="FUR-FU-10004864"/>
    <x v="0"/>
    <x v="5"/>
    <s v="Eldon 500 Class Desk Accessories"/>
    <n v="72.42"/>
    <n v="6"/>
    <n v="0"/>
    <n v="23.898599999999998"/>
  </r>
  <r>
    <n v="6471"/>
    <x v="3225"/>
    <x v="1"/>
    <x v="1111"/>
    <d v="2012-09-02T00:00:00"/>
    <s v="Standard Class"/>
    <s v="CC-12100"/>
    <s v="Chad Cunningham"/>
    <x v="2"/>
    <s v="United States"/>
    <s v="Detroit"/>
    <x v="12"/>
    <n v="48234"/>
    <x v="2"/>
    <s v="TEC-PH-10001750"/>
    <x v="2"/>
    <x v="7"/>
    <s v="Samsung Rugby III"/>
    <n v="131.97999999999999"/>
    <n v="2"/>
    <n v="0"/>
    <n v="35.634599999999999"/>
  </r>
  <r>
    <n v="6472"/>
    <x v="3225"/>
    <x v="1"/>
    <x v="1111"/>
    <d v="2012-09-02T00:00:00"/>
    <s v="Standard Class"/>
    <s v="CC-12100"/>
    <s v="Chad Cunningham"/>
    <x v="2"/>
    <s v="United States"/>
    <s v="Detroit"/>
    <x v="12"/>
    <n v="48234"/>
    <x v="2"/>
    <s v="TEC-AC-10004510"/>
    <x v="2"/>
    <x v="11"/>
    <s v="Logitech Desktop MK120 Mouse and keyboard Combo"/>
    <n v="114.52"/>
    <n v="7"/>
    <n v="0"/>
    <n v="11.452"/>
  </r>
  <r>
    <n v="6473"/>
    <x v="3226"/>
    <x v="2"/>
    <x v="571"/>
    <d v="2011-06-10T00:00:00"/>
    <s v="Standard Class"/>
    <s v="VT-21700"/>
    <s v="Valerie Takahito"/>
    <x v="2"/>
    <s v="United States"/>
    <s v="Houston"/>
    <x v="5"/>
    <n v="77070"/>
    <x v="2"/>
    <s v="OFF-LA-10001074"/>
    <x v="1"/>
    <x v="2"/>
    <s v="Round Specialty Laser Printer Labels"/>
    <n v="100.24"/>
    <n v="10"/>
    <n v="0.2"/>
    <n v="33.831000000000003"/>
  </r>
  <r>
    <n v="6474"/>
    <x v="3227"/>
    <x v="0"/>
    <x v="196"/>
    <d v="2013-03-21T00:00:00"/>
    <s v="Second Class"/>
    <s v="DB-13060"/>
    <s v="Dave Brooks"/>
    <x v="0"/>
    <s v="United States"/>
    <s v="Columbia"/>
    <x v="18"/>
    <n v="38401"/>
    <x v="0"/>
    <s v="OFF-AP-10003590"/>
    <x v="1"/>
    <x v="9"/>
    <s v="Hoover WindTunnel Plus Canister Vacuum"/>
    <n v="871.8"/>
    <n v="3"/>
    <n v="0.2"/>
    <n v="87.18"/>
  </r>
  <r>
    <n v="6475"/>
    <x v="3228"/>
    <x v="2"/>
    <x v="1112"/>
    <d v="2011-01-16T00:00:00"/>
    <s v="First Class"/>
    <s v="BS-11590"/>
    <s v="Brendan Sweed"/>
    <x v="1"/>
    <s v="United States"/>
    <s v="Philadelphia"/>
    <x v="9"/>
    <n v="19140"/>
    <x v="3"/>
    <s v="FUR-BO-10003433"/>
    <x v="0"/>
    <x v="0"/>
    <s v="Sauder Cornerstone Collection Library"/>
    <n v="61.96"/>
    <n v="4"/>
    <n v="0.5"/>
    <n v="-53.285600000000002"/>
  </r>
  <r>
    <n v="6476"/>
    <x v="3229"/>
    <x v="3"/>
    <x v="95"/>
    <d v="2014-06-11T00:00:00"/>
    <s v="Standard Class"/>
    <s v="NR-18550"/>
    <s v="Nick Radford"/>
    <x v="0"/>
    <s v="United States"/>
    <s v="Pembroke Pines"/>
    <x v="2"/>
    <n v="33024"/>
    <x v="0"/>
    <s v="OFF-BI-10002432"/>
    <x v="1"/>
    <x v="8"/>
    <s v="Wilson Jones Standard D-Ring Binders"/>
    <n v="4.5540000000000003"/>
    <n v="3"/>
    <n v="0.7"/>
    <n v="-3.491400000000000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06-11T00:00:00"/>
    <s v="Standard Class"/>
    <s v="NR-18550"/>
    <s v="Nick Radford"/>
    <x v="0"/>
    <s v="United States"/>
    <s v="Pembroke Pines"/>
    <x v="2"/>
    <n v="33024"/>
    <x v="0"/>
    <s v="TEC-AC-10003832"/>
    <x v="2"/>
    <x v="11"/>
    <s v="LogitechÂ P710e Mobile Speakerphone"/>
    <n v="205.99199999999999"/>
    <n v="1"/>
    <n v="0.2"/>
    <n v="-2.5749"/>
  </r>
  <r>
    <n v="6479"/>
    <x v="3229"/>
    <x v="3"/>
    <x v="95"/>
    <d v="2014-06-11T00:00:00"/>
    <s v="Standard Class"/>
    <s v="NR-18550"/>
    <s v="Nick Radford"/>
    <x v="0"/>
    <s v="United States"/>
    <s v="Pembroke Pines"/>
    <x v="2"/>
    <n v="33024"/>
    <x v="0"/>
    <s v="OFF-PA-10000809"/>
    <x v="1"/>
    <x v="10"/>
    <s v="Xerox 206"/>
    <n v="15.552"/>
    <n v="3"/>
    <n v="0.2"/>
    <n v="5.4432"/>
  </r>
  <r>
    <n v="6480"/>
    <x v="3229"/>
    <x v="3"/>
    <x v="95"/>
    <d v="2014-06-11T00:00:00"/>
    <s v="Standard Class"/>
    <s v="NR-18550"/>
    <s v="Nick Radford"/>
    <x v="0"/>
    <s v="United States"/>
    <s v="Pembroke Pines"/>
    <x v="2"/>
    <n v="33024"/>
    <x v="0"/>
    <s v="TEC-PH-10000441"/>
    <x v="2"/>
    <x v="7"/>
    <s v="VTech DS6151"/>
    <n v="503.96"/>
    <n v="5"/>
    <n v="0.2"/>
    <n v="50.39600000000000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800000000001"/>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06-10T00:00:00"/>
    <s v="Standard Class"/>
    <s v="KN-16390"/>
    <s v="Katherine Nockton"/>
    <x v="1"/>
    <s v="United States"/>
    <s v="New York City"/>
    <x v="15"/>
    <n v="10011"/>
    <x v="3"/>
    <s v="TEC-MA-10003173"/>
    <x v="2"/>
    <x v="15"/>
    <s v="Hewlett-Packard 300S Scientific Calculator"/>
    <n v="78.66"/>
    <n v="6"/>
    <n v="0"/>
    <n v="36.183599999999998"/>
  </r>
  <r>
    <n v="6486"/>
    <x v="3230"/>
    <x v="3"/>
    <x v="95"/>
    <d v="2014-06-10T00:00:00"/>
    <s v="Standard Class"/>
    <s v="KN-16390"/>
    <s v="Katherine Nockton"/>
    <x v="1"/>
    <s v="United States"/>
    <s v="New York City"/>
    <x v="15"/>
    <n v="10011"/>
    <x v="3"/>
    <s v="OFF-PA-10004156"/>
    <x v="1"/>
    <x v="10"/>
    <s v="Xerox 188"/>
    <n v="45.36"/>
    <n v="4"/>
    <n v="0"/>
    <n v="22.226400000000002"/>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r>
  <r>
    <n v="6489"/>
    <x v="3231"/>
    <x v="1"/>
    <x v="1113"/>
    <d v="2012-03-26T00:00:00"/>
    <s v="Standard Class"/>
    <s v="JW-16075"/>
    <s v="Julia West"/>
    <x v="0"/>
    <s v="United States"/>
    <s v="Jacksonville"/>
    <x v="3"/>
    <n v="28540"/>
    <x v="0"/>
    <s v="OFF-PA-10002254"/>
    <x v="1"/>
    <x v="10"/>
    <s v="Xerox 1883"/>
    <n v="295.45600000000002"/>
    <n v="14"/>
    <n v="0.2"/>
    <n v="96.023200000000003"/>
  </r>
  <r>
    <n v="6490"/>
    <x v="3232"/>
    <x v="3"/>
    <x v="20"/>
    <d v="2014-09-25T00:00:00"/>
    <s v="Standard Class"/>
    <s v="JM-15535"/>
    <s v="Jessica Myrick"/>
    <x v="0"/>
    <s v="United States"/>
    <s v="New York City"/>
    <x v="15"/>
    <n v="10011"/>
    <x v="3"/>
    <s v="OFF-PA-10004782"/>
    <x v="1"/>
    <x v="10"/>
    <s v="Xerox 228"/>
    <n v="32.4"/>
    <n v="5"/>
    <n v="0"/>
    <n v="15.552"/>
  </r>
  <r>
    <n v="6491"/>
    <x v="3233"/>
    <x v="2"/>
    <x v="1114"/>
    <d v="2011-09-19T00:00:00"/>
    <s v="Standard Class"/>
    <s v="MF-18250"/>
    <s v="Monica Federle"/>
    <x v="1"/>
    <s v="United States"/>
    <s v="Philadelphia"/>
    <x v="9"/>
    <n v="19120"/>
    <x v="3"/>
    <s v="FUR-FU-10000222"/>
    <x v="0"/>
    <x v="5"/>
    <s v="Seth Thomas 16&quot; Steel Case Clock"/>
    <n v="103.93600000000001"/>
    <n v="4"/>
    <n v="0.2"/>
    <n v="16.889600000000002"/>
  </r>
  <r>
    <n v="6492"/>
    <x v="3234"/>
    <x v="0"/>
    <x v="73"/>
    <d v="2013-11-26T00:00:00"/>
    <s v="Standard Class"/>
    <s v="FA-14230"/>
    <s v="Frank Atkinson"/>
    <x v="1"/>
    <s v="United States"/>
    <s v="Orlando"/>
    <x v="2"/>
    <n v="32839"/>
    <x v="0"/>
    <s v="FUR-BO-10004695"/>
    <x v="0"/>
    <x v="0"/>
    <s v="O'Sullivan 2-Door Barrister Bookcase in Odessa Pine"/>
    <n v="289.56799999999998"/>
    <n v="2"/>
    <n v="0.2"/>
    <n v="10.8588"/>
  </r>
  <r>
    <n v="6493"/>
    <x v="3234"/>
    <x v="0"/>
    <x v="73"/>
    <d v="2013-11-26T00:00:00"/>
    <s v="Standard Class"/>
    <s v="FA-14230"/>
    <s v="Frank Atkinson"/>
    <x v="1"/>
    <s v="United States"/>
    <s v="Orlando"/>
    <x v="2"/>
    <n v="32839"/>
    <x v="0"/>
    <s v="OFF-ST-10003327"/>
    <x v="1"/>
    <x v="4"/>
    <s v="Akro-Mils 12-Gallon Tote"/>
    <n v="39.72"/>
    <n v="5"/>
    <n v="0.2"/>
    <n v="4.4684999999999997"/>
  </r>
  <r>
    <n v="6494"/>
    <x v="3234"/>
    <x v="0"/>
    <x v="73"/>
    <d v="2013-11-26T00:00:00"/>
    <s v="Standard Class"/>
    <s v="FA-14230"/>
    <s v="Frank Atkinson"/>
    <x v="1"/>
    <s v="United States"/>
    <s v="Orlando"/>
    <x v="2"/>
    <n v="32839"/>
    <x v="0"/>
    <s v="TEC-PH-10003357"/>
    <x v="2"/>
    <x v="7"/>
    <s v="Grandstream GXP2100 Mainstream Business Phone"/>
    <n v="244.768"/>
    <n v="4"/>
    <n v="0.2"/>
    <n v="24.476800000000001"/>
  </r>
  <r>
    <n v="6495"/>
    <x v="3235"/>
    <x v="3"/>
    <x v="960"/>
    <d v="2014-11-02T00:00:00"/>
    <s v="Second Class"/>
    <s v="KH-16510"/>
    <s v="Keith Herrera"/>
    <x v="0"/>
    <s v="United States"/>
    <s v="Houston"/>
    <x v="5"/>
    <n v="77095"/>
    <x v="2"/>
    <s v="TEC-AC-10002167"/>
    <x v="2"/>
    <x v="11"/>
    <s v="ImationÂ 8gb Micro Traveldrive Usb 2.0Â Flash Drive"/>
    <n v="24"/>
    <n v="2"/>
    <n v="0.2"/>
    <n v="-2.7"/>
  </r>
  <r>
    <n v="6496"/>
    <x v="3235"/>
    <x v="3"/>
    <x v="960"/>
    <d v="2014-11-02T00:00:00"/>
    <s v="Second Class"/>
    <s v="KH-16510"/>
    <s v="Keith Herrera"/>
    <x v="0"/>
    <s v="United States"/>
    <s v="Houston"/>
    <x v="5"/>
    <n v="77095"/>
    <x v="2"/>
    <s v="OFF-PA-10001937"/>
    <x v="1"/>
    <x v="10"/>
    <s v="Xerox 21"/>
    <n v="15.552"/>
    <n v="3"/>
    <n v="0.2"/>
    <n v="5.4432"/>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x v="3236"/>
    <x v="1"/>
    <x v="1115"/>
    <d v="2012-07-28T00:00:00"/>
    <s v="Standard Class"/>
    <s v="SS-20515"/>
    <s v="Shirley Schmidt"/>
    <x v="2"/>
    <s v="United States"/>
    <s v="Louisville"/>
    <x v="0"/>
    <n v="40214"/>
    <x v="0"/>
    <s v="OFF-BI-10000069"/>
    <x v="1"/>
    <x v="8"/>
    <s v="GBC Prepunched Paper, 19-Hole, for Binding Systems, 24-lb"/>
    <n v="135.09"/>
    <n v="9"/>
    <n v="0"/>
    <n v="62.141399999999997"/>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r>
  <r>
    <n v="6501"/>
    <x v="3236"/>
    <x v="1"/>
    <x v="1115"/>
    <d v="2012-07-28T00:00:00"/>
    <s v="Standard Class"/>
    <s v="SS-20515"/>
    <s v="Shirley Schmidt"/>
    <x v="2"/>
    <s v="United States"/>
    <s v="Louisville"/>
    <x v="0"/>
    <n v="40214"/>
    <x v="0"/>
    <s v="OFF-BI-10000069"/>
    <x v="1"/>
    <x v="8"/>
    <s v="GBC Prepunched Paper, 19-Hole, for Binding Systems, 24-lb"/>
    <n v="90.06"/>
    <n v="6"/>
    <n v="0"/>
    <n v="41.427599999999998"/>
  </r>
  <r>
    <n v="6502"/>
    <x v="3237"/>
    <x v="2"/>
    <x v="981"/>
    <d v="2011-11-06T00:00:00"/>
    <s v="Standard Class"/>
    <s v="LC-17050"/>
    <s v="Liz Carlisle"/>
    <x v="0"/>
    <s v="United States"/>
    <s v="Medina"/>
    <x v="24"/>
    <n v="44256"/>
    <x v="3"/>
    <s v="TEC-PH-10001299"/>
    <x v="2"/>
    <x v="7"/>
    <s v="Polycom CX300 Desktop Phone USB VoIP phone"/>
    <n v="539.96400000000006"/>
    <n v="6"/>
    <n v="0.4"/>
    <n v="-107.9928"/>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r>
  <r>
    <n v="6506"/>
    <x v="3239"/>
    <x v="0"/>
    <x v="190"/>
    <d v="2013-07-01T00:00:00"/>
    <s v="Standard Class"/>
    <s v="LD-16855"/>
    <s v="Lela Donovan"/>
    <x v="1"/>
    <s v="United States"/>
    <s v="Chicago"/>
    <x v="10"/>
    <n v="60653"/>
    <x v="2"/>
    <s v="OFF-AR-10001547"/>
    <x v="1"/>
    <x v="6"/>
    <s v="Newell 311"/>
    <n v="5.3040000000000003"/>
    <n v="3"/>
    <n v="0.2"/>
    <n v="0.46410000000000001"/>
  </r>
  <r>
    <n v="6507"/>
    <x v="3240"/>
    <x v="0"/>
    <x v="790"/>
    <d v="2013-10-12T00:00:00"/>
    <s v="Second Class"/>
    <s v="SP-20545"/>
    <s v="Sibella Parks"/>
    <x v="1"/>
    <s v="United States"/>
    <s v="Philadelphia"/>
    <x v="9"/>
    <n v="19143"/>
    <x v="3"/>
    <s v="OFF-PA-10001593"/>
    <x v="1"/>
    <x v="10"/>
    <s v="Xerox 1947"/>
    <n v="19.135999999999999"/>
    <n v="4"/>
    <n v="0.2"/>
    <n v="5.98"/>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14-12-27T00:00:00"/>
    <s v="Standard Class"/>
    <s v="DK-13150"/>
    <s v="David Kendrick"/>
    <x v="1"/>
    <s v="United States"/>
    <s v="New York City"/>
    <x v="15"/>
    <n v="10009"/>
    <x v="3"/>
    <s v="OFF-PA-10004156"/>
    <x v="1"/>
    <x v="10"/>
    <s v="Xerox 188"/>
    <n v="34.020000000000003"/>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399999999999"/>
    <n v="2"/>
    <n v="0.2"/>
    <n v="23.2182"/>
  </r>
  <r>
    <n v="6516"/>
    <x v="3243"/>
    <x v="3"/>
    <x v="175"/>
    <d v="2014-09-20T00:00:00"/>
    <s v="Standard Class"/>
    <s v="RD-19480"/>
    <s v="Rick Duston"/>
    <x v="0"/>
    <s v="United States"/>
    <s v="San Francisco"/>
    <x v="1"/>
    <n v="94122"/>
    <x v="1"/>
    <s v="FUR-CH-10002961"/>
    <x v="0"/>
    <x v="1"/>
    <s v="Leather Task Chair, Black"/>
    <n v="218.352"/>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1"/>
  </r>
  <r>
    <n v="6520"/>
    <x v="3243"/>
    <x v="3"/>
    <x v="175"/>
    <d v="2014-09-20T00:00:00"/>
    <s v="Standard Class"/>
    <s v="RD-19480"/>
    <s v="Rick Duston"/>
    <x v="0"/>
    <s v="United States"/>
    <s v="San Francisco"/>
    <x v="1"/>
    <n v="94122"/>
    <x v="1"/>
    <s v="OFF-BI-10004528"/>
    <x v="1"/>
    <x v="8"/>
    <s v="Cardinal Poly Pocket Divider Pockets for Ring Binders"/>
    <n v="2.6880000000000002"/>
    <n v="1"/>
    <n v="0.2"/>
    <n v="0.84"/>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5"/>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13-07-14T00:00:00"/>
    <s v="Standard Class"/>
    <s v="CC-12100"/>
    <s v="Chad Cunningham"/>
    <x v="2"/>
    <s v="United States"/>
    <s v="Philadelphia"/>
    <x v="9"/>
    <n v="19120"/>
    <x v="3"/>
    <s v="TEC-PH-10002310"/>
    <x v="2"/>
    <x v="7"/>
    <s v="Panasonic KX T7731-B Digital phone"/>
    <n v="59.994"/>
    <n v="1"/>
    <n v="0.4"/>
    <n v="-12.998699999999999"/>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13-07-14T00:00:00"/>
    <s v="Standard Class"/>
    <s v="CC-12100"/>
    <s v="Chad Cunningham"/>
    <x v="2"/>
    <s v="United States"/>
    <s v="Philadelphia"/>
    <x v="9"/>
    <n v="19120"/>
    <x v="3"/>
    <s v="OFF-BI-10001308"/>
    <x v="1"/>
    <x v="8"/>
    <s v="GBC Standard Plastic Binding Systems' Combs"/>
    <n v="9.42"/>
    <n v="5"/>
    <n v="0.7"/>
    <n v="-7.85"/>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03"/>
  </r>
  <r>
    <n v="6530"/>
    <x v="3248"/>
    <x v="2"/>
    <x v="1116"/>
    <d v="2011-02-28T00:00:00"/>
    <s v="Standard Class"/>
    <s v="MG-17875"/>
    <s v="Michael Grace"/>
    <x v="2"/>
    <s v="United States"/>
    <s v="El Paso"/>
    <x v="5"/>
    <n v="79907"/>
    <x v="2"/>
    <s v="OFF-LA-10004425"/>
    <x v="1"/>
    <x v="2"/>
    <s v="Staples"/>
    <n v="6.9359999999999999"/>
    <n v="3"/>
    <n v="0.2"/>
    <n v="2.3409"/>
  </r>
  <r>
    <n v="6531"/>
    <x v="3248"/>
    <x v="2"/>
    <x v="1116"/>
    <d v="2011-02-28T00:00:00"/>
    <s v="Standard Class"/>
    <s v="MG-17875"/>
    <s v="Michael Grace"/>
    <x v="2"/>
    <s v="United States"/>
    <s v="El Paso"/>
    <x v="5"/>
    <n v="79907"/>
    <x v="2"/>
    <s v="OFF-BI-10000320"/>
    <x v="1"/>
    <x v="8"/>
    <s v="GBC Plastic Binding Combs"/>
    <n v="4.4279999999999999"/>
    <n v="3"/>
    <n v="0.8"/>
    <n v="-6.8634000000000004"/>
  </r>
  <r>
    <n v="6532"/>
    <x v="3249"/>
    <x v="3"/>
    <x v="769"/>
    <d v="2014-12-09T00:00:00"/>
    <s v="Standard Class"/>
    <s v="TP-21130"/>
    <s v="Theone Pippenger"/>
    <x v="0"/>
    <s v="United States"/>
    <s v="Rochester"/>
    <x v="11"/>
    <n v="55901"/>
    <x v="2"/>
    <s v="OFF-AR-10001315"/>
    <x v="1"/>
    <x v="6"/>
    <s v="Newell 310"/>
    <n v="8.8000000000000007"/>
    <n v="5"/>
    <n v="0"/>
    <n v="2.552"/>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59999999998"/>
    <n v="3"/>
    <n v="0.2"/>
    <n v="726.56190000000004"/>
  </r>
  <r>
    <n v="6536"/>
    <x v="3250"/>
    <x v="2"/>
    <x v="664"/>
    <d v="2011-11-22T00:00:00"/>
    <s v="Standard Class"/>
    <s v="GT-14710"/>
    <s v="Greg Tran"/>
    <x v="0"/>
    <s v="United States"/>
    <s v="Buffalo"/>
    <x v="15"/>
    <n v="14215"/>
    <x v="3"/>
    <s v="FUR-BO-10002213"/>
    <x v="0"/>
    <x v="0"/>
    <s v="DMI Eclipse Executive Suite Bookcases"/>
    <n v="4007.84"/>
    <n v="10"/>
    <n v="0.2"/>
    <n v="-50.097999999999999"/>
  </r>
  <r>
    <n v="6537"/>
    <x v="3251"/>
    <x v="2"/>
    <x v="22"/>
    <d v="2011-10-23T00:00:00"/>
    <s v="First Class"/>
    <s v="FH-14365"/>
    <s v="Fred Hopkins"/>
    <x v="1"/>
    <s v="United States"/>
    <s v="Knoxville"/>
    <x v="18"/>
    <n v="37918"/>
    <x v="0"/>
    <s v="FUR-TA-10003008"/>
    <x v="0"/>
    <x v="3"/>
    <s v="Lesro Round Back Collection Coffee Table, End Table"/>
    <n v="328.59"/>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Â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80000000000007"/>
    <n v="6"/>
    <n v="0"/>
    <n v="34.629600000000003"/>
  </r>
  <r>
    <n v="6542"/>
    <x v="3253"/>
    <x v="3"/>
    <x v="673"/>
    <d v="2014-11-20T00:00:00"/>
    <s v="First Class"/>
    <s v="CC-12220"/>
    <s v="Chris Cortes"/>
    <x v="0"/>
    <s v="United States"/>
    <s v="Seattle"/>
    <x v="4"/>
    <n v="98103"/>
    <x v="1"/>
    <s v="FUR-FU-10003394"/>
    <x v="0"/>
    <x v="5"/>
    <s v="Tenex &quot;The Solids&quot; Textured Chair Mats"/>
    <n v="139.91999999999999"/>
    <n v="2"/>
    <n v="0"/>
    <n v="23.7864"/>
  </r>
  <r>
    <n v="6543"/>
    <x v="3253"/>
    <x v="3"/>
    <x v="673"/>
    <d v="2014-11-20T00:00:00"/>
    <s v="First Class"/>
    <s v="CC-12220"/>
    <s v="Chris Cortes"/>
    <x v="0"/>
    <s v="United States"/>
    <s v="Seattle"/>
    <x v="4"/>
    <n v="98103"/>
    <x v="1"/>
    <s v="TEC-PH-10003171"/>
    <x v="2"/>
    <x v="7"/>
    <s v="Plantronics Encore H101 Dual EarpiecesÂ Headset"/>
    <n v="107.88"/>
    <n v="3"/>
    <n v="0.2"/>
    <n v="10.788"/>
  </r>
  <r>
    <n v="6544"/>
    <x v="3253"/>
    <x v="3"/>
    <x v="673"/>
    <d v="2014-11-20T00:00:00"/>
    <s v="First Class"/>
    <s v="CC-12220"/>
    <s v="Chris Cortes"/>
    <x v="0"/>
    <s v="United States"/>
    <s v="Seattle"/>
    <x v="4"/>
    <n v="98103"/>
    <x v="1"/>
    <s v="OFF-ST-10003123"/>
    <x v="1"/>
    <x v="4"/>
    <s v="Fellowes Bases and Tops For Staxonsteel/High-Stak Systems"/>
    <n v="33.29"/>
    <n v="1"/>
    <n v="0"/>
    <n v="7.9896000000000003"/>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3999999999999"/>
    <n v="1"/>
    <n v="0.2"/>
    <n v="7.7450000000000001"/>
  </r>
  <r>
    <n v="6548"/>
    <x v="3255"/>
    <x v="2"/>
    <x v="72"/>
    <d v="2011-03-05T00:00:00"/>
    <s v="Standard Class"/>
    <s v="VF-21715"/>
    <s v="Vicky Freymann"/>
    <x v="2"/>
    <s v="United States"/>
    <s v="Elmhurst"/>
    <x v="10"/>
    <n v="60126"/>
    <x v="2"/>
    <s v="FUR-CH-10000863"/>
    <x v="0"/>
    <x v="1"/>
    <s v="Novimex Swivel Fabric Task Chair"/>
    <n v="634.11599999999999"/>
    <n v="6"/>
    <n v="0.3"/>
    <n v="-172.1172"/>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8-01T00:00:00"/>
    <s v="First Class"/>
    <s v="GH-14410"/>
    <s v="Gary Hansen"/>
    <x v="2"/>
    <s v="United States"/>
    <s v="Lakeville"/>
    <x v="11"/>
    <n v="55044"/>
    <x v="2"/>
    <s v="FUR-CH-10002304"/>
    <x v="0"/>
    <x v="1"/>
    <s v="Global Stack Chair without Arms, Black"/>
    <n v="155.88"/>
    <n v="6"/>
    <n v="0"/>
    <n v="38.97"/>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
    <n v="3"/>
    <n v="0.2"/>
    <n v="31.5825"/>
  </r>
  <r>
    <n v="6556"/>
    <x v="3259"/>
    <x v="2"/>
    <x v="22"/>
    <d v="2011-10-22T00:00:00"/>
    <s v="Second Class"/>
    <s v="LS-16975"/>
    <s v="Lindsay Shagiari"/>
    <x v="2"/>
    <s v="United States"/>
    <s v="Chicago"/>
    <x v="10"/>
    <n v="60653"/>
    <x v="2"/>
    <s v="OFF-PA-10002109"/>
    <x v="1"/>
    <x v="10"/>
    <s v="Wirebound Voice Message Log Book"/>
    <n v="3.8079999999999998"/>
    <n v="1"/>
    <n v="0.2"/>
    <n v="1.2376"/>
  </r>
  <r>
    <n v="6557"/>
    <x v="3259"/>
    <x v="2"/>
    <x v="22"/>
    <d v="2011-10-22T00:00:00"/>
    <s v="Second Class"/>
    <s v="LS-16975"/>
    <s v="Lindsay Shagiari"/>
    <x v="2"/>
    <s v="United States"/>
    <s v="Chicago"/>
    <x v="10"/>
    <n v="60653"/>
    <x v="2"/>
    <s v="OFF-BI-10000632"/>
    <x v="1"/>
    <x v="8"/>
    <s v="Satellite Sectional Post Binders"/>
    <n v="8.6820000000000004"/>
    <n v="1"/>
    <n v="0.8"/>
    <n v="-14.759399999999999"/>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199999999999"/>
  </r>
  <r>
    <n v="6560"/>
    <x v="3261"/>
    <x v="0"/>
    <x v="658"/>
    <d v="2013-07-27T00:00:00"/>
    <s v="Standard Class"/>
    <s v="DK-12835"/>
    <s v="Damala Kotsonis"/>
    <x v="1"/>
    <s v="United States"/>
    <s v="Roseville"/>
    <x v="1"/>
    <n v="95661"/>
    <x v="1"/>
    <s v="OFF-EN-10003001"/>
    <x v="1"/>
    <x v="12"/>
    <s v="Ames Color-File Green Diamond Border X-ray Mailers"/>
    <n v="419.9"/>
    <n v="5"/>
    <n v="0"/>
    <n v="197.35300000000001"/>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5"/>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9"/>
    <n v="4"/>
    <n v="0.8"/>
    <n v="-426.98599999999999"/>
  </r>
  <r>
    <n v="6568"/>
    <x v="3264"/>
    <x v="3"/>
    <x v="1119"/>
    <d v="2014-02-09T00:00:00"/>
    <s v="Second Class"/>
    <s v="CB-12025"/>
    <s v="Cassandra Brandow"/>
    <x v="0"/>
    <s v="United States"/>
    <s v="Waco"/>
    <x v="5"/>
    <n v="76706"/>
    <x v="2"/>
    <s v="OFF-AR-10003087"/>
    <x v="1"/>
    <x v="6"/>
    <s v="Staples"/>
    <n v="7.12"/>
    <n v="5"/>
    <n v="0.2"/>
    <n v="0.71199999999999997"/>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r>
  <r>
    <n v="6571"/>
    <x v="3265"/>
    <x v="2"/>
    <x v="891"/>
    <d v="2011-04-22T00:00:00"/>
    <s v="Standard Class"/>
    <s v="KM-16720"/>
    <s v="Kunst Miller"/>
    <x v="0"/>
    <s v="United States"/>
    <s v="Houston"/>
    <x v="5"/>
    <n v="77095"/>
    <x v="2"/>
    <s v="OFF-EN-10000056"/>
    <x v="1"/>
    <x v="12"/>
    <s v="Cameo Buff Policy Envelopes"/>
    <n v="149.352"/>
    <n v="3"/>
    <n v="0.2"/>
    <n v="50.406300000000002"/>
  </r>
  <r>
    <n v="6572"/>
    <x v="3265"/>
    <x v="2"/>
    <x v="891"/>
    <d v="2011-04-22T00:00:00"/>
    <s v="Standard Class"/>
    <s v="KM-16720"/>
    <s v="Kunst Miller"/>
    <x v="0"/>
    <s v="United States"/>
    <s v="Houston"/>
    <x v="5"/>
    <n v="77095"/>
    <x v="2"/>
    <s v="TEC-AC-10000474"/>
    <x v="2"/>
    <x v="11"/>
    <s v="Kensington Expert Mouse Optical USB Trackball for PC or Mac"/>
    <n v="227.976"/>
    <n v="3"/>
    <n v="0.2"/>
    <n v="28.49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
  </r>
  <r>
    <n v="6576"/>
    <x v="3268"/>
    <x v="3"/>
    <x v="448"/>
    <d v="2014-03-09T00:00:00"/>
    <s v="Standard Class"/>
    <s v="EJ-13720"/>
    <s v="Ed Jacobs"/>
    <x v="0"/>
    <s v="United States"/>
    <s v="Los Angeles"/>
    <x v="1"/>
    <n v="90008"/>
    <x v="1"/>
    <s v="TEC-AC-10000990"/>
    <x v="2"/>
    <x v="11"/>
    <s v="Imation Bio 2GB USBÂ Flash Drive ImationÂ Corp"/>
    <n v="1049.44"/>
    <n v="8"/>
    <n v="0"/>
    <n v="440.76479999999998"/>
  </r>
  <r>
    <n v="6577"/>
    <x v="3268"/>
    <x v="3"/>
    <x v="448"/>
    <d v="2014-03-09T00:00:00"/>
    <s v="Standard Class"/>
    <s v="EJ-13720"/>
    <s v="Ed Jacobs"/>
    <x v="0"/>
    <s v="United States"/>
    <s v="Los Angeles"/>
    <x v="1"/>
    <n v="90008"/>
    <x v="1"/>
    <s v="FUR-CH-10003968"/>
    <x v="0"/>
    <x v="1"/>
    <s v="Novimex Turbo Task Chair"/>
    <n v="170.352"/>
    <n v="3"/>
    <n v="0.2"/>
    <n v="-17.0352"/>
  </r>
  <r>
    <n v="6578"/>
    <x v="3269"/>
    <x v="1"/>
    <x v="401"/>
    <d v="2012-12-11T00:00:00"/>
    <s v="Second Class"/>
    <s v="RO-19780"/>
    <s v="Rose O'Brian"/>
    <x v="0"/>
    <s v="United States"/>
    <s v="Arlington"/>
    <x v="17"/>
    <n v="22204"/>
    <x v="0"/>
    <s v="TEC-PH-10001615"/>
    <x v="2"/>
    <x v="7"/>
    <s v="AT&amp;T CL82213"/>
    <n v="173.94"/>
    <n v="6"/>
    <n v="0"/>
    <n v="50.442599999999999"/>
  </r>
  <r>
    <n v="6579"/>
    <x v="3270"/>
    <x v="2"/>
    <x v="55"/>
    <d v="2011-08-30T00:00:00"/>
    <s v="Standard Class"/>
    <s v="MW-18220"/>
    <s v="Mitch Webber"/>
    <x v="0"/>
    <s v="United States"/>
    <s v="Seattle"/>
    <x v="4"/>
    <n v="98103"/>
    <x v="1"/>
    <s v="TEC-PH-10000895"/>
    <x v="2"/>
    <x v="7"/>
    <s v="Polycom VVX 310 VoIP phone"/>
    <n v="1007.944"/>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2000000000001"/>
  </r>
  <r>
    <n v="6583"/>
    <x v="3272"/>
    <x v="0"/>
    <x v="1121"/>
    <d v="2013-08-12T00:00:00"/>
    <s v="Standard Class"/>
    <s v="DW-13585"/>
    <s v="Dorothy Wardle"/>
    <x v="1"/>
    <s v="United States"/>
    <s v="Edmonds"/>
    <x v="4"/>
    <n v="98026"/>
    <x v="1"/>
    <s v="TEC-AC-10003610"/>
    <x v="2"/>
    <x v="11"/>
    <s v="LogitechÂ Illuminated - Keyboard"/>
    <n v="179.97"/>
    <n v="3"/>
    <n v="0"/>
    <n v="86.385599999999997"/>
  </r>
  <r>
    <n v="6584"/>
    <x v="3273"/>
    <x v="3"/>
    <x v="246"/>
    <d v="2014-07-28T00:00:00"/>
    <s v="Standard Class"/>
    <s v="AM-10705"/>
    <s v="Anne McFarland"/>
    <x v="0"/>
    <s v="United States"/>
    <s v="Salem"/>
    <x v="17"/>
    <n v="24153"/>
    <x v="0"/>
    <s v="OFF-AR-10003727"/>
    <x v="1"/>
    <x v="6"/>
    <s v="Berol Giant Pencil Sharpener"/>
    <n v="101.94"/>
    <n v="6"/>
    <n v="0"/>
    <n v="29.5626"/>
  </r>
  <r>
    <n v="6585"/>
    <x v="3273"/>
    <x v="3"/>
    <x v="246"/>
    <d v="2014-07-28T00:00:00"/>
    <s v="Standard Class"/>
    <s v="AM-10705"/>
    <s v="Anne McFarland"/>
    <x v="0"/>
    <s v="United States"/>
    <s v="Salem"/>
    <x v="17"/>
    <n v="24153"/>
    <x v="0"/>
    <s v="TEC-PH-10002660"/>
    <x v="2"/>
    <x v="7"/>
    <s v="Nortel Networks T7316 E Nt8 B27"/>
    <n v="271.95999999999998"/>
    <n v="4"/>
    <n v="0"/>
    <n v="67.989999999999995"/>
  </r>
  <r>
    <n v="6586"/>
    <x v="3273"/>
    <x v="3"/>
    <x v="246"/>
    <d v="2014-07-28T00:00:00"/>
    <s v="Standard Class"/>
    <s v="AM-10705"/>
    <s v="Anne McFarland"/>
    <x v="0"/>
    <s v="United States"/>
    <s v="Salem"/>
    <x v="17"/>
    <n v="24153"/>
    <x v="0"/>
    <s v="FUR-FU-10003274"/>
    <x v="0"/>
    <x v="5"/>
    <s v="Regeneration Desk Collection"/>
    <n v="8.8000000000000007"/>
    <n v="5"/>
    <n v="0"/>
    <n v="3.8719999999999999"/>
  </r>
  <r>
    <n v="6587"/>
    <x v="3273"/>
    <x v="3"/>
    <x v="246"/>
    <d v="2014-07-28T00:00:00"/>
    <s v="Standard Class"/>
    <s v="AM-10705"/>
    <s v="Anne McFarland"/>
    <x v="0"/>
    <s v="United States"/>
    <s v="Salem"/>
    <x v="17"/>
    <n v="24153"/>
    <x v="0"/>
    <s v="OFF-AR-10003829"/>
    <x v="1"/>
    <x v="6"/>
    <s v="Newell 35"/>
    <n v="19.68"/>
    <n v="6"/>
    <n v="0"/>
    <n v="5.7072000000000003"/>
  </r>
  <r>
    <n v="6588"/>
    <x v="3273"/>
    <x v="3"/>
    <x v="246"/>
    <d v="2014-07-28T00:00:00"/>
    <s v="Standard Class"/>
    <s v="AM-10705"/>
    <s v="Anne McFarland"/>
    <x v="0"/>
    <s v="United States"/>
    <s v="Salem"/>
    <x v="17"/>
    <n v="24153"/>
    <x v="0"/>
    <s v="FUR-BO-10003441"/>
    <x v="0"/>
    <x v="0"/>
    <s v="Bush Westfield Collection Bookcases, Fully Assembled"/>
    <n v="302.94"/>
    <n v="3"/>
    <n v="0"/>
    <n v="69.676199999999994"/>
  </r>
  <r>
    <n v="6589"/>
    <x v="3273"/>
    <x v="3"/>
    <x v="246"/>
    <d v="2014-07-28T00:00:00"/>
    <s v="Standard Class"/>
    <s v="AM-10705"/>
    <s v="Anne McFarland"/>
    <x v="0"/>
    <s v="United States"/>
    <s v="Salem"/>
    <x v="17"/>
    <n v="24153"/>
    <x v="0"/>
    <s v="OFF-BI-10003355"/>
    <x v="1"/>
    <x v="8"/>
    <s v="Cardinal Holdit Business Card Pockets"/>
    <n v="14.94"/>
    <n v="3"/>
    <n v="0"/>
    <n v="7.1711999999999998"/>
  </r>
  <r>
    <n v="6590"/>
    <x v="3273"/>
    <x v="3"/>
    <x v="246"/>
    <d v="2014-07-28T00:00:00"/>
    <s v="Standard Class"/>
    <s v="AM-10705"/>
    <s v="Anne McFarland"/>
    <x v="0"/>
    <s v="United States"/>
    <s v="Salem"/>
    <x v="17"/>
    <n v="24153"/>
    <x v="0"/>
    <s v="OFF-SU-10003505"/>
    <x v="1"/>
    <x v="14"/>
    <s v="Premier Electric Letter Opener"/>
    <n v="231.72"/>
    <n v="2"/>
    <n v="0"/>
    <n v="11.586"/>
  </r>
  <r>
    <n v="6591"/>
    <x v="3274"/>
    <x v="2"/>
    <x v="893"/>
    <d v="2011-03-26T00:00:00"/>
    <s v="First Class"/>
    <s v="BG-11740"/>
    <s v="Bruce Geld"/>
    <x v="0"/>
    <s v="United States"/>
    <s v="Delray Beach"/>
    <x v="2"/>
    <n v="33445"/>
    <x v="0"/>
    <s v="OFF-LA-10004484"/>
    <x v="1"/>
    <x v="2"/>
    <s v="Avery 476"/>
    <n v="9.9120000000000008"/>
    <n v="3"/>
    <n v="0.2"/>
    <n v="3.2214"/>
  </r>
  <r>
    <n v="6592"/>
    <x v="3275"/>
    <x v="1"/>
    <x v="28"/>
    <d v="2012-05-06T00:00:00"/>
    <s v="Standard Class"/>
    <s v="KB-16585"/>
    <s v="Ken Black"/>
    <x v="1"/>
    <s v="United States"/>
    <s v="San Francisco"/>
    <x v="1"/>
    <n v="94110"/>
    <x v="1"/>
    <s v="OFF-AR-10000658"/>
    <x v="1"/>
    <x v="6"/>
    <s v="Newell 324"/>
    <n v="34.65"/>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r>
  <r>
    <n v="6595"/>
    <x v="3277"/>
    <x v="1"/>
    <x v="124"/>
    <d v="2012-05-11T00:00:00"/>
    <s v="Standard Class"/>
    <s v="SV-20815"/>
    <s v="Stuart Van"/>
    <x v="1"/>
    <s v="United States"/>
    <s v="Indianapolis"/>
    <x v="14"/>
    <n v="46203"/>
    <x v="2"/>
    <s v="OFF-AR-10001897"/>
    <x v="1"/>
    <x v="6"/>
    <s v="Model L Table or Wall-Mount Pencil Sharpener"/>
    <n v="125.93"/>
    <n v="7"/>
    <n v="0"/>
    <n v="35.260399999999997"/>
  </r>
  <r>
    <n v="6596"/>
    <x v="3278"/>
    <x v="3"/>
    <x v="756"/>
    <d v="2014-04-27T00:00:00"/>
    <s v="First Class"/>
    <s v="GG-14650"/>
    <s v="Greg Guthrie"/>
    <x v="1"/>
    <s v="United States"/>
    <s v="Columbus"/>
    <x v="24"/>
    <n v="43229"/>
    <x v="3"/>
    <s v="OFF-BI-10000285"/>
    <x v="1"/>
    <x v="8"/>
    <s v="XtraLife ClearVue Slant-D Ring Binders by Cardinal"/>
    <n v="11.76"/>
    <n v="5"/>
    <n v="0.7"/>
    <n v="-7.84"/>
  </r>
  <r>
    <n v="6597"/>
    <x v="3278"/>
    <x v="3"/>
    <x v="756"/>
    <d v="2014-04-27T00:00:00"/>
    <s v="First Class"/>
    <s v="GG-14650"/>
    <s v="Greg Guthrie"/>
    <x v="1"/>
    <s v="United States"/>
    <s v="Columbus"/>
    <x v="24"/>
    <n v="43229"/>
    <x v="3"/>
    <s v="OFF-PA-10001804"/>
    <x v="1"/>
    <x v="10"/>
    <s v="Xerox 195"/>
    <n v="5.3440000000000003"/>
    <n v="1"/>
    <n v="0.2"/>
    <n v="1.8704000000000001"/>
  </r>
  <r>
    <n v="6598"/>
    <x v="3279"/>
    <x v="2"/>
    <x v="571"/>
    <d v="2011-06-12T00:00:00"/>
    <s v="Standard Class"/>
    <s v="SV-20785"/>
    <s v="Stewart Visinsky"/>
    <x v="0"/>
    <s v="United States"/>
    <s v="Jacksonville"/>
    <x v="2"/>
    <n v="32216"/>
    <x v="0"/>
    <s v="OFF-BI-10002557"/>
    <x v="1"/>
    <x v="8"/>
    <s v="Presstex Flexible Ring Binders"/>
    <n v="1.365"/>
    <n v="1"/>
    <n v="0.7"/>
    <n v="-0.91"/>
  </r>
  <r>
    <n v="6599"/>
    <x v="3279"/>
    <x v="2"/>
    <x v="571"/>
    <d v="2011-06-12T00:00:00"/>
    <s v="Standard Class"/>
    <s v="SV-20785"/>
    <s v="Stewart Visinsky"/>
    <x v="0"/>
    <s v="United States"/>
    <s v="Jacksonville"/>
    <x v="2"/>
    <n v="32216"/>
    <x v="0"/>
    <s v="OFF-PA-10002319"/>
    <x v="1"/>
    <x v="10"/>
    <s v="Xerox 1944"/>
    <n v="62.015999999999998"/>
    <n v="2"/>
    <n v="0.2"/>
    <n v="22.480799999999999"/>
  </r>
  <r>
    <n v="6600"/>
    <x v="3280"/>
    <x v="2"/>
    <x v="266"/>
    <d v="2011-12-07T00:00:00"/>
    <s v="Standard Class"/>
    <s v="ON-18715"/>
    <s v="Odella Nelson"/>
    <x v="1"/>
    <s v="United States"/>
    <s v="Clinton"/>
    <x v="39"/>
    <n v="20735"/>
    <x v="3"/>
    <s v="FUR-FU-10003849"/>
    <x v="0"/>
    <x v="5"/>
    <s v="DAX Metal Frame, Desktop, Stepped-Edge"/>
    <n v="60.72"/>
    <n v="3"/>
    <n v="0"/>
    <n v="23.680800000000001"/>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4"/>
    <n v="3"/>
    <n v="0"/>
    <n v="0"/>
  </r>
  <r>
    <n v="6606"/>
    <x v="3282"/>
    <x v="0"/>
    <x v="439"/>
    <d v="2013-06-01T00:00:00"/>
    <s v="Standard Class"/>
    <s v="SV-20785"/>
    <s v="Stewart Visinsky"/>
    <x v="0"/>
    <s v="United States"/>
    <s v="Santa Ana"/>
    <x v="1"/>
    <n v="92704"/>
    <x v="1"/>
    <s v="OFF-PA-10001293"/>
    <x v="1"/>
    <x v="10"/>
    <s v="Xerox 1946"/>
    <n v="45.36"/>
    <n v="7"/>
    <n v="0"/>
    <n v="21.7728"/>
  </r>
  <r>
    <n v="6607"/>
    <x v="3282"/>
    <x v="0"/>
    <x v="439"/>
    <d v="2013-06-01T00:00:00"/>
    <s v="Standard Class"/>
    <s v="SV-20785"/>
    <s v="Stewart Visinsky"/>
    <x v="0"/>
    <s v="United States"/>
    <s v="Santa Ana"/>
    <x v="1"/>
    <n v="92704"/>
    <x v="1"/>
    <s v="TEC-PH-10003885"/>
    <x v="2"/>
    <x v="7"/>
    <s v="Cisco SPA508G"/>
    <n v="211.16800000000001"/>
    <n v="4"/>
    <n v="0.2"/>
    <n v="23.756399999999999"/>
  </r>
  <r>
    <n v="6608"/>
    <x v="3282"/>
    <x v="0"/>
    <x v="439"/>
    <d v="2013-06-01T00:00:00"/>
    <s v="Standard Class"/>
    <s v="SV-20785"/>
    <s v="Stewart Visinsky"/>
    <x v="0"/>
    <s v="United States"/>
    <s v="Santa Ana"/>
    <x v="1"/>
    <n v="92704"/>
    <x v="1"/>
    <s v="FUR-CH-10004860"/>
    <x v="0"/>
    <x v="1"/>
    <s v="Global Low Back Tilter Chair"/>
    <n v="484.70400000000001"/>
    <n v="6"/>
    <n v="0.2"/>
    <n v="-84.8232"/>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12-03-10T00:00:00"/>
    <s v="Same Day"/>
    <s v="KB-16585"/>
    <s v="Ken Black"/>
    <x v="1"/>
    <s v="United States"/>
    <s v="Clinton"/>
    <x v="39"/>
    <n v="20735"/>
    <x v="3"/>
    <s v="OFF-ST-10002406"/>
    <x v="1"/>
    <x v="4"/>
    <s v="Pizazz Global Quick File"/>
    <n v="89.82"/>
    <n v="6"/>
    <n v="0"/>
    <n v="25.1496"/>
  </r>
  <r>
    <n v="6611"/>
    <x v="3284"/>
    <x v="0"/>
    <x v="201"/>
    <d v="2013-10-23T00:00:00"/>
    <s v="First Class"/>
    <s v="AG-10495"/>
    <s v="Andrew Gjertsen"/>
    <x v="1"/>
    <s v="United States"/>
    <s v="Los Angeles"/>
    <x v="1"/>
    <n v="90049"/>
    <x v="1"/>
    <s v="OFF-BI-10004209"/>
    <x v="1"/>
    <x v="8"/>
    <s v="Fellowes Twister Kit, Gray/Clear, 3/pkg"/>
    <n v="19.295999999999999"/>
    <n v="3"/>
    <n v="0.2"/>
    <n v="6.03"/>
  </r>
  <r>
    <n v="6612"/>
    <x v="3285"/>
    <x v="1"/>
    <x v="1122"/>
    <d v="2012-04-28T00:00:00"/>
    <s v="Standard Class"/>
    <s v="JK-16090"/>
    <s v="Juliana Krohn"/>
    <x v="0"/>
    <s v="United States"/>
    <s v="Louisville"/>
    <x v="0"/>
    <n v="40214"/>
    <x v="0"/>
    <s v="FUR-CH-10001891"/>
    <x v="0"/>
    <x v="1"/>
    <s v="Global Deluxe Office Fabric Chairs"/>
    <n v="191.96"/>
    <n v="2"/>
    <n v="0"/>
    <n v="51.8292"/>
  </r>
  <r>
    <n v="6613"/>
    <x v="3285"/>
    <x v="1"/>
    <x v="1122"/>
    <d v="2012-04-28T00:00:00"/>
    <s v="Standard Class"/>
    <s v="JK-16090"/>
    <s v="Juliana Krohn"/>
    <x v="0"/>
    <s v="United States"/>
    <s v="Louisville"/>
    <x v="0"/>
    <n v="40214"/>
    <x v="0"/>
    <s v="OFF-BI-10002215"/>
    <x v="1"/>
    <x v="8"/>
    <s v="Wilson Jones Hanging View Binder, White, 1&quot;"/>
    <n v="21.3"/>
    <n v="3"/>
    <n v="0"/>
    <n v="9.798"/>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60000000000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13-06-20T00:00:00"/>
    <s v="First Class"/>
    <s v="MV-18190"/>
    <s v="Mike Vittorini"/>
    <x v="0"/>
    <s v="United States"/>
    <s v="Los Angeles"/>
    <x v="1"/>
    <n v="90045"/>
    <x v="1"/>
    <s v="OFF-LA-10000081"/>
    <x v="1"/>
    <x v="2"/>
    <s v="Avery 496"/>
    <n v="22.5"/>
    <n v="6"/>
    <n v="0"/>
    <n v="10.8"/>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
    <n v="5"/>
    <n v="0"/>
    <n v="15.552"/>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5"/>
    <n v="5"/>
    <n v="0"/>
    <n v="83.281000000000006"/>
  </r>
  <r>
    <n v="6622"/>
    <x v="3287"/>
    <x v="3"/>
    <x v="1123"/>
    <d v="2014-01-19T00:00:00"/>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d v="2012-01-23T00:00:00"/>
    <s v="Standard Class"/>
    <s v="PM-18940"/>
    <s v="Paul MacIntyre"/>
    <x v="0"/>
    <s v="United States"/>
    <s v="Texas City"/>
    <x v="5"/>
    <n v="77590"/>
    <x v="2"/>
    <s v="FUR-TA-10002855"/>
    <x v="0"/>
    <x v="3"/>
    <s v="Bevis Round Conference Table Top &amp; Single Column Base"/>
    <n v="102.438"/>
    <n v="1"/>
    <n v="0.3"/>
    <n v="-13.1706"/>
  </r>
  <r>
    <n v="6626"/>
    <x v="3289"/>
    <x v="1"/>
    <x v="1125"/>
    <d v="2012-01-23T00:00:00"/>
    <s v="Standard Class"/>
    <s v="PM-18940"/>
    <s v="Paul MacIntyre"/>
    <x v="0"/>
    <s v="United States"/>
    <s v="Texas City"/>
    <x v="5"/>
    <n v="77590"/>
    <x v="2"/>
    <s v="FUR-CH-10004875"/>
    <x v="0"/>
    <x v="1"/>
    <s v="Harbour Creations 67200 Series Stacking Chairs"/>
    <n v="199.304"/>
    <n v="4"/>
    <n v="0.3"/>
    <n v="-8.5416000000000007"/>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11-05-27T00:00:00"/>
    <s v="Standard Class"/>
    <s v="EH-13990"/>
    <s v="Erica Hackney"/>
    <x v="0"/>
    <s v="United States"/>
    <s v="Bellevue"/>
    <x v="4"/>
    <n v="98006"/>
    <x v="1"/>
    <s v="OFF-PA-10003177"/>
    <x v="1"/>
    <x v="10"/>
    <s v="Xerox 1999"/>
    <n v="12.96"/>
    <n v="2"/>
    <n v="0"/>
    <n v="6.2207999999999997"/>
  </r>
  <r>
    <n v="6629"/>
    <x v="3292"/>
    <x v="1"/>
    <x v="444"/>
    <d v="2012-09-22T00:00:00"/>
    <s v="Second Class"/>
    <s v="GW-14605"/>
    <s v="Giulietta Weimer"/>
    <x v="0"/>
    <s v="United States"/>
    <s v="New York City"/>
    <x v="15"/>
    <n v="10024"/>
    <x v="3"/>
    <s v="TEC-PH-10000011"/>
    <x v="2"/>
    <x v="7"/>
    <s v="PureGear Roll-On Screen Protector"/>
    <n v="279.86"/>
    <n v="14"/>
    <n v="0"/>
    <n v="134.33279999999999"/>
  </r>
  <r>
    <n v="6630"/>
    <x v="3293"/>
    <x v="1"/>
    <x v="653"/>
    <d v="2012-10-06T00:00:00"/>
    <s v="Standard Class"/>
    <s v="NP-18685"/>
    <s v="Nora Pelletier"/>
    <x v="2"/>
    <s v="United States"/>
    <s v="Wilson"/>
    <x v="3"/>
    <n v="27893"/>
    <x v="0"/>
    <s v="OFF-BI-10001757"/>
    <x v="1"/>
    <x v="8"/>
    <s v="Pressboard Hanging Data Binders for Unburst Sheets"/>
    <n v="7.38"/>
    <n v="5"/>
    <n v="0.7"/>
    <n v="-5.4119999999999999"/>
  </r>
  <r>
    <n v="6631"/>
    <x v="3294"/>
    <x v="0"/>
    <x v="591"/>
    <d v="2013-12-31T00:00:00"/>
    <s v="Standard Class"/>
    <s v="JE-15715"/>
    <s v="Joe Elijah"/>
    <x v="0"/>
    <s v="United States"/>
    <s v="Seattle"/>
    <x v="4"/>
    <n v="98115"/>
    <x v="1"/>
    <s v="FUR-CH-10000847"/>
    <x v="0"/>
    <x v="1"/>
    <s v="Global Executive Mid-Back Manager's Chair"/>
    <n v="698.35199999999998"/>
    <n v="3"/>
    <n v="0.2"/>
    <n v="52.376399999999997"/>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
  </r>
  <r>
    <n v="6634"/>
    <x v="3296"/>
    <x v="0"/>
    <x v="1057"/>
    <d v="2013-10-25T00:00:00"/>
    <s v="Same Day"/>
    <s v="SS-20590"/>
    <s v="Sonia Sunley"/>
    <x v="0"/>
    <s v="United States"/>
    <s v="San Francisco"/>
    <x v="1"/>
    <n v="94109"/>
    <x v="1"/>
    <s v="TEC-AC-10001838"/>
    <x v="2"/>
    <x v="11"/>
    <s v="Razer Tiamat Over Ear 7.1 Surround Sound PC Gaming Headset"/>
    <n v="199.99"/>
    <n v="1"/>
    <n v="0"/>
    <n v="85.995699999999999"/>
  </r>
  <r>
    <n v="6635"/>
    <x v="3297"/>
    <x v="3"/>
    <x v="636"/>
    <d v="2014-05-07T00:00:00"/>
    <s v="Same Day"/>
    <s v="MB-18085"/>
    <s v="Mick Brown"/>
    <x v="0"/>
    <s v="United States"/>
    <s v="Charlotte"/>
    <x v="3"/>
    <n v="28205"/>
    <x v="0"/>
    <s v="OFF-BI-10003982"/>
    <x v="1"/>
    <x v="8"/>
    <s v="Wilson Jones Century Plastic Molded Ring Binders"/>
    <n v="68.540999999999997"/>
    <n v="11"/>
    <n v="0.7"/>
    <n v="-52.548099999999998"/>
  </r>
  <r>
    <n v="6636"/>
    <x v="3297"/>
    <x v="3"/>
    <x v="636"/>
    <d v="2014-05-07T00:00:00"/>
    <s v="Same Day"/>
    <s v="MB-18085"/>
    <s v="Mick Brown"/>
    <x v="0"/>
    <s v="United States"/>
    <s v="Charlotte"/>
    <x v="3"/>
    <n v="28205"/>
    <x v="0"/>
    <s v="TEC-PH-10004977"/>
    <x v="2"/>
    <x v="7"/>
    <s v="GE 30524EE4"/>
    <n v="627.16800000000001"/>
    <n v="4"/>
    <n v="0.2"/>
    <n v="70.556399999999996"/>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r>
  <r>
    <n v="6638"/>
    <x v="3298"/>
    <x v="3"/>
    <x v="344"/>
    <d v="2014-12-01T00:00:00"/>
    <s v="Second Class"/>
    <s v="RP-19390"/>
    <s v="Resi PÃ¶lking"/>
    <x v="0"/>
    <s v="United States"/>
    <s v="New York City"/>
    <x v="15"/>
    <n v="10011"/>
    <x v="3"/>
    <s v="OFF-AR-10001573"/>
    <x v="1"/>
    <x v="6"/>
    <s v="American Pencil"/>
    <n v="6.99"/>
    <n v="3"/>
    <n v="0"/>
    <n v="2.0270999999999999"/>
  </r>
  <r>
    <n v="6639"/>
    <x v="3298"/>
    <x v="3"/>
    <x v="344"/>
    <d v="2014-12-01T00:00:00"/>
    <s v="Second Class"/>
    <s v="RP-19390"/>
    <s v="Resi PÃ¶lking"/>
    <x v="0"/>
    <s v="United States"/>
    <s v="New York City"/>
    <x v="15"/>
    <n v="10011"/>
    <x v="3"/>
    <s v="OFF-BI-10001196"/>
    <x v="1"/>
    <x v="8"/>
    <s v="Avery Flip-Chart Easel Binder, Black"/>
    <n v="107.42400000000001"/>
    <n v="6"/>
    <n v="0.2"/>
    <n v="36.255600000000001"/>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400000000003"/>
  </r>
  <r>
    <n v="6642"/>
    <x v="3300"/>
    <x v="3"/>
    <x v="485"/>
    <d v="2014-08-10T00:00:00"/>
    <s v="Standard Class"/>
    <s v="PO-18865"/>
    <s v="Patrick O'Donnell"/>
    <x v="0"/>
    <s v="United States"/>
    <s v="Indianapolis"/>
    <x v="14"/>
    <n v="46203"/>
    <x v="2"/>
    <s v="TEC-AC-10001714"/>
    <x v="2"/>
    <x v="11"/>
    <s v="LogitechÂ MX Performance Wireless Mouse"/>
    <n v="79.78"/>
    <n v="2"/>
    <n v="0"/>
    <n v="29.518599999999999"/>
  </r>
  <r>
    <n v="6643"/>
    <x v="3300"/>
    <x v="3"/>
    <x v="485"/>
    <d v="2014-08-10T00:00:00"/>
    <s v="Standard Class"/>
    <s v="PO-18865"/>
    <s v="Patrick O'Donnell"/>
    <x v="0"/>
    <s v="United States"/>
    <s v="Indianapolis"/>
    <x v="14"/>
    <n v="46203"/>
    <x v="2"/>
    <s v="OFF-LA-10003498"/>
    <x v="1"/>
    <x v="2"/>
    <s v="Avery 475"/>
    <n v="133.19999999999999"/>
    <n v="9"/>
    <n v="0"/>
    <n v="66.599999999999994"/>
  </r>
  <r>
    <n v="6644"/>
    <x v="3301"/>
    <x v="1"/>
    <x v="544"/>
    <d v="2012-08-16T00:00:00"/>
    <s v="Standard Class"/>
    <s v="WB-21850"/>
    <s v="William Brown"/>
    <x v="0"/>
    <s v="United States"/>
    <s v="Redmond"/>
    <x v="21"/>
    <n v="97756"/>
    <x v="1"/>
    <s v="TEC-PH-10000576"/>
    <x v="2"/>
    <x v="7"/>
    <s v="AT&amp;T 1080 Corded phone"/>
    <n v="438.36799999999999"/>
    <n v="4"/>
    <n v="0.2"/>
    <n v="38.357199999999999"/>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13-12-22T00:00:00"/>
    <s v="Standard Class"/>
    <s v="MP-18175"/>
    <s v="Mike Pelletier"/>
    <x v="2"/>
    <s v="United States"/>
    <s v="Springfield"/>
    <x v="21"/>
    <n v="97477"/>
    <x v="1"/>
    <s v="FUR-TA-10003473"/>
    <x v="0"/>
    <x v="3"/>
    <s v="Bretford Rectangular Conference Table Tops"/>
    <n v="564.19500000000005"/>
    <n v="3"/>
    <n v="0.5"/>
    <n v="-304.6653"/>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r>
  <r>
    <n v="6649"/>
    <x v="3303"/>
    <x v="3"/>
    <x v="565"/>
    <d v="2014-09-12T00:00:00"/>
    <s v="First Class"/>
    <s v="BF-11020"/>
    <s v="Barry FranzÃ¶sisch"/>
    <x v="1"/>
    <s v="United States"/>
    <s v="Arlington"/>
    <x v="5"/>
    <n v="76017"/>
    <x v="2"/>
    <s v="OFF-BI-10002429"/>
    <x v="1"/>
    <x v="8"/>
    <s v="Premier Elliptical Ring Binder, Black"/>
    <n v="42.616"/>
    <n v="7"/>
    <n v="0.8"/>
    <n v="-68.185599999999994"/>
  </r>
  <r>
    <n v="6650"/>
    <x v="3303"/>
    <x v="3"/>
    <x v="565"/>
    <d v="2014-09-12T00:00:00"/>
    <s v="First Class"/>
    <s v="BF-11020"/>
    <s v="Barry FranzÃ¶sisch"/>
    <x v="1"/>
    <s v="United States"/>
    <s v="Arlington"/>
    <x v="5"/>
    <n v="76017"/>
    <x v="2"/>
    <s v="TEC-CO-10001943"/>
    <x v="2"/>
    <x v="16"/>
    <s v="Canon PC-428 Personal Copier"/>
    <n v="319.98399999999998"/>
    <n v="2"/>
    <n v="0.2"/>
    <n v="107.99460000000001"/>
  </r>
  <r>
    <n v="6651"/>
    <x v="3303"/>
    <x v="3"/>
    <x v="565"/>
    <d v="2014-09-12T00:00:00"/>
    <s v="First Class"/>
    <s v="BF-11020"/>
    <s v="Barry FranzÃ¶sisch"/>
    <x v="1"/>
    <s v="United States"/>
    <s v="Arlington"/>
    <x v="5"/>
    <n v="76017"/>
    <x v="2"/>
    <s v="OFF-FA-10004854"/>
    <x v="1"/>
    <x v="13"/>
    <s v="Vinyl Coated Wire Paper Clips in Organizer Box, 800/Box"/>
    <n v="45.92"/>
    <n v="5"/>
    <n v="0.2"/>
    <n v="15.497999999999999"/>
  </r>
  <r>
    <n v="6652"/>
    <x v="3303"/>
    <x v="3"/>
    <x v="565"/>
    <d v="2014-09-12T00:00:00"/>
    <s v="First Class"/>
    <s v="BF-11020"/>
    <s v="Barry FranzÃ¶sisch"/>
    <x v="1"/>
    <s v="United States"/>
    <s v="Arlington"/>
    <x v="5"/>
    <n v="76017"/>
    <x v="2"/>
    <s v="FUR-FU-10001095"/>
    <x v="0"/>
    <x v="5"/>
    <s v="DAX Black Cherry Wood-Tone Poster Frame"/>
    <n v="21.184000000000001"/>
    <n v="2"/>
    <n v="0.6"/>
    <n v="-11.651199999999999"/>
  </r>
  <r>
    <n v="6653"/>
    <x v="3303"/>
    <x v="3"/>
    <x v="565"/>
    <d v="2014-09-12T00:00:00"/>
    <s v="First Class"/>
    <s v="BF-11020"/>
    <s v="Barry FranzÃ¶sisch"/>
    <x v="1"/>
    <s v="United States"/>
    <s v="Arlington"/>
    <x v="5"/>
    <n v="76017"/>
    <x v="2"/>
    <s v="OFF-PA-10000061"/>
    <x v="1"/>
    <x v="10"/>
    <s v="Xerox 205"/>
    <n v="20.736000000000001"/>
    <n v="4"/>
    <n v="0.2"/>
    <n v="7.2576000000000001"/>
  </r>
  <r>
    <n v="6654"/>
    <x v="3303"/>
    <x v="3"/>
    <x v="565"/>
    <d v="2014-09-12T00:00:00"/>
    <s v="First Class"/>
    <s v="BF-11020"/>
    <s v="Barry FranzÃ¶sisch"/>
    <x v="1"/>
    <s v="United States"/>
    <s v="Arlington"/>
    <x v="5"/>
    <n v="76017"/>
    <x v="2"/>
    <s v="FUR-CH-10003535"/>
    <x v="0"/>
    <x v="1"/>
    <s v="Global Armless Task Chair, Royal Blue"/>
    <n v="213.43"/>
    <n v="5"/>
    <n v="0.3"/>
    <n v="-39.637"/>
  </r>
  <r>
    <n v="6655"/>
    <x v="3304"/>
    <x v="3"/>
    <x v="297"/>
    <d v="2014-02-28T00:00:00"/>
    <s v="Standard Class"/>
    <s v="KM-16375"/>
    <s v="Katherine Murray"/>
    <x v="2"/>
    <s v="United States"/>
    <s v="Gilbert"/>
    <x v="16"/>
    <n v="85234"/>
    <x v="1"/>
    <s v="TEC-PH-10004447"/>
    <x v="2"/>
    <x v="7"/>
    <s v="Toshiba IPT2010-SD IPÂ Telephone"/>
    <n v="333.57600000000002"/>
    <n v="3"/>
    <n v="0.2"/>
    <n v="25.0182"/>
  </r>
  <r>
    <n v="6656"/>
    <x v="3304"/>
    <x v="3"/>
    <x v="297"/>
    <d v="2014-02-28T00:00:00"/>
    <s v="Standard Class"/>
    <s v="KM-16375"/>
    <s v="Katherine Murray"/>
    <x v="2"/>
    <s v="United States"/>
    <s v="Gilbert"/>
    <x v="16"/>
    <n v="85234"/>
    <x v="1"/>
    <s v="TEC-AC-10001114"/>
    <x v="2"/>
    <x v="11"/>
    <s v="Microsoft Wireless Mobile Mouse 4000"/>
    <n v="31.992000000000001"/>
    <n v="1"/>
    <n v="0.2"/>
    <n v="4.7988"/>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14-02-28T00:00:00"/>
    <s v="Standard Class"/>
    <s v="KM-16375"/>
    <s v="Katherine Murray"/>
    <x v="2"/>
    <s v="United States"/>
    <s v="Gilbert"/>
    <x v="16"/>
    <n v="85234"/>
    <x v="1"/>
    <s v="FUR-TA-10001039"/>
    <x v="0"/>
    <x v="3"/>
    <s v="KI Adjustable-Height Table"/>
    <n v="386.91"/>
    <n v="9"/>
    <n v="0.5"/>
    <n v="-185.7168000000000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08-10T00:00:00"/>
    <s v="Second Class"/>
    <s v="DB-13405"/>
    <s v="Denny Blanton"/>
    <x v="0"/>
    <s v="United States"/>
    <s v="Lawrence"/>
    <x v="31"/>
    <n v="1841"/>
    <x v="3"/>
    <s v="OFF-BI-10001718"/>
    <x v="1"/>
    <x v="8"/>
    <s v="GBC DocuBind P50 Personal Binding Machine"/>
    <n v="447.86"/>
    <n v="7"/>
    <n v="0"/>
    <n v="210.4942000000000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11-02T00:00:00"/>
    <s v="Standard Class"/>
    <s v="OT-18730"/>
    <s v="Olvera Toch"/>
    <x v="0"/>
    <s v="United States"/>
    <s v="Virginia Beach"/>
    <x v="17"/>
    <n v="23464"/>
    <x v="0"/>
    <s v="OFF-EN-10002831"/>
    <x v="1"/>
    <x v="12"/>
    <s v="Tyvek  Top-Opening Peel &amp; Seel  Envelopes, Gray"/>
    <n v="251.58"/>
    <n v="7"/>
    <n v="0"/>
    <n v="113.211"/>
  </r>
  <r>
    <n v="6666"/>
    <x v="3307"/>
    <x v="0"/>
    <x v="216"/>
    <d v="2013-07-19T00:00:00"/>
    <s v="Second Class"/>
    <s v="JS-15880"/>
    <s v="John Stevenson"/>
    <x v="0"/>
    <s v="United States"/>
    <s v="Irving"/>
    <x v="5"/>
    <n v="75061"/>
    <x v="2"/>
    <s v="OFF-PA-10001497"/>
    <x v="1"/>
    <x v="10"/>
    <s v="Xerox 1914"/>
    <n v="219.84"/>
    <n v="5"/>
    <n v="0.2"/>
    <n v="79.691999999999993"/>
  </r>
  <r>
    <n v="6667"/>
    <x v="3308"/>
    <x v="3"/>
    <x v="605"/>
    <d v="2014-05-15T00:00:00"/>
    <s v="Second Class"/>
    <s v="CA-12775"/>
    <s v="Cynthia Arntzen"/>
    <x v="0"/>
    <s v="United States"/>
    <s v="Vineland"/>
    <x v="30"/>
    <n v="8360"/>
    <x v="3"/>
    <s v="FUR-FU-10000719"/>
    <x v="0"/>
    <x v="5"/>
    <s v="DAX Cubicle Frames, 8-1/2 x 11"/>
    <n v="42.85"/>
    <n v="5"/>
    <n v="0"/>
    <n v="15.426"/>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
  </r>
  <r>
    <n v="6671"/>
    <x v="3309"/>
    <x v="3"/>
    <x v="1126"/>
    <d v="2014-05-30T00:00:00"/>
    <s v="Standard Class"/>
    <s v="MH-18115"/>
    <s v="Mick Hernandez"/>
    <x v="2"/>
    <s v="United States"/>
    <s v="Columbus"/>
    <x v="32"/>
    <n v="31907"/>
    <x v="0"/>
    <s v="OFF-BI-10002824"/>
    <x v="1"/>
    <x v="8"/>
    <s v="Recycled Easel Ring Binders"/>
    <n v="29.84"/>
    <n v="2"/>
    <n v="0"/>
    <n v="13.428000000000001"/>
  </r>
  <r>
    <n v="6672"/>
    <x v="3310"/>
    <x v="2"/>
    <x v="709"/>
    <d v="2011-08-27T00:00:00"/>
    <s v="Second Class"/>
    <s v="RB-19645"/>
    <s v="Robert Barroso"/>
    <x v="1"/>
    <s v="United States"/>
    <s v="Los Angeles"/>
    <x v="1"/>
    <n v="90032"/>
    <x v="1"/>
    <s v="OFF-BI-10001575"/>
    <x v="1"/>
    <x v="8"/>
    <s v="GBC Linen Binding Covers"/>
    <n v="49.567999999999998"/>
    <n v="2"/>
    <n v="0.2"/>
    <n v="17.348800000000001"/>
  </r>
  <r>
    <n v="6673"/>
    <x v="3311"/>
    <x v="1"/>
    <x v="861"/>
    <d v="2012-09-16T00:00:00"/>
    <s v="Standard Class"/>
    <s v="SB-20290"/>
    <s v="Sean Braxton"/>
    <x v="1"/>
    <s v="United States"/>
    <s v="San Diego"/>
    <x v="1"/>
    <n v="92024"/>
    <x v="1"/>
    <s v="OFF-AR-10000380"/>
    <x v="1"/>
    <x v="6"/>
    <s v="Hunt PowerHouse Electric Pencil Sharpener, Blue"/>
    <n v="265.86"/>
    <n v="7"/>
    <n v="0"/>
    <n v="79.757999999999996"/>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2999999999999"/>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12-11-23T00:00:00"/>
    <s v="Second Class"/>
    <s v="DL-13330"/>
    <s v="Denise Leinenbach"/>
    <x v="0"/>
    <s v="United States"/>
    <s v="Lawrence"/>
    <x v="14"/>
    <n v="46226"/>
    <x v="2"/>
    <s v="TEC-AC-10000990"/>
    <x v="2"/>
    <x v="11"/>
    <s v="Imation Bio 2GB USBÂ Flash Drive ImationÂ Corp"/>
    <n v="393.54"/>
    <n v="3"/>
    <n v="0"/>
    <n v="165.2868"/>
  </r>
  <r>
    <n v="6679"/>
    <x v="3314"/>
    <x v="2"/>
    <x v="982"/>
    <d v="2011-10-14T00:00:00"/>
    <s v="Standard Class"/>
    <s v="SD-20485"/>
    <s v="Shirley Daniels"/>
    <x v="2"/>
    <s v="United States"/>
    <s v="Phoenix"/>
    <x v="16"/>
    <n v="85023"/>
    <x v="1"/>
    <s v="FUR-FU-10003724"/>
    <x v="0"/>
    <x v="5"/>
    <s v="Westinghouse Clip-On Gooseneck Lamps"/>
    <n v="46.872"/>
    <n v="7"/>
    <n v="0.2"/>
    <n v="3.5154000000000001"/>
  </r>
  <r>
    <n v="6680"/>
    <x v="3315"/>
    <x v="3"/>
    <x v="264"/>
    <d v="2014-09-08T00:00:00"/>
    <s v="Second Class"/>
    <s v="TB-21055"/>
    <s v="Ted Butterfield"/>
    <x v="0"/>
    <s v="United States"/>
    <s v="Meriden"/>
    <x v="29"/>
    <n v="6450"/>
    <x v="3"/>
    <s v="OFF-ST-10000918"/>
    <x v="1"/>
    <x v="4"/>
    <s v="Crate-A-Files"/>
    <n v="10.9"/>
    <n v="1"/>
    <n v="0"/>
    <n v="2.8340000000000001"/>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05"/>
  </r>
  <r>
    <n v="6685"/>
    <x v="3318"/>
    <x v="1"/>
    <x v="997"/>
    <d v="2012-12-22T00:00:00"/>
    <s v="Standard Class"/>
    <s v="MC-18100"/>
    <s v="Mick Crebagga"/>
    <x v="0"/>
    <s v="United States"/>
    <s v="Bloomington"/>
    <x v="10"/>
    <n v="61701"/>
    <x v="2"/>
    <s v="OFF-ST-10003716"/>
    <x v="1"/>
    <x v="4"/>
    <s v="Tennsco Double-Tier Lockers"/>
    <n v="180.01599999999999"/>
    <n v="1"/>
    <n v="0.2"/>
    <n v="-15.7514"/>
  </r>
  <r>
    <n v="6686"/>
    <x v="3318"/>
    <x v="1"/>
    <x v="997"/>
    <d v="2012-12-22T00:00:00"/>
    <s v="Standard Class"/>
    <s v="MC-18100"/>
    <s v="Mick Crebagga"/>
    <x v="0"/>
    <s v="United States"/>
    <s v="Bloomington"/>
    <x v="10"/>
    <n v="61701"/>
    <x v="2"/>
    <s v="FUR-FU-10000965"/>
    <x v="0"/>
    <x v="5"/>
    <s v="Howard Miller 11-1/2&quot; Diameter Ridgewood Wall Clock"/>
    <n v="41.552"/>
    <n v="2"/>
    <n v="0.6"/>
    <n v="-19.737200000000001"/>
  </r>
  <r>
    <n v="6687"/>
    <x v="3318"/>
    <x v="1"/>
    <x v="997"/>
    <d v="2012-12-22T00:00:00"/>
    <s v="Standard Class"/>
    <s v="MC-18100"/>
    <s v="Mick Crebagga"/>
    <x v="0"/>
    <s v="United States"/>
    <s v="Bloomington"/>
    <x v="10"/>
    <n v="61701"/>
    <x v="2"/>
    <s v="OFF-AR-10003829"/>
    <x v="1"/>
    <x v="6"/>
    <s v="Newell 35"/>
    <n v="13.12"/>
    <n v="5"/>
    <n v="0.2"/>
    <n v="1.476"/>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14-03-16T00:00:00"/>
    <s v="Second Class"/>
    <s v="CM-11815"/>
    <s v="Candace McMahon"/>
    <x v="1"/>
    <s v="United States"/>
    <s v="San Francisco"/>
    <x v="1"/>
    <n v="94109"/>
    <x v="1"/>
    <s v="TEC-AC-10004568"/>
    <x v="2"/>
    <x v="11"/>
    <s v="MaxellÂ LTO Ultrium - 800 GB"/>
    <n v="111.96"/>
    <n v="4"/>
    <n v="0"/>
    <n v="21.272400000000001"/>
  </r>
  <r>
    <n v="6690"/>
    <x v="3321"/>
    <x v="3"/>
    <x v="574"/>
    <d v="2014-12-10T00:00:00"/>
    <s v="Standard Class"/>
    <s v="RP-19855"/>
    <s v="Roy Phan"/>
    <x v="1"/>
    <s v="United States"/>
    <s v="Houston"/>
    <x v="5"/>
    <n v="77095"/>
    <x v="2"/>
    <s v="OFF-AR-10000817"/>
    <x v="1"/>
    <x v="6"/>
    <s v="Manco Dry-Lighter Erasable Highlighter"/>
    <n v="12.16"/>
    <n v="5"/>
    <n v="0.2"/>
    <n v="2.1280000000000001"/>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9"/>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4"/>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599999999999"/>
    <n v="2"/>
    <n v="0.2"/>
    <n v="22.529599999999999"/>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8"/>
    <d v="2012-05-24T00:00:00"/>
    <s v="Standard Class"/>
    <s v="SG-20470"/>
    <s v="Sheri Gordon"/>
    <x v="0"/>
    <s v="United States"/>
    <s v="Wilson"/>
    <x v="3"/>
    <n v="27893"/>
    <x v="0"/>
    <s v="FUR-FU-10001986"/>
    <x v="0"/>
    <x v="5"/>
    <s v="Dana Fluorescent Magnifying Lamp, White, 36&quot;"/>
    <n v="163.136"/>
    <n v="4"/>
    <n v="0.2"/>
    <n v="20.391999999999999"/>
  </r>
  <r>
    <n v="6703"/>
    <x v="3328"/>
    <x v="1"/>
    <x v="1128"/>
    <d v="2012-05-24T00:00:00"/>
    <s v="Standard Class"/>
    <s v="SG-20470"/>
    <s v="Sheri Gordon"/>
    <x v="0"/>
    <s v="United States"/>
    <s v="Wilson"/>
    <x v="3"/>
    <n v="27893"/>
    <x v="0"/>
    <s v="OFF-BI-10001031"/>
    <x v="1"/>
    <x v="8"/>
    <s v="Pressboard Data Binders by Wilson Jones"/>
    <n v="6.4080000000000004"/>
    <n v="4"/>
    <n v="0.7"/>
    <n v="-4.9127999999999998"/>
  </r>
  <r>
    <n v="6704"/>
    <x v="3329"/>
    <x v="1"/>
    <x v="537"/>
    <d v="2012-06-28T00:00:00"/>
    <s v="Standard Class"/>
    <s v="CS-12355"/>
    <s v="Christine Sundaresam"/>
    <x v="0"/>
    <s v="United States"/>
    <s v="Long Beach"/>
    <x v="1"/>
    <n v="90805"/>
    <x v="1"/>
    <s v="TEC-PH-10002468"/>
    <x v="2"/>
    <x v="7"/>
    <s v="Plantronics CS 50-USB -Â headsetÂ - Convertible, Monaural"/>
    <n v="217.584"/>
    <n v="2"/>
    <n v="0.2"/>
    <n v="19.038599999999999"/>
  </r>
  <r>
    <n v="6705"/>
    <x v="3329"/>
    <x v="1"/>
    <x v="537"/>
    <d v="2012-06-28T00:00:00"/>
    <s v="Standard Class"/>
    <s v="CS-12355"/>
    <s v="Christine Sundaresam"/>
    <x v="0"/>
    <s v="United States"/>
    <s v="Long Beach"/>
    <x v="1"/>
    <n v="90805"/>
    <x v="1"/>
    <s v="OFF-FA-10003059"/>
    <x v="1"/>
    <x v="13"/>
    <s v="Assorted Color Push Pins"/>
    <n v="5.43"/>
    <n v="3"/>
    <n v="0"/>
    <n v="1.7919"/>
  </r>
  <r>
    <n v="6706"/>
    <x v="3329"/>
    <x v="1"/>
    <x v="537"/>
    <d v="2012-06-28T00:00:00"/>
    <s v="Standard Class"/>
    <s v="CS-12355"/>
    <s v="Christine Sundaresam"/>
    <x v="0"/>
    <s v="United States"/>
    <s v="Long Beach"/>
    <x v="1"/>
    <n v="90805"/>
    <x v="1"/>
    <s v="TEC-PH-10003931"/>
    <x v="2"/>
    <x v="7"/>
    <s v="JBL Micro Wireless Portable Bluetooth Speaker"/>
    <n v="143.976"/>
    <n v="3"/>
    <n v="0.2"/>
    <n v="8.9984999999999999"/>
  </r>
  <r>
    <n v="6707"/>
    <x v="3330"/>
    <x v="0"/>
    <x v="545"/>
    <d v="2013-09-16T00:00:00"/>
    <s v="Standard Class"/>
    <s v="SC-20695"/>
    <s v="Steve Chapman"/>
    <x v="1"/>
    <s v="United States"/>
    <s v="Fort Lauderdale"/>
    <x v="2"/>
    <n v="33311"/>
    <x v="0"/>
    <s v="TEC-PH-10003505"/>
    <x v="2"/>
    <x v="7"/>
    <s v="Geemarc AmpliPOWER60"/>
    <n v="519.67999999999995"/>
    <n v="7"/>
    <n v="0.2"/>
    <n v="58.463999999999999"/>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2000000000002"/>
  </r>
  <r>
    <n v="6710"/>
    <x v="3332"/>
    <x v="1"/>
    <x v="717"/>
    <d v="2012-11-19T00:00:00"/>
    <s v="Standard Class"/>
    <s v="GZ-14470"/>
    <s v="Gary Zandusky"/>
    <x v="0"/>
    <s v="United States"/>
    <s v="Rio Rancho"/>
    <x v="27"/>
    <n v="87124"/>
    <x v="1"/>
    <s v="FUR-CH-10001891"/>
    <x v="0"/>
    <x v="1"/>
    <s v="Global Deluxe Office Fabric Chairs"/>
    <n v="230.352"/>
    <n v="3"/>
    <n v="0.2"/>
    <n v="20.155799999999999"/>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14-08-22T00:00:00"/>
    <s v="Second Class"/>
    <s v="PJ-19015"/>
    <s v="Pauline Johnson"/>
    <x v="0"/>
    <s v="United States"/>
    <s v="Columbus"/>
    <x v="24"/>
    <n v="43229"/>
    <x v="3"/>
    <s v="OFF-AR-10001419"/>
    <x v="1"/>
    <x v="6"/>
    <s v="Newell 325"/>
    <n v="9.9120000000000008"/>
    <n v="3"/>
    <n v="0.2"/>
    <n v="1.239000000000000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r>
  <r>
    <n v="6715"/>
    <x v="3335"/>
    <x v="3"/>
    <x v="817"/>
    <d v="2014-12-15T00:00:00"/>
    <s v="Same Day"/>
    <s v="DB-13060"/>
    <s v="Dave Brooks"/>
    <x v="0"/>
    <s v="United States"/>
    <s v="Skokie"/>
    <x v="10"/>
    <n v="60076"/>
    <x v="2"/>
    <s v="TEC-AC-10004510"/>
    <x v="2"/>
    <x v="11"/>
    <s v="Logitech Desktop MK120 Mouse and keyboard Combo"/>
    <n v="39.264000000000003"/>
    <n v="3"/>
    <n v="0.2"/>
    <n v="-4.9080000000000004"/>
  </r>
  <r>
    <n v="6716"/>
    <x v="3335"/>
    <x v="3"/>
    <x v="817"/>
    <d v="2014-12-15T00:00:00"/>
    <s v="Same Day"/>
    <s v="DB-13060"/>
    <s v="Dave Brooks"/>
    <x v="0"/>
    <s v="United States"/>
    <s v="Skokie"/>
    <x v="10"/>
    <n v="60076"/>
    <x v="2"/>
    <s v="OFF-AR-10002987"/>
    <x v="1"/>
    <x v="6"/>
    <s v="Prismacolor Color Pencil Set"/>
    <n v="95.231999999999999"/>
    <n v="6"/>
    <n v="0.2"/>
    <n v="24.9984"/>
  </r>
  <r>
    <n v="6717"/>
    <x v="3336"/>
    <x v="0"/>
    <x v="143"/>
    <d v="2013-04-16T00:00:00"/>
    <s v="Standard Class"/>
    <s v="CK-12325"/>
    <s v="Christine Kargatis"/>
    <x v="2"/>
    <s v="United States"/>
    <s v="Hot Springs"/>
    <x v="36"/>
    <n v="71901"/>
    <x v="0"/>
    <s v="OFF-FA-10002280"/>
    <x v="1"/>
    <x v="13"/>
    <s v="Advantus Plastic Paper Clips"/>
    <n v="30"/>
    <n v="6"/>
    <n v="0"/>
    <n v="14.4"/>
  </r>
  <r>
    <n v="6718"/>
    <x v="3336"/>
    <x v="0"/>
    <x v="143"/>
    <d v="2013-04-16T00:00:00"/>
    <s v="Standard Class"/>
    <s v="CK-12325"/>
    <s v="Christine Kargatis"/>
    <x v="2"/>
    <s v="United States"/>
    <s v="Hot Springs"/>
    <x v="36"/>
    <n v="71901"/>
    <x v="0"/>
    <s v="OFF-PA-10001934"/>
    <x v="1"/>
    <x v="10"/>
    <s v="Xerox 1993"/>
    <n v="25.92"/>
    <n v="4"/>
    <n v="0"/>
    <n v="12.700799999999999"/>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r>
  <r>
    <n v="6721"/>
    <x v="3338"/>
    <x v="3"/>
    <x v="20"/>
    <d v="2014-09-25T00:00:00"/>
    <s v="Standard Class"/>
    <s v="DP-13105"/>
    <s v="Dave Poirier"/>
    <x v="1"/>
    <s v="United States"/>
    <s v="Los Angeles"/>
    <x v="1"/>
    <n v="90032"/>
    <x v="1"/>
    <s v="TEC-AC-10000057"/>
    <x v="2"/>
    <x v="11"/>
    <s v="Microsoft Natural Ergonomic Keyboard 4000"/>
    <n v="149.94999999999999"/>
    <n v="5"/>
    <n v="0"/>
    <n v="31.4895"/>
  </r>
  <r>
    <n v="6722"/>
    <x v="3338"/>
    <x v="3"/>
    <x v="20"/>
    <d v="2014-09-25T00:00:00"/>
    <s v="Standard Class"/>
    <s v="DP-13105"/>
    <s v="Dave Poirier"/>
    <x v="1"/>
    <s v="United States"/>
    <s v="Los Angeles"/>
    <x v="1"/>
    <n v="90032"/>
    <x v="1"/>
    <s v="OFF-AR-10000914"/>
    <x v="1"/>
    <x v="6"/>
    <s v="Boston 16765 Mini Stand Up Battery Pencil Sharpener"/>
    <n v="23.32"/>
    <n v="2"/>
    <n v="0"/>
    <n v="6.0632000000000001"/>
  </r>
  <r>
    <n v="6723"/>
    <x v="3338"/>
    <x v="3"/>
    <x v="20"/>
    <d v="2014-09-25T00:00:00"/>
    <s v="Standard Class"/>
    <s v="DP-13105"/>
    <s v="Dave Poirier"/>
    <x v="1"/>
    <s v="United States"/>
    <s v="Los Angeles"/>
    <x v="1"/>
    <n v="90032"/>
    <x v="1"/>
    <s v="OFF-AR-10004956"/>
    <x v="1"/>
    <x v="6"/>
    <s v="Newell 33"/>
    <n v="16.739999999999998"/>
    <n v="3"/>
    <n v="0"/>
    <n v="4.8545999999999996"/>
  </r>
  <r>
    <n v="6724"/>
    <x v="3339"/>
    <x v="3"/>
    <x v="507"/>
    <d v="2014-09-07T00:00:00"/>
    <s v="Second Class"/>
    <s v="VM-21835"/>
    <s v="Vivian Mathis"/>
    <x v="0"/>
    <s v="United States"/>
    <s v="Nashua"/>
    <x v="38"/>
    <n v="3060"/>
    <x v="3"/>
    <s v="OFF-FA-10001843"/>
    <x v="1"/>
    <x v="13"/>
    <s v="Staples"/>
    <n v="14.82"/>
    <n v="6"/>
    <n v="0"/>
    <n v="6.9653999999999998"/>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40000000000002"/>
  </r>
  <r>
    <n v="6728"/>
    <x v="3341"/>
    <x v="3"/>
    <x v="682"/>
    <d v="2014-08-16T00:00:00"/>
    <s v="Second Class"/>
    <s v="SC-20695"/>
    <s v="Steve Chapman"/>
    <x v="1"/>
    <s v="United States"/>
    <s v="Richmond"/>
    <x v="14"/>
    <n v="47374"/>
    <x v="2"/>
    <s v="OFF-PA-10003302"/>
    <x v="1"/>
    <x v="10"/>
    <s v="Xerox 1906"/>
    <n v="177.2"/>
    <n v="5"/>
    <n v="0"/>
    <n v="83.284000000000006"/>
  </r>
  <r>
    <n v="6729"/>
    <x v="3342"/>
    <x v="0"/>
    <x v="254"/>
    <d v="2013-11-10T00:00:00"/>
    <s v="Standard Class"/>
    <s v="MF-17665"/>
    <s v="Maureen Fritzler"/>
    <x v="1"/>
    <s v="United States"/>
    <s v="Miami"/>
    <x v="2"/>
    <n v="33180"/>
    <x v="0"/>
    <s v="FUR-FU-10001889"/>
    <x v="0"/>
    <x v="5"/>
    <s v="Ultra Door Pull Handle"/>
    <n v="50.496000000000002"/>
    <n v="6"/>
    <n v="0.2"/>
    <n v="8.2056000000000004"/>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12-06-20T00:00:00"/>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d v="2012-12-25T00:00:00"/>
    <s v="Standard Class"/>
    <s v="EM-14200"/>
    <s v="Evan Minnotte"/>
    <x v="2"/>
    <s v="United States"/>
    <s v="Miami"/>
    <x v="2"/>
    <n v="33142"/>
    <x v="0"/>
    <s v="OFF-LA-10004093"/>
    <x v="1"/>
    <x v="2"/>
    <s v="Avery 486"/>
    <n v="11.696"/>
    <n v="2"/>
    <n v="0.2"/>
    <n v="3.9474"/>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13-04-18T00:00:00"/>
    <s v="Standard Class"/>
    <s v="BT-11680"/>
    <s v="Brian Thompson"/>
    <x v="0"/>
    <s v="United States"/>
    <s v="San Francisco"/>
    <x v="1"/>
    <n v="94122"/>
    <x v="1"/>
    <s v="OFF-ST-10001932"/>
    <x v="1"/>
    <x v="4"/>
    <s v="Fellowes Staxonsteel Drawer Files"/>
    <n v="579.51"/>
    <n v="3"/>
    <n v="0"/>
    <n v="81.131399999999999"/>
  </r>
  <r>
    <n v="6738"/>
    <x v="3346"/>
    <x v="0"/>
    <x v="342"/>
    <d v="2013-04-18T00:00:00"/>
    <s v="Standard Class"/>
    <s v="BT-11680"/>
    <s v="Brian Thompson"/>
    <x v="0"/>
    <s v="United States"/>
    <s v="San Francisco"/>
    <x v="1"/>
    <n v="94122"/>
    <x v="1"/>
    <s v="OFF-ST-10000636"/>
    <x v="1"/>
    <x v="4"/>
    <s v="Rogers Profile Extra Capacity Storage Tub"/>
    <n v="150.66"/>
    <n v="9"/>
    <n v="0"/>
    <n v="6.0263999999999998"/>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r>
  <r>
    <n v="6740"/>
    <x v="3347"/>
    <x v="2"/>
    <x v="542"/>
    <d v="2011-05-31T00:00:00"/>
    <s v="Standard Class"/>
    <s v="MM-18055"/>
    <s v="Michelle Moray"/>
    <x v="0"/>
    <s v="United States"/>
    <s v="Chicago"/>
    <x v="10"/>
    <n v="60623"/>
    <x v="2"/>
    <s v="OFF-ST-10001837"/>
    <x v="1"/>
    <x v="4"/>
    <s v="SAFCO Mobile Desk Side File, Wire Frame"/>
    <n v="102.624"/>
    <n v="3"/>
    <n v="0.2"/>
    <n v="7.6967999999999996"/>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11-05-31T00:00:00"/>
    <s v="Standard Class"/>
    <s v="MM-18055"/>
    <s v="Michelle Moray"/>
    <x v="0"/>
    <s v="United States"/>
    <s v="Chicago"/>
    <x v="10"/>
    <n v="60623"/>
    <x v="2"/>
    <s v="OFF-AR-10000716"/>
    <x v="1"/>
    <x v="6"/>
    <s v="DIXON Ticonderoga Erasable Checking Pencils"/>
    <n v="13.391999999999999"/>
    <n v="3"/>
    <n v="0.2"/>
    <n v="3.1806000000000001"/>
  </r>
  <r>
    <n v="6743"/>
    <x v="3348"/>
    <x v="3"/>
    <x v="91"/>
    <d v="2014-07-12T00:00:00"/>
    <s v="Standard Class"/>
    <s v="PO-18850"/>
    <s v="Patrick O'Brill"/>
    <x v="0"/>
    <s v="United States"/>
    <s v="Los Angeles"/>
    <x v="1"/>
    <n v="90008"/>
    <x v="1"/>
    <s v="FUR-CH-10001146"/>
    <x v="0"/>
    <x v="1"/>
    <s v="Global Task Chair, Black"/>
    <n v="122.136"/>
    <n v="3"/>
    <n v="0.2"/>
    <n v="-13.7403"/>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
  </r>
  <r>
    <n v="6746"/>
    <x v="3350"/>
    <x v="3"/>
    <x v="114"/>
    <d v="2014-06-19T00:00:00"/>
    <s v="Second Class"/>
    <s v="CS-12355"/>
    <s v="Christine Sundaresam"/>
    <x v="0"/>
    <s v="United States"/>
    <s v="Dublin"/>
    <x v="24"/>
    <n v="43017"/>
    <x v="3"/>
    <s v="OFF-AR-10001427"/>
    <x v="1"/>
    <x v="6"/>
    <s v="Newell 330"/>
    <n v="23.92"/>
    <n v="5"/>
    <n v="0.2"/>
    <n v="1.794"/>
  </r>
  <r>
    <n v="6747"/>
    <x v="3351"/>
    <x v="3"/>
    <x v="38"/>
    <d v="2014-11-17T00:00:00"/>
    <s v="First Class"/>
    <s v="KB-16600"/>
    <s v="Ken Brennan"/>
    <x v="1"/>
    <s v="United States"/>
    <s v="New York City"/>
    <x v="15"/>
    <n v="10009"/>
    <x v="3"/>
    <s v="TEC-PH-10004389"/>
    <x v="2"/>
    <x v="7"/>
    <s v="Nokia Lumia 925"/>
    <n v="629.95000000000005"/>
    <n v="5"/>
    <n v="0"/>
    <n v="163.78700000000001"/>
  </r>
  <r>
    <n v="6748"/>
    <x v="3352"/>
    <x v="3"/>
    <x v="157"/>
    <d v="2014-12-16T00:00:00"/>
    <s v="Standard Class"/>
    <s v="AA-10375"/>
    <s v="Allen Armold"/>
    <x v="0"/>
    <s v="United States"/>
    <s v="New York City"/>
    <x v="15"/>
    <n v="10035"/>
    <x v="3"/>
    <s v="OFF-BI-10002498"/>
    <x v="1"/>
    <x v="8"/>
    <s v="Clear Mylar Reinforcing Strips"/>
    <n v="14.95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r>
  <r>
    <n v="6751"/>
    <x v="3353"/>
    <x v="0"/>
    <x v="931"/>
    <d v="2013-07-01T00:00:00"/>
    <s v="Second Class"/>
    <s v="BP-11155"/>
    <s v="Becky Pak"/>
    <x v="0"/>
    <s v="United States"/>
    <s v="Paterson"/>
    <x v="30"/>
    <n v="7501"/>
    <x v="3"/>
    <s v="FUR-CH-10003535"/>
    <x v="0"/>
    <x v="1"/>
    <s v="Global Armless Task Chair, Royal Blue"/>
    <n v="121.96"/>
    <n v="2"/>
    <n v="0"/>
    <n v="20.7332"/>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2000000000001"/>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r>
  <r>
    <n v="6756"/>
    <x v="3354"/>
    <x v="3"/>
    <x v="175"/>
    <d v="2014-09-20T00:00:00"/>
    <s v="Standard Class"/>
    <s v="TC-21145"/>
    <s v="Theresa Coyne"/>
    <x v="1"/>
    <s v="United States"/>
    <s v="Lakewood"/>
    <x v="30"/>
    <n v="8701"/>
    <x v="3"/>
    <s v="FUR-FU-10002445"/>
    <x v="0"/>
    <x v="5"/>
    <s v="DAX Two-Tone Rosewood/Black Document Frame, Desktop, 5 x 7"/>
    <n v="47.4"/>
    <n v="5"/>
    <n v="0"/>
    <n v="18.96"/>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4"/>
    <n v="6"/>
    <n v="0"/>
    <n v="102.9444"/>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14-04-25T00:00:00"/>
    <s v="Standard Class"/>
    <s v="SJ-20215"/>
    <s v="Sarah Jordon"/>
    <x v="0"/>
    <s v="United States"/>
    <s v="Chicago"/>
    <x v="10"/>
    <n v="60653"/>
    <x v="2"/>
    <s v="OFF-AR-10001683"/>
    <x v="1"/>
    <x v="6"/>
    <s v="Lumber Crayons"/>
    <n v="15.76"/>
    <n v="2"/>
    <n v="0.2"/>
    <n v="3.5459999999999998"/>
  </r>
  <r>
    <n v="6768"/>
    <x v="3359"/>
    <x v="3"/>
    <x v="693"/>
    <d v="2014-04-25T00:00:00"/>
    <s v="Standard Class"/>
    <s v="SJ-20215"/>
    <s v="Sarah Jordon"/>
    <x v="0"/>
    <s v="United States"/>
    <s v="Chicago"/>
    <x v="10"/>
    <n v="60653"/>
    <x v="2"/>
    <s v="FUR-FU-10002456"/>
    <x v="0"/>
    <x v="5"/>
    <s v="Master Caster Door Stop, Large Neon Orange"/>
    <n v="14.56"/>
    <n v="5"/>
    <n v="0.6"/>
    <n v="-6.1879999999999997"/>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11-09T00:00:00"/>
    <s v="Standard Class"/>
    <s v="CW-11905"/>
    <s v="Carl Weiss"/>
    <x v="2"/>
    <s v="United States"/>
    <s v="Los Angeles"/>
    <x v="1"/>
    <n v="90004"/>
    <x v="1"/>
    <s v="OFF-BI-10003314"/>
    <x v="1"/>
    <x v="8"/>
    <s v="Tuff Stuff Recycled Round Ring Binders"/>
    <n v="7.7119999999999997"/>
    <n v="2"/>
    <n v="0.2"/>
    <n v="2.7955999999999999"/>
  </r>
  <r>
    <n v="6774"/>
    <x v="3363"/>
    <x v="0"/>
    <x v="254"/>
    <d v="2013-11-09T00:00:00"/>
    <s v="Standard Class"/>
    <s v="CW-11905"/>
    <s v="Carl Weiss"/>
    <x v="2"/>
    <s v="United States"/>
    <s v="Los Angeles"/>
    <x v="1"/>
    <n v="90004"/>
    <x v="1"/>
    <s v="OFF-BI-10000494"/>
    <x v="1"/>
    <x v="8"/>
    <s v="Acco Economy Flexible Poly Round Ring Binder"/>
    <n v="4.1760000000000002"/>
    <n v="1"/>
    <n v="0.2"/>
    <n v="1.3049999999999999"/>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d v="2014-07-29T00:00:00"/>
    <s v="Second Class"/>
    <s v="JC-15775"/>
    <s v="John Castell"/>
    <x v="0"/>
    <s v="United States"/>
    <s v="Philadelphia"/>
    <x v="9"/>
    <n v="19143"/>
    <x v="3"/>
    <s v="FUR-FU-10000732"/>
    <x v="0"/>
    <x v="5"/>
    <s v="Eldon 200 Class Desk Accessories"/>
    <n v="20.096"/>
    <n v="4"/>
    <n v="0.2"/>
    <n v="3.0144000000000002"/>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r>
  <r>
    <n v="6787"/>
    <x v="3368"/>
    <x v="3"/>
    <x v="800"/>
    <d v="2014-07-29T00:00:00"/>
    <s v="Second Class"/>
    <s v="JC-15775"/>
    <s v="John Castell"/>
    <x v="0"/>
    <s v="United States"/>
    <s v="Philadelphia"/>
    <x v="9"/>
    <n v="19143"/>
    <x v="3"/>
    <s v="OFF-PA-10004100"/>
    <x v="1"/>
    <x v="10"/>
    <s v="Xerox 216"/>
    <n v="20.736000000000001"/>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3"/>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
  </r>
  <r>
    <n v="6793"/>
    <x v="3373"/>
    <x v="2"/>
    <x v="860"/>
    <d v="2011-08-18T00:00:00"/>
    <s v="First Class"/>
    <s v="CS-12355"/>
    <s v="Christine Sundaresam"/>
    <x v="0"/>
    <s v="United States"/>
    <s v="Fairfield"/>
    <x v="29"/>
    <n v="6824"/>
    <x v="3"/>
    <s v="OFF-BI-10001989"/>
    <x v="1"/>
    <x v="8"/>
    <s v="Premium Transparent Presentation Covers by GBC"/>
    <n v="62.94"/>
    <n v="3"/>
    <n v="0"/>
    <n v="30.211200000000002"/>
  </r>
  <r>
    <n v="6794"/>
    <x v="3374"/>
    <x v="1"/>
    <x v="547"/>
    <d v="2012-11-20T00:00:00"/>
    <s v="Standard Class"/>
    <s v="MC-17605"/>
    <s v="Matt Connell"/>
    <x v="1"/>
    <s v="United States"/>
    <s v="Chicago"/>
    <x v="10"/>
    <n v="60610"/>
    <x v="2"/>
    <s v="OFF-ST-10000344"/>
    <x v="1"/>
    <x v="4"/>
    <s v="Neat Ideas Personal Hanging Folder Files, Black"/>
    <n v="21.488"/>
    <n v="2"/>
    <n v="0.2"/>
    <n v="1.6115999999999999"/>
  </r>
  <r>
    <n v="6795"/>
    <x v="3374"/>
    <x v="1"/>
    <x v="547"/>
    <d v="2012-11-20T00:00:00"/>
    <s v="Standard Class"/>
    <s v="MC-17605"/>
    <s v="Matt Connell"/>
    <x v="1"/>
    <s v="United States"/>
    <s v="Chicago"/>
    <x v="10"/>
    <n v="60610"/>
    <x v="2"/>
    <s v="TEC-PH-10001051"/>
    <x v="2"/>
    <x v="7"/>
    <s v="HTC One"/>
    <n v="239.976"/>
    <n v="3"/>
    <n v="0.2"/>
    <n v="26.997299999999999"/>
  </r>
  <r>
    <n v="6796"/>
    <x v="3374"/>
    <x v="1"/>
    <x v="547"/>
    <d v="2012-11-20T00:00:00"/>
    <s v="Standard Class"/>
    <s v="MC-17605"/>
    <s v="Matt Connell"/>
    <x v="1"/>
    <s v="United States"/>
    <s v="Chicago"/>
    <x v="10"/>
    <n v="60610"/>
    <x v="2"/>
    <s v="FUR-FU-10001215"/>
    <x v="0"/>
    <x v="5"/>
    <s v="Howard Miller 11-1/2&quot; Diameter Brentwood Wall Clock"/>
    <n v="34.503999999999998"/>
    <n v="2"/>
    <n v="0.6"/>
    <n v="-15.5268"/>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8"/>
    <n v="1"/>
    <n v="0.8"/>
    <n v="-6.0768000000000004"/>
  </r>
  <r>
    <n v="6799"/>
    <x v="3375"/>
    <x v="1"/>
    <x v="767"/>
    <d v="2012-08-25T00:00:00"/>
    <s v="Same Day"/>
    <s v="MC-18100"/>
    <s v="Mick Crebagga"/>
    <x v="0"/>
    <s v="United States"/>
    <s v="Houston"/>
    <x v="5"/>
    <n v="77041"/>
    <x v="2"/>
    <s v="FUR-FU-10002240"/>
    <x v="0"/>
    <x v="5"/>
    <s v="Nu-Dell EZ-Mount Plastic Wall Frames"/>
    <n v="7.88"/>
    <n v="5"/>
    <n v="0.6"/>
    <n v="-3.94"/>
  </r>
  <r>
    <n v="6800"/>
    <x v="3376"/>
    <x v="0"/>
    <x v="591"/>
    <d v="2014-01-02T00:00:00"/>
    <s v="Standard Class"/>
    <s v="LW-16825"/>
    <s v="Laurel Workman"/>
    <x v="1"/>
    <s v="United States"/>
    <s v="Phoenix"/>
    <x v="16"/>
    <n v="85023"/>
    <x v="1"/>
    <s v="FUR-TA-10002607"/>
    <x v="0"/>
    <x v="3"/>
    <s v="KI Conference Tables"/>
    <n v="35.445"/>
    <n v="1"/>
    <n v="0.5"/>
    <n v="-24.102599999999999"/>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Â Clip USBÂ flash driveÂ - 8 GB"/>
    <n v="45.12"/>
    <n v="3"/>
    <n v="0.2"/>
    <n v="-7.8959999999999999"/>
  </r>
  <r>
    <n v="6803"/>
    <x v="3376"/>
    <x v="0"/>
    <x v="591"/>
    <d v="2014-01-02T00:00:00"/>
    <s v="Standard Class"/>
    <s v="LW-16825"/>
    <s v="Laurel Workman"/>
    <x v="1"/>
    <s v="United States"/>
    <s v="Phoenix"/>
    <x v="16"/>
    <n v="85023"/>
    <x v="1"/>
    <s v="TEC-AC-10004353"/>
    <x v="2"/>
    <x v="11"/>
    <s v="Hypercom P1300 Pinpad"/>
    <n v="100.8"/>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96"/>
  </r>
  <r>
    <n v="6805"/>
    <x v="3377"/>
    <x v="2"/>
    <x v="1082"/>
    <d v="2011-10-06T00:00:00"/>
    <s v="First Class"/>
    <s v="KH-16510"/>
    <s v="Keith Herrera"/>
    <x v="0"/>
    <s v="United States"/>
    <s v="Pomona"/>
    <x v="1"/>
    <n v="91767"/>
    <x v="1"/>
    <s v="TEC-AC-10002800"/>
    <x v="2"/>
    <x v="11"/>
    <s v="Plantronics Audio 478 Stereo USB Headset"/>
    <n v="99.98"/>
    <n v="2"/>
    <n v="0"/>
    <n v="34.993000000000002"/>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r>
  <r>
    <n v="6807"/>
    <x v="3379"/>
    <x v="3"/>
    <x v="53"/>
    <d v="2014-12-30T00:00:00"/>
    <s v="Standard Class"/>
    <s v="GD-14590"/>
    <s v="Giulietta Dortch"/>
    <x v="1"/>
    <s v="United States"/>
    <s v="Everett"/>
    <x v="4"/>
    <n v="98208"/>
    <x v="1"/>
    <s v="OFF-BI-10003314"/>
    <x v="1"/>
    <x v="8"/>
    <s v="Tuff Stuff Recycled Round Ring Binders"/>
    <n v="3.8559999999999999"/>
    <n v="1"/>
    <n v="0.2"/>
    <n v="1.3977999999999999"/>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4-05T00:00:00"/>
    <s v="Standard Class"/>
    <s v="EB-13705"/>
    <s v="Ed Braxton"/>
    <x v="1"/>
    <s v="United States"/>
    <s v="Houston"/>
    <x v="5"/>
    <n v="77095"/>
    <x v="2"/>
    <s v="FUR-FU-10001085"/>
    <x v="0"/>
    <x v="5"/>
    <s v="3M Polarizing Light Filter Sleeves"/>
    <n v="22.38"/>
    <n v="3"/>
    <n v="0.6"/>
    <n v="-7.8330000000000002"/>
  </r>
  <r>
    <n v="6810"/>
    <x v="3381"/>
    <x v="3"/>
    <x v="32"/>
    <d v="2014-09-16T00:00:00"/>
    <s v="First Class"/>
    <s v="PS-18760"/>
    <s v="Pamela Stobb"/>
    <x v="0"/>
    <s v="United States"/>
    <s v="Philadelphia"/>
    <x v="9"/>
    <n v="19140"/>
    <x v="3"/>
    <s v="OFF-BI-10000301"/>
    <x v="1"/>
    <x v="8"/>
    <s v="GBC Instant Report Kit"/>
    <n v="3.8820000000000001"/>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14-09-16T00:00:00"/>
    <s v="First Class"/>
    <s v="PS-18760"/>
    <s v="Pamela Stobb"/>
    <x v="0"/>
    <s v="United States"/>
    <s v="Philadelphia"/>
    <x v="9"/>
    <n v="19140"/>
    <x v="3"/>
    <s v="FUR-CH-10002372"/>
    <x v="0"/>
    <x v="1"/>
    <s v="Office Star - Ergonomically Designed Knee Chair"/>
    <n v="113.372"/>
    <n v="2"/>
    <n v="0.3"/>
    <n v="-29.152799999999999"/>
  </r>
  <r>
    <n v="6813"/>
    <x v="3381"/>
    <x v="3"/>
    <x v="32"/>
    <d v="2014-09-16T00:00:00"/>
    <s v="First Class"/>
    <s v="PS-18760"/>
    <s v="Pamela Stobb"/>
    <x v="0"/>
    <s v="United States"/>
    <s v="Philadelphia"/>
    <x v="9"/>
    <n v="19140"/>
    <x v="3"/>
    <s v="OFF-BI-10003707"/>
    <x v="1"/>
    <x v="8"/>
    <s v="Aluminum Screw Posts"/>
    <n v="18.312000000000001"/>
    <n v="4"/>
    <n v="0.7"/>
    <n v="-12.208"/>
  </r>
  <r>
    <n v="6814"/>
    <x v="3381"/>
    <x v="3"/>
    <x v="32"/>
    <d v="2014-09-16T00:00:00"/>
    <s v="First Class"/>
    <s v="PS-18760"/>
    <s v="Pamela Stobb"/>
    <x v="0"/>
    <s v="United States"/>
    <s v="Philadelphia"/>
    <x v="9"/>
    <n v="19140"/>
    <x v="3"/>
    <s v="FUR-FU-10001057"/>
    <x v="0"/>
    <x v="5"/>
    <s v="Tensor Track Tree Floor Lamp"/>
    <n v="127.93600000000001"/>
    <n v="8"/>
    <n v="0.2"/>
    <n v="4.7976000000000001"/>
  </r>
  <r>
    <n v="6815"/>
    <x v="3381"/>
    <x v="3"/>
    <x v="32"/>
    <d v="2014-09-16T00:00:00"/>
    <s v="First Class"/>
    <s v="PS-18760"/>
    <s v="Pamela Stobb"/>
    <x v="0"/>
    <s v="United States"/>
    <s v="Philadelphia"/>
    <x v="9"/>
    <n v="19140"/>
    <x v="3"/>
    <s v="TEC-MA-10001681"/>
    <x v="2"/>
    <x v="15"/>
    <s v="Lexmark MarkNet N8150 Wireless Print Server"/>
    <n v="241.17"/>
    <n v="2"/>
    <n v="0.7"/>
    <n v="-168.81899999999999"/>
  </r>
  <r>
    <n v="6816"/>
    <x v="3382"/>
    <x v="2"/>
    <x v="1103"/>
    <d v="2011-06-21T00:00:00"/>
    <s v="Standard Class"/>
    <s v="GH-14425"/>
    <s v="Gary Hwang"/>
    <x v="0"/>
    <s v="United States"/>
    <s v="Seattle"/>
    <x v="4"/>
    <n v="98105"/>
    <x v="1"/>
    <s v="FUR-FU-10003981"/>
    <x v="0"/>
    <x v="5"/>
    <s v="Eldon Wave Desk Accessories"/>
    <n v="6.24"/>
    <n v="3"/>
    <n v="0"/>
    <n v="2.6208"/>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7"/>
    <n v="3"/>
    <n v="0"/>
    <n v="53.451900000000002"/>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d v="2013-11-25T00:00:00"/>
    <s v="Standard Class"/>
    <s v="BM-11575"/>
    <s v="Brendan Murry"/>
    <x v="1"/>
    <s v="United States"/>
    <s v="Montebello"/>
    <x v="1"/>
    <n v="90640"/>
    <x v="1"/>
    <s v="TEC-AC-10004803"/>
    <x v="2"/>
    <x v="11"/>
    <s v="Sony Micro Vault Click 4 GB USB 2.0 Flash Drive"/>
    <n v="27.88"/>
    <n v="2"/>
    <n v="0"/>
    <n v="3.9032"/>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2"/>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02-10T00:00:00"/>
    <s v="Standard Class"/>
    <s v="FC-14335"/>
    <s v="Fred Chung"/>
    <x v="1"/>
    <s v="United States"/>
    <s v="Torrance"/>
    <x v="1"/>
    <n v="90503"/>
    <x v="1"/>
    <s v="TEC-PH-10003505"/>
    <x v="2"/>
    <x v="7"/>
    <s v="Geemarc AmpliPOWER60"/>
    <n v="371.2"/>
    <n v="5"/>
    <n v="0.2"/>
    <n v="41.76"/>
  </r>
  <r>
    <n v="6841"/>
    <x v="3395"/>
    <x v="1"/>
    <x v="401"/>
    <d v="2012-12-07T00:00:00"/>
    <s v="First Class"/>
    <s v="MP-18175"/>
    <s v="Mike Pelletier"/>
    <x v="2"/>
    <s v="United States"/>
    <s v="Troy"/>
    <x v="24"/>
    <n v="45373"/>
    <x v="3"/>
    <s v="OFF-BI-10002852"/>
    <x v="1"/>
    <x v="8"/>
    <s v="Ibico Standard Transparent Covers"/>
    <n v="14.832000000000001"/>
    <n v="3"/>
    <n v="0.7"/>
    <n v="-10.382400000000001"/>
  </r>
  <r>
    <n v="6842"/>
    <x v="3396"/>
    <x v="0"/>
    <x v="126"/>
    <d v="2013-09-18T00:00:00"/>
    <s v="Standard Class"/>
    <s v="AJ-10795"/>
    <s v="Anthony Johnson"/>
    <x v="1"/>
    <s v="United States"/>
    <s v="Springfield"/>
    <x v="17"/>
    <n v="22153"/>
    <x v="0"/>
    <s v="TEC-AC-10004877"/>
    <x v="2"/>
    <x v="11"/>
    <s v="ImationÂ 30456 USBÂ Flash DriveÂ 8GB"/>
    <n v="20.7"/>
    <n v="3"/>
    <n v="0"/>
    <n v="1.6559999999999999"/>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900000000000005"/>
  </r>
  <r>
    <n v="6845"/>
    <x v="3396"/>
    <x v="0"/>
    <x v="126"/>
    <d v="2013-09-18T00:00:00"/>
    <s v="Standard Class"/>
    <s v="AJ-10795"/>
    <s v="Anthony Johnson"/>
    <x v="1"/>
    <s v="United States"/>
    <s v="Springfield"/>
    <x v="17"/>
    <n v="22153"/>
    <x v="0"/>
    <s v="FUR-CH-10002073"/>
    <x v="0"/>
    <x v="1"/>
    <s v="Hon Olson Stacker Chairs"/>
    <n v="1059.1199999999999"/>
    <n v="4"/>
    <n v="0"/>
    <n v="307.14479999999998"/>
  </r>
  <r>
    <n v="6846"/>
    <x v="3397"/>
    <x v="2"/>
    <x v="522"/>
    <d v="2011-07-12T00:00:00"/>
    <s v="Standard Class"/>
    <s v="BC-11125"/>
    <s v="Becky Castell"/>
    <x v="2"/>
    <s v="United States"/>
    <s v="El Cajon"/>
    <x v="1"/>
    <n v="92020"/>
    <x v="1"/>
    <s v="FUR-CH-10000155"/>
    <x v="0"/>
    <x v="1"/>
    <s v="Global Comet Stacking Armless Chair"/>
    <n v="478.48"/>
    <n v="2"/>
    <n v="0.2"/>
    <n v="47.847999999999999"/>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4999999999998"/>
  </r>
  <r>
    <n v="6849"/>
    <x v="3400"/>
    <x v="0"/>
    <x v="1133"/>
    <d v="2013-06-22T00:00:00"/>
    <s v="First Class"/>
    <s v="BT-11440"/>
    <s v="Bobby Trafton"/>
    <x v="0"/>
    <s v="United States"/>
    <s v="Frankfort"/>
    <x v="10"/>
    <n v="60423"/>
    <x v="2"/>
    <s v="OFF-PA-10003134"/>
    <x v="1"/>
    <x v="10"/>
    <s v="Xerox 1937"/>
    <n v="76.864000000000004"/>
    <n v="2"/>
    <n v="0.2"/>
    <n v="26.9024"/>
  </r>
  <r>
    <n v="6850"/>
    <x v="3401"/>
    <x v="2"/>
    <x v="1017"/>
    <d v="2011-04-25T00:00:00"/>
    <s v="Standard Class"/>
    <s v="BP-11230"/>
    <s v="Benjamin Patterson"/>
    <x v="0"/>
    <s v="United States"/>
    <s v="Los Angeles"/>
    <x v="1"/>
    <n v="90045"/>
    <x v="1"/>
    <s v="FUR-FU-10000409"/>
    <x v="0"/>
    <x v="5"/>
    <s v="GE 4 Foot Flourescent Tube, 40 Watt"/>
    <n v="59.92"/>
    <n v="4"/>
    <n v="0"/>
    <n v="27.563199999999998"/>
  </r>
  <r>
    <n v="6851"/>
    <x v="3402"/>
    <x v="0"/>
    <x v="1134"/>
    <d v="2013-01-12T00:00:00"/>
    <s v="Standard Class"/>
    <s v="JO-15145"/>
    <s v="Jack O'Briant"/>
    <x v="1"/>
    <s v="United States"/>
    <s v="Franklin"/>
    <x v="6"/>
    <n v="53132"/>
    <x v="2"/>
    <s v="FUR-BO-10002545"/>
    <x v="0"/>
    <x v="0"/>
    <s v="Atlantic Metals Mobile 3-Shelf Bookcases, Custom Colors"/>
    <n v="1565.88"/>
    <n v="6"/>
    <n v="0"/>
    <n v="407.12880000000001"/>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x v="36"/>
    <n v="72209"/>
    <x v="0"/>
    <s v="OFF-ST-10001522"/>
    <x v="1"/>
    <x v="4"/>
    <s v="Gould Plastics 18-Pocket Panel Bin, 34w x 5-1/4d x 20-1/2h"/>
    <n v="367.96"/>
    <n v="4"/>
    <n v="0"/>
    <n v="14.718400000000001"/>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
  </r>
  <r>
    <n v="6861"/>
    <x v="3404"/>
    <x v="3"/>
    <x v="827"/>
    <d v="2014-04-23T00:00:00"/>
    <s v="Standard Class"/>
    <s v="PS-18760"/>
    <s v="Pamela Stobb"/>
    <x v="0"/>
    <s v="United States"/>
    <s v="Los Angeles"/>
    <x v="1"/>
    <n v="90008"/>
    <x v="1"/>
    <s v="TEC-AC-10001383"/>
    <x v="2"/>
    <x v="11"/>
    <s v="Logitech Wireless Touch Keyboard K400"/>
    <n v="274.89"/>
    <n v="11"/>
    <n v="0"/>
    <n v="46.731299999999997"/>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
    <n v="3"/>
    <n v="0.2"/>
    <n v="-19.105799999999999"/>
  </r>
  <r>
    <n v="6864"/>
    <x v="3405"/>
    <x v="3"/>
    <x v="96"/>
    <d v="2014-12-09T00:00:00"/>
    <s v="Standard Class"/>
    <s v="MY-17380"/>
    <s v="Maribeth Yedwab"/>
    <x v="1"/>
    <s v="United States"/>
    <s v="San Antonio"/>
    <x v="5"/>
    <n v="78207"/>
    <x v="2"/>
    <s v="OFF-PA-10000520"/>
    <x v="1"/>
    <x v="10"/>
    <s v="Xerox 201"/>
    <n v="10.368"/>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9"/>
  </r>
  <r>
    <n v="6867"/>
    <x v="3406"/>
    <x v="0"/>
    <x v="1036"/>
    <d v="2013-08-29T00:00:00"/>
    <s v="Standard Class"/>
    <s v="SC-20230"/>
    <s v="Scot Coram"/>
    <x v="1"/>
    <s v="United States"/>
    <s v="Los Angeles"/>
    <x v="1"/>
    <n v="90004"/>
    <x v="1"/>
    <s v="TEC-AC-10000844"/>
    <x v="2"/>
    <x v="11"/>
    <s v="LogitechÂ Gaming G510s - Keyboard"/>
    <n v="254.97"/>
    <n v="3"/>
    <n v="0"/>
    <n v="91.789199999999994"/>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6"/>
    <d v="2013-08-29T00:00:00"/>
    <s v="Standard Class"/>
    <s v="SC-20230"/>
    <s v="Scot Coram"/>
    <x v="1"/>
    <s v="United States"/>
    <s v="Los Angeles"/>
    <x v="1"/>
    <n v="90004"/>
    <x v="1"/>
    <s v="FUR-TA-10003569"/>
    <x v="0"/>
    <x v="3"/>
    <s v="Bretford CR8500 Series Meeting Room Furniture"/>
    <n v="2887.056"/>
    <n v="9"/>
    <n v="0.2"/>
    <n v="180.441"/>
  </r>
  <r>
    <n v="6870"/>
    <x v="3406"/>
    <x v="0"/>
    <x v="1036"/>
    <d v="2013-08-29T00:00:00"/>
    <s v="Standard Class"/>
    <s v="SC-20230"/>
    <s v="Scot Coram"/>
    <x v="1"/>
    <s v="United States"/>
    <s v="Los Angeles"/>
    <x v="1"/>
    <n v="90004"/>
    <x v="1"/>
    <s v="OFF-PA-10003848"/>
    <x v="1"/>
    <x v="10"/>
    <s v="Xerox 1997"/>
    <n v="12.96"/>
    <n v="2"/>
    <n v="0"/>
    <n v="6.2207999999999997"/>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
    <n v="3"/>
    <n v="0.2"/>
    <n v="3.8843999999999999"/>
  </r>
  <r>
    <n v="6873"/>
    <x v="3408"/>
    <x v="1"/>
    <x v="1135"/>
    <d v="2012-12-19T00:00:00"/>
    <s v="First Class"/>
    <s v="SG-20080"/>
    <s v="Sandra Glassco"/>
    <x v="0"/>
    <s v="United States"/>
    <s v="Seattle"/>
    <x v="4"/>
    <n v="98105"/>
    <x v="1"/>
    <s v="OFF-PA-10004948"/>
    <x v="1"/>
    <x v="10"/>
    <s v="Xerox 190"/>
    <n v="4.9800000000000004"/>
    <n v="1"/>
    <n v="0"/>
    <n v="2.3405999999999998"/>
  </r>
  <r>
    <n v="6874"/>
    <x v="3409"/>
    <x v="2"/>
    <x v="1136"/>
    <d v="2011-10-22T00:00:00"/>
    <s v="Second Class"/>
    <s v="TB-21520"/>
    <s v="Tracy Blumstein"/>
    <x v="0"/>
    <s v="United States"/>
    <s v="Beaumont"/>
    <x v="5"/>
    <n v="77705"/>
    <x v="2"/>
    <s v="OFF-BI-10003676"/>
    <x v="1"/>
    <x v="8"/>
    <s v="GBC Standard Recycled Report Covers, Clear Plastic Sheets"/>
    <n v="10.78"/>
    <n v="5"/>
    <n v="0.8"/>
    <n v="-17.248000000000001"/>
  </r>
  <r>
    <n v="6875"/>
    <x v="3409"/>
    <x v="2"/>
    <x v="1136"/>
    <d v="2011-10-22T00:00:00"/>
    <s v="Second Class"/>
    <s v="TB-21520"/>
    <s v="Tracy Blumstein"/>
    <x v="0"/>
    <s v="United States"/>
    <s v="Beaumont"/>
    <x v="5"/>
    <n v="77705"/>
    <x v="2"/>
    <s v="TEC-AC-10001314"/>
    <x v="2"/>
    <x v="11"/>
    <s v="Case Logic 2.4GHz Wireless Keyboard"/>
    <n v="119.976"/>
    <n v="3"/>
    <n v="0.2"/>
    <n v="-17.996400000000001"/>
  </r>
  <r>
    <n v="6876"/>
    <x v="3410"/>
    <x v="0"/>
    <x v="64"/>
    <d v="2013-09-11T00:00:00"/>
    <s v="Standard Class"/>
    <s v="MM-17920"/>
    <s v="Michael Moore"/>
    <x v="0"/>
    <s v="United States"/>
    <s v="Chesapeake"/>
    <x v="17"/>
    <n v="23320"/>
    <x v="0"/>
    <s v="OFF-LA-10004545"/>
    <x v="1"/>
    <x v="2"/>
    <s v="Avery 50"/>
    <n v="25.06"/>
    <n v="2"/>
    <n v="0"/>
    <n v="11.7782"/>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r>
  <r>
    <n v="6879"/>
    <x v="3411"/>
    <x v="1"/>
    <x v="52"/>
    <d v="2012-10-15T00:00:00"/>
    <s v="Same Day"/>
    <s v="CG-12520"/>
    <s v="Claire Gute"/>
    <x v="0"/>
    <s v="United States"/>
    <s v="Dallas"/>
    <x v="5"/>
    <n v="75217"/>
    <x v="2"/>
    <s v="OFF-PA-10003001"/>
    <x v="1"/>
    <x v="10"/>
    <s v="Xerox 1986"/>
    <n v="5.3440000000000003"/>
    <n v="1"/>
    <n v="0.2"/>
    <n v="1.8704000000000001"/>
  </r>
  <r>
    <n v="6880"/>
    <x v="3412"/>
    <x v="1"/>
    <x v="494"/>
    <d v="2012-12-05T00:00:00"/>
    <s v="Second Class"/>
    <s v="TW-21025"/>
    <s v="Tamara Willingham"/>
    <x v="2"/>
    <s v="United States"/>
    <s v="Seattle"/>
    <x v="4"/>
    <n v="98105"/>
    <x v="1"/>
    <s v="FUR-CH-10001215"/>
    <x v="0"/>
    <x v="1"/>
    <s v="Global Troy Executive Leather Low-Back Tilter"/>
    <n v="2003.92"/>
    <n v="5"/>
    <n v="0.2"/>
    <n v="125.245"/>
  </r>
  <r>
    <n v="6881"/>
    <x v="3412"/>
    <x v="1"/>
    <x v="494"/>
    <d v="2012-12-05T00:00:00"/>
    <s v="Second Class"/>
    <s v="TW-21025"/>
    <s v="Tamara Willingham"/>
    <x v="2"/>
    <s v="United States"/>
    <s v="Seattle"/>
    <x v="4"/>
    <n v="98105"/>
    <x v="1"/>
    <s v="OFF-PA-10004255"/>
    <x v="1"/>
    <x v="10"/>
    <s v="Xerox 219"/>
    <n v="32.4"/>
    <n v="5"/>
    <n v="0"/>
    <n v="15.552"/>
  </r>
  <r>
    <n v="6882"/>
    <x v="3412"/>
    <x v="1"/>
    <x v="494"/>
    <d v="2012-12-05T00:00:00"/>
    <s v="Second Class"/>
    <s v="TW-21025"/>
    <s v="Tamara Willingham"/>
    <x v="2"/>
    <s v="United States"/>
    <s v="Seattle"/>
    <x v="4"/>
    <n v="98105"/>
    <x v="1"/>
    <s v="FUR-TA-10001705"/>
    <x v="0"/>
    <x v="3"/>
    <s v="Bush Advantage Collection Round Conference Table"/>
    <n v="1913.4"/>
    <n v="9"/>
    <n v="0"/>
    <n v="401.81400000000002"/>
  </r>
  <r>
    <n v="6883"/>
    <x v="3412"/>
    <x v="1"/>
    <x v="494"/>
    <d v="2012-12-05T00:00:00"/>
    <s v="Second Class"/>
    <s v="TW-21025"/>
    <s v="Tamara Willingham"/>
    <x v="2"/>
    <s v="United States"/>
    <s v="Seattle"/>
    <x v="4"/>
    <n v="98105"/>
    <x v="1"/>
    <s v="OFF-ST-10002554"/>
    <x v="1"/>
    <x v="4"/>
    <s v="Tennsco Industrial Shelving"/>
    <n v="146.72999999999999"/>
    <n v="3"/>
    <n v="0"/>
    <n v="2.9346000000000001"/>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98"/>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8"/>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400000000000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x v="32"/>
    <n v="31907"/>
    <x v="0"/>
    <s v="OFF-PA-10000673"/>
    <x v="1"/>
    <x v="10"/>
    <s v="Post-it â€œImportant Messageâ€ Note Pad, Neon Colors, 50 Sheets/Pad"/>
    <n v="50.96"/>
    <n v="7"/>
    <n v="0"/>
    <n v="24.460799999999999"/>
  </r>
  <r>
    <n v="6892"/>
    <x v="3416"/>
    <x v="3"/>
    <x v="65"/>
    <d v="2014-09-23T00:00:00"/>
    <s v="Standard Class"/>
    <s v="SS-20140"/>
    <s v="Saphhira Shifley"/>
    <x v="1"/>
    <s v="United States"/>
    <s v="Columbus"/>
    <x v="32"/>
    <n v="31907"/>
    <x v="0"/>
    <s v="OFF-AR-10000380"/>
    <x v="1"/>
    <x v="6"/>
    <s v="Hunt PowerHouse Electric Pencil Sharpener, Blue"/>
    <n v="113.94"/>
    <n v="3"/>
    <n v="0"/>
    <n v="34.182000000000002"/>
  </r>
  <r>
    <n v="6893"/>
    <x v="3416"/>
    <x v="3"/>
    <x v="65"/>
    <d v="2014-09-23T00:00:00"/>
    <s v="Standard Class"/>
    <s v="SS-20140"/>
    <s v="Saphhira Shifley"/>
    <x v="1"/>
    <s v="United States"/>
    <s v="Columbus"/>
    <x v="32"/>
    <n v="31907"/>
    <x v="0"/>
    <s v="OFF-PA-10003848"/>
    <x v="1"/>
    <x v="10"/>
    <s v="Xerox 1997"/>
    <n v="25.92"/>
    <n v="4"/>
    <n v="0"/>
    <n v="12.441599999999999"/>
  </r>
  <r>
    <n v="6894"/>
    <x v="3416"/>
    <x v="3"/>
    <x v="65"/>
    <d v="2014-09-23T00:00:00"/>
    <s v="Standard Class"/>
    <s v="SS-20140"/>
    <s v="Saphhira Shifley"/>
    <x v="1"/>
    <s v="United States"/>
    <s v="Columbus"/>
    <x v="32"/>
    <n v="31907"/>
    <x v="0"/>
    <s v="FUR-FU-10002963"/>
    <x v="0"/>
    <x v="5"/>
    <s v="Master Caster Door Stop, Gray"/>
    <n v="20.32"/>
    <n v="4"/>
    <n v="0"/>
    <n v="6.9088000000000003"/>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2000000000001"/>
  </r>
  <r>
    <n v="6897"/>
    <x v="3416"/>
    <x v="3"/>
    <x v="65"/>
    <d v="2014-09-23T00:00:00"/>
    <s v="Standard Class"/>
    <s v="SS-20140"/>
    <s v="Saphhira Shifley"/>
    <x v="1"/>
    <s v="United States"/>
    <s v="Columbus"/>
    <x v="32"/>
    <n v="31907"/>
    <x v="0"/>
    <s v="OFF-PA-10003228"/>
    <x v="1"/>
    <x v="10"/>
    <s v="Xerox 1917"/>
    <n v="244.55"/>
    <n v="5"/>
    <n v="0"/>
    <n v="114.9385"/>
  </r>
  <r>
    <n v="6898"/>
    <x v="3417"/>
    <x v="3"/>
    <x v="238"/>
    <d v="2014-08-26T00:00:00"/>
    <s v="Standard Class"/>
    <s v="CK-12205"/>
    <s v="Chloris Kastensmidt"/>
    <x v="0"/>
    <s v="United States"/>
    <s v="Lakewood"/>
    <x v="24"/>
    <n v="44107"/>
    <x v="3"/>
    <s v="OFF-BI-10004817"/>
    <x v="1"/>
    <x v="8"/>
    <s v="GBC Personal VeloBind Strips"/>
    <n v="10.782"/>
    <n v="3"/>
    <n v="0.7"/>
    <n v="-7.9067999999999996"/>
  </r>
  <r>
    <n v="6899"/>
    <x v="3418"/>
    <x v="1"/>
    <x v="1137"/>
    <d v="2012-05-26T00:00:00"/>
    <s v="Second Class"/>
    <s v="VS-21820"/>
    <s v="Vivek Sundaresam"/>
    <x v="0"/>
    <s v="United States"/>
    <s v="Naperville"/>
    <x v="10"/>
    <n v="60540"/>
    <x v="2"/>
    <s v="FUR-CH-10002880"/>
    <x v="0"/>
    <x v="1"/>
    <s v="Global High-Back Leather Tilter, Burgundy"/>
    <n v="602.65099999999995"/>
    <n v="7"/>
    <n v="0.3"/>
    <n v="-163.57669999999999"/>
  </r>
  <r>
    <n v="6900"/>
    <x v="3418"/>
    <x v="1"/>
    <x v="1137"/>
    <d v="2012-05-26T00:00:00"/>
    <s v="Second Class"/>
    <s v="VS-21820"/>
    <s v="Vivek Sundaresam"/>
    <x v="0"/>
    <s v="United States"/>
    <s v="Naperville"/>
    <x v="10"/>
    <n v="60540"/>
    <x v="2"/>
    <s v="OFF-BI-10001249"/>
    <x v="1"/>
    <x v="8"/>
    <s v="Avery Heavy-Duty EZD View Binder with Locking Rings"/>
    <n v="7.6559999999999997"/>
    <n v="6"/>
    <n v="0.8"/>
    <n v="-13.0152"/>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r>
  <r>
    <n v="6902"/>
    <x v="3420"/>
    <x v="3"/>
    <x v="1138"/>
    <d v="2014-07-25T00:00:00"/>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12-09T00:00:00"/>
    <s v="Second Class"/>
    <s v="BN-11470"/>
    <s v="Brad Norvell"/>
    <x v="1"/>
    <s v="United States"/>
    <s v="Brentwood"/>
    <x v="1"/>
    <n v="94513"/>
    <x v="1"/>
    <s v="OFF-ST-10003221"/>
    <x v="1"/>
    <x v="4"/>
    <s v="Staples"/>
    <n v="10.68"/>
    <n v="1"/>
    <n v="0"/>
    <n v="2.8835999999999999"/>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39999999999"/>
    <n v="2"/>
    <n v="0.2"/>
    <n v="125.19799999999999"/>
  </r>
  <r>
    <n v="6909"/>
    <x v="3425"/>
    <x v="3"/>
    <x v="389"/>
    <d v="2014-12-16T00:00:00"/>
    <s v="Standard Class"/>
    <s v="JE-16165"/>
    <s v="Justin Ellison"/>
    <x v="1"/>
    <s v="United States"/>
    <s v="North Charleston"/>
    <x v="20"/>
    <n v="29406"/>
    <x v="0"/>
    <s v="FUR-FU-10002364"/>
    <x v="0"/>
    <x v="5"/>
    <s v="Eldon Expressions Wood Desk Accessories, Oak"/>
    <n v="14.76"/>
    <n v="2"/>
    <n v="0"/>
    <n v="4.2804000000000002"/>
  </r>
  <r>
    <n v="6910"/>
    <x v="3426"/>
    <x v="2"/>
    <x v="103"/>
    <d v="2011-09-18T00:00:00"/>
    <s v="Second Class"/>
    <s v="LH-16900"/>
    <s v="Lena Hernandez"/>
    <x v="0"/>
    <s v="United States"/>
    <s v="Columbus"/>
    <x v="24"/>
    <n v="43229"/>
    <x v="3"/>
    <s v="OFF-BI-10004022"/>
    <x v="1"/>
    <x v="8"/>
    <s v="Acco Suede Grain Vinyl Round Ring Binder"/>
    <n v="2.5019999999999998"/>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199999999999"/>
  </r>
  <r>
    <n v="6912"/>
    <x v="3428"/>
    <x v="3"/>
    <x v="378"/>
    <d v="2014-08-06T00:00:00"/>
    <s v="Second Class"/>
    <s v="EM-13960"/>
    <s v="Eric Murdock"/>
    <x v="0"/>
    <s v="United States"/>
    <s v="San Francisco"/>
    <x v="1"/>
    <n v="94109"/>
    <x v="1"/>
    <s v="OFF-ST-10004340"/>
    <x v="1"/>
    <x v="4"/>
    <s v="Fellowes Mobile File Cart, Black"/>
    <n v="186.54"/>
    <n v="3"/>
    <n v="0"/>
    <n v="50.3658"/>
  </r>
  <r>
    <n v="6913"/>
    <x v="3429"/>
    <x v="3"/>
    <x v="743"/>
    <d v="2014-05-06T00:00:00"/>
    <s v="Second Class"/>
    <s v="EM-13825"/>
    <s v="Elizabeth Moffitt"/>
    <x v="1"/>
    <s v="United States"/>
    <s v="Los Angeles"/>
    <x v="1"/>
    <n v="90049"/>
    <x v="1"/>
    <s v="TEC-AC-10001714"/>
    <x v="2"/>
    <x v="11"/>
    <s v="LogitechÂ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2"/>
    <n v="2"/>
    <n v="0.2"/>
    <n v="4.1988000000000003"/>
  </r>
  <r>
    <n v="6915"/>
    <x v="3431"/>
    <x v="2"/>
    <x v="1091"/>
    <d v="2011-12-29T00:00:00"/>
    <s v="Standard Class"/>
    <s v="NP-18700"/>
    <s v="Nora Preis"/>
    <x v="0"/>
    <s v="United States"/>
    <s v="Chicago"/>
    <x v="10"/>
    <n v="60623"/>
    <x v="2"/>
    <s v="OFF-ST-10000585"/>
    <x v="1"/>
    <x v="4"/>
    <s v="Economy Rollaway Files"/>
    <n v="132.16"/>
    <n v="1"/>
    <n v="0.2"/>
    <n v="9.9120000000000008"/>
  </r>
  <r>
    <n v="6916"/>
    <x v="3431"/>
    <x v="2"/>
    <x v="1091"/>
    <d v="2011-12-29T00:00:00"/>
    <s v="Standard Class"/>
    <s v="NP-18700"/>
    <s v="Nora Preis"/>
    <x v="0"/>
    <s v="United States"/>
    <s v="Chicago"/>
    <x v="10"/>
    <n v="60623"/>
    <x v="2"/>
    <s v="OFF-BI-10002824"/>
    <x v="1"/>
    <x v="8"/>
    <s v="Recycled Easel Ring Binders"/>
    <n v="17.904"/>
    <n v="6"/>
    <n v="0.8"/>
    <n v="-31.332000000000001"/>
  </r>
  <r>
    <n v="6917"/>
    <x v="3431"/>
    <x v="2"/>
    <x v="1091"/>
    <d v="2011-12-29T00:00:00"/>
    <s v="Standard Class"/>
    <s v="NP-18700"/>
    <s v="Nora Preis"/>
    <x v="0"/>
    <s v="United States"/>
    <s v="Chicago"/>
    <x v="10"/>
    <n v="60623"/>
    <x v="2"/>
    <s v="OFF-PA-10001289"/>
    <x v="1"/>
    <x v="10"/>
    <s v="White Computer Printout Paper by Universal"/>
    <n v="124.032"/>
    <n v="4"/>
    <n v="0.2"/>
    <n v="44.961599999999997"/>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d v="2013-04-19T00:00:00"/>
    <s v="Second Class"/>
    <s v="BM-11785"/>
    <s v="Bryan Mills"/>
    <x v="0"/>
    <s v="United States"/>
    <s v="Seattle"/>
    <x v="4"/>
    <n v="98115"/>
    <x v="1"/>
    <s v="OFF-SU-10003567"/>
    <x v="1"/>
    <x v="14"/>
    <s v="Stiletto Hand Letter Openers"/>
    <n v="28.8"/>
    <n v="3"/>
    <n v="0"/>
    <n v="0.86399999999999999"/>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8"/>
  </r>
  <r>
    <n v="6925"/>
    <x v="3438"/>
    <x v="1"/>
    <x v="672"/>
    <d v="2012-12-04T00:00:00"/>
    <s v="Standard Class"/>
    <s v="JL-15235"/>
    <s v="Janet Lee"/>
    <x v="0"/>
    <s v="United States"/>
    <s v="New York City"/>
    <x v="15"/>
    <n v="10035"/>
    <x v="3"/>
    <s v="OFF-PA-10002659"/>
    <x v="1"/>
    <x v="10"/>
    <s v="Avoid Verbal Orders Carbonless Minifold Book"/>
    <n v="23.66"/>
    <n v="7"/>
    <n v="0"/>
    <n v="10.883599999999999"/>
  </r>
  <r>
    <n v="6926"/>
    <x v="3438"/>
    <x v="1"/>
    <x v="672"/>
    <d v="2012-12-04T00:00:00"/>
    <s v="Standard Class"/>
    <s v="JL-15235"/>
    <s v="Janet Lee"/>
    <x v="0"/>
    <s v="United States"/>
    <s v="New York City"/>
    <x v="15"/>
    <n v="10035"/>
    <x v="3"/>
    <s v="FUR-BO-10001608"/>
    <x v="0"/>
    <x v="0"/>
    <s v="Hon Metal Bookcases, Black"/>
    <n v="681.40800000000002"/>
    <n v="12"/>
    <n v="0.2"/>
    <n v="42.588000000000001"/>
  </r>
  <r>
    <n v="6927"/>
    <x v="3439"/>
    <x v="0"/>
    <x v="1062"/>
    <d v="2013-08-04T00:00:00"/>
    <s v="Standard Class"/>
    <s v="KM-16660"/>
    <s v="Khloe Miller"/>
    <x v="0"/>
    <s v="United States"/>
    <s v="Los Angeles"/>
    <x v="1"/>
    <n v="90032"/>
    <x v="1"/>
    <s v="OFF-LA-10000305"/>
    <x v="1"/>
    <x v="2"/>
    <s v="Avery 495"/>
    <n v="18.899999999999999"/>
    <n v="3"/>
    <n v="0"/>
    <n v="8.6940000000000008"/>
  </r>
  <r>
    <n v="6928"/>
    <x v="3440"/>
    <x v="0"/>
    <x v="661"/>
    <d v="2013-06-26T00:00:00"/>
    <s v="Second Class"/>
    <s v="RD-19900"/>
    <s v="Ruben Dartt"/>
    <x v="0"/>
    <s v="United States"/>
    <s v="San Francisco"/>
    <x v="1"/>
    <n v="94109"/>
    <x v="1"/>
    <s v="OFF-ST-10003638"/>
    <x v="1"/>
    <x v="4"/>
    <s v="Mobile Personal File Cube"/>
    <n v="93.68"/>
    <n v="4"/>
    <n v="0"/>
    <n v="25.293600000000001"/>
  </r>
  <r>
    <n v="6929"/>
    <x v="3440"/>
    <x v="0"/>
    <x v="661"/>
    <d v="2013-06-26T00:00:00"/>
    <s v="Second Class"/>
    <s v="RD-19900"/>
    <s v="Ruben Dartt"/>
    <x v="0"/>
    <s v="United States"/>
    <s v="San Francisco"/>
    <x v="1"/>
    <n v="94109"/>
    <x v="1"/>
    <s v="OFF-LA-10001934"/>
    <x v="1"/>
    <x v="2"/>
    <s v="Avery 516"/>
    <n v="21.93"/>
    <n v="3"/>
    <n v="0"/>
    <n v="10.3071"/>
  </r>
  <r>
    <n v="6930"/>
    <x v="3440"/>
    <x v="0"/>
    <x v="661"/>
    <d v="2013-06-26T00:00:00"/>
    <s v="Second Class"/>
    <s v="RD-19900"/>
    <s v="Ruben Dartt"/>
    <x v="0"/>
    <s v="United States"/>
    <s v="San Francisco"/>
    <x v="1"/>
    <n v="94109"/>
    <x v="1"/>
    <s v="TEC-PH-10003012"/>
    <x v="2"/>
    <x v="7"/>
    <s v="Nortel Meridian M3904 Professional Digital phone"/>
    <n v="862.34400000000005"/>
    <n v="7"/>
    <n v="0.2"/>
    <n v="97.0137"/>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4"/>
    <n v="1"/>
    <n v="0.4"/>
    <n v="-2.2490000000000001"/>
  </r>
  <r>
    <n v="6933"/>
    <x v="3441"/>
    <x v="2"/>
    <x v="686"/>
    <d v="2011-07-18T00:00:00"/>
    <s v="Standard Class"/>
    <s v="ST-20530"/>
    <s v="Shui Tom"/>
    <x v="0"/>
    <s v="United States"/>
    <s v="Philadelphia"/>
    <x v="9"/>
    <n v="19140"/>
    <x v="3"/>
    <s v="TEC-PH-10002583"/>
    <x v="2"/>
    <x v="7"/>
    <s v="iOttie HLCRIO102 Car Mount"/>
    <n v="23.988"/>
    <n v="2"/>
    <n v="0.4"/>
    <n v="-13.993"/>
  </r>
  <r>
    <n v="6934"/>
    <x v="3441"/>
    <x v="2"/>
    <x v="686"/>
    <d v="2011-07-18T00:00:00"/>
    <s v="Standard Class"/>
    <s v="ST-20530"/>
    <s v="Shui Tom"/>
    <x v="0"/>
    <s v="United States"/>
    <s v="Philadelphia"/>
    <x v="9"/>
    <n v="19140"/>
    <x v="3"/>
    <s v="FUR-FU-10001057"/>
    <x v="0"/>
    <x v="5"/>
    <s v="Tensor Track Tree Floor Lamp"/>
    <n v="31.984000000000002"/>
    <n v="2"/>
    <n v="0.2"/>
    <n v="1.1994"/>
  </r>
  <r>
    <n v="6935"/>
    <x v="3441"/>
    <x v="2"/>
    <x v="686"/>
    <d v="2011-07-18T00:00:00"/>
    <s v="Standard Class"/>
    <s v="ST-20530"/>
    <s v="Shui Tom"/>
    <x v="0"/>
    <s v="United States"/>
    <s v="Philadelphia"/>
    <x v="9"/>
    <n v="19140"/>
    <x v="3"/>
    <s v="OFF-AR-10001044"/>
    <x v="1"/>
    <x v="6"/>
    <s v="BOSTON Ranger #55 Pencil Sharpener, Black"/>
    <n v="41.584000000000003"/>
    <n v="2"/>
    <n v="0.2"/>
    <n v="4.6782000000000004"/>
  </r>
  <r>
    <n v="6936"/>
    <x v="3442"/>
    <x v="3"/>
    <x v="329"/>
    <d v="2014-12-04T00:00:00"/>
    <s v="Second Class"/>
    <s v="BP-11095"/>
    <s v="Bart Pistole"/>
    <x v="1"/>
    <s v="United States"/>
    <s v="El Paso"/>
    <x v="5"/>
    <n v="79907"/>
    <x v="2"/>
    <s v="TEC-AC-10001767"/>
    <x v="2"/>
    <x v="11"/>
    <s v="SanDisk Ultra 64 GB MicroSDHC Class 10 Memory Card"/>
    <n v="95.975999999999999"/>
    <n v="3"/>
    <n v="0.2"/>
    <n v="-10.7973"/>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3999999999997"/>
    <n v="2"/>
    <n v="0.2"/>
    <n v="11.876799999999999"/>
  </r>
  <r>
    <n v="6939"/>
    <x v="3445"/>
    <x v="0"/>
    <x v="732"/>
    <d v="2013-11-10T00:00:00"/>
    <s v="Standard Class"/>
    <s v="NP-18700"/>
    <s v="Nora Preis"/>
    <x v="0"/>
    <s v="United States"/>
    <s v="Seattle"/>
    <x v="4"/>
    <n v="98105"/>
    <x v="1"/>
    <s v="TEC-AC-10004420"/>
    <x v="2"/>
    <x v="11"/>
    <s v="Cherry 142-key Programmable Keyboard"/>
    <n v="479.72"/>
    <n v="4"/>
    <n v="0"/>
    <n v="52.769199999999998"/>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60000000000007"/>
  </r>
  <r>
    <n v="6942"/>
    <x v="3446"/>
    <x v="3"/>
    <x v="335"/>
    <d v="2014-07-01T00:00:00"/>
    <s v="Standard Class"/>
    <s v="SC-20260"/>
    <s v="Scott Cohen"/>
    <x v="1"/>
    <s v="United States"/>
    <s v="New York City"/>
    <x v="15"/>
    <n v="10009"/>
    <x v="3"/>
    <s v="OFF-ST-10001490"/>
    <x v="1"/>
    <x v="4"/>
    <s v="Hot File 7-Pocket, Floor Stand"/>
    <n v="713.88"/>
    <n v="4"/>
    <n v="0"/>
    <n v="214.16399999999999"/>
  </r>
  <r>
    <n v="6943"/>
    <x v="3446"/>
    <x v="3"/>
    <x v="335"/>
    <d v="2014-07-01T00:00:00"/>
    <s v="Standard Class"/>
    <s v="SC-20260"/>
    <s v="Scott Cohen"/>
    <x v="1"/>
    <s v="United States"/>
    <s v="New York City"/>
    <x v="15"/>
    <n v="10009"/>
    <x v="3"/>
    <s v="OFF-PA-10003790"/>
    <x v="1"/>
    <x v="10"/>
    <s v="Xerox 1991"/>
    <n v="68.52"/>
    <n v="3"/>
    <n v="0"/>
    <n v="31.519200000000001"/>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8000000000003"/>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2"/>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14-11-20T00:00:00"/>
    <s v="Same Day"/>
    <s v="AP-10720"/>
    <s v="Anne Pryor"/>
    <x v="2"/>
    <s v="United States"/>
    <s v="New York City"/>
    <x v="15"/>
    <n v="10011"/>
    <x v="3"/>
    <s v="FUR-TA-10001676"/>
    <x v="0"/>
    <x v="3"/>
    <s v="Hon 61000 Series Interactive Training Tables"/>
    <n v="79.974000000000004"/>
    <n v="3"/>
    <n v="0.4"/>
    <n v="-29.323799999999999"/>
  </r>
  <r>
    <n v="6952"/>
    <x v="3453"/>
    <x v="1"/>
    <x v="312"/>
    <d v="2012-11-24T00:00:00"/>
    <s v="Standard Class"/>
    <s v="GK-14620"/>
    <s v="Grace Kelly"/>
    <x v="1"/>
    <s v="United States"/>
    <s v="Dallas"/>
    <x v="5"/>
    <n v="75217"/>
    <x v="2"/>
    <s v="TEC-MA-10002790"/>
    <x v="2"/>
    <x v="15"/>
    <s v="NeatDesk Desktop Scanner &amp; Digital Filing System"/>
    <n v="479.988"/>
    <n v="2"/>
    <n v="0.4"/>
    <n v="55.998600000000003"/>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8"/>
  </r>
  <r>
    <n v="6955"/>
    <x v="3454"/>
    <x v="1"/>
    <x v="653"/>
    <d v="2012-10-03T00:00:00"/>
    <s v="First Class"/>
    <s v="HM-14980"/>
    <s v="Henry MacAllister"/>
    <x v="0"/>
    <s v="United States"/>
    <s v="Los Angeles"/>
    <x v="1"/>
    <n v="90008"/>
    <x v="1"/>
    <s v="TEC-PH-10000369"/>
    <x v="2"/>
    <x v="7"/>
    <s v="HTC One Mini"/>
    <n v="503.96"/>
    <n v="5"/>
    <n v="0.2"/>
    <n v="50.396000000000001"/>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8000000000001"/>
  </r>
  <r>
    <n v="6958"/>
    <x v="3456"/>
    <x v="0"/>
    <x v="216"/>
    <d v="2013-07-20T00:00:00"/>
    <s v="Standard Class"/>
    <s v="AR-10570"/>
    <s v="Anemone Ratner"/>
    <x v="0"/>
    <s v="United States"/>
    <s v="Columbus"/>
    <x v="32"/>
    <n v="31907"/>
    <x v="0"/>
    <s v="FUR-FU-10004848"/>
    <x v="0"/>
    <x v="5"/>
    <s v="Howard Miller 13-3/4&quot; Diameter Brushed Chrome Round Wall Clock"/>
    <n v="51.75"/>
    <n v="1"/>
    <n v="0"/>
    <n v="15.525"/>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Â SecureÂ DriveÂ + Hardware Encrypted USBÂ flash driveÂ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600000000001"/>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5"/>
    <n v="5"/>
    <n v="0"/>
    <n v="7.7035"/>
  </r>
  <r>
    <n v="6971"/>
    <x v="3462"/>
    <x v="3"/>
    <x v="20"/>
    <d v="2014-09-26T00:00:00"/>
    <s v="Standard Class"/>
    <s v="AB-10105"/>
    <s v="Adrian Barton"/>
    <x v="0"/>
    <s v="United States"/>
    <s v="Phoenix"/>
    <x v="16"/>
    <n v="85023"/>
    <x v="1"/>
    <s v="OFF-ST-10000321"/>
    <x v="1"/>
    <x v="4"/>
    <s v="Akro Stacking Bins"/>
    <n v="12.624000000000001"/>
    <n v="2"/>
    <n v="0.2"/>
    <n v="-2.5247999999999999"/>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r>
  <r>
    <n v="6973"/>
    <x v="3462"/>
    <x v="3"/>
    <x v="20"/>
    <d v="2014-09-26T00:00:00"/>
    <s v="Standard Class"/>
    <s v="AB-10105"/>
    <s v="Adrian Barton"/>
    <x v="0"/>
    <s v="United States"/>
    <s v="Phoenix"/>
    <x v="16"/>
    <n v="85023"/>
    <x v="1"/>
    <s v="TEC-PH-10002415"/>
    <x v="2"/>
    <x v="7"/>
    <s v="Polycom VoiceStation 500 ConferenceÂ phone"/>
    <n v="471.92"/>
    <n v="2"/>
    <n v="0.2"/>
    <n v="29.495000000000001"/>
  </r>
  <r>
    <n v="6974"/>
    <x v="3462"/>
    <x v="3"/>
    <x v="20"/>
    <d v="2014-09-26T00:00:00"/>
    <s v="Standard Class"/>
    <s v="AB-10105"/>
    <s v="Adrian Barton"/>
    <x v="0"/>
    <s v="United States"/>
    <s v="Phoenix"/>
    <x v="16"/>
    <n v="85023"/>
    <x v="1"/>
    <s v="OFF-BI-10001460"/>
    <x v="1"/>
    <x v="8"/>
    <s v="Plastic Binding Combs"/>
    <n v="18.18"/>
    <n v="4"/>
    <n v="0.7"/>
    <n v="-13.938000000000001"/>
  </r>
  <r>
    <n v="6975"/>
    <x v="3463"/>
    <x v="3"/>
    <x v="175"/>
    <d v="2014-09-20T00:00:00"/>
    <s v="Standard Class"/>
    <s v="CC-12145"/>
    <s v="Charles Crestani"/>
    <x v="0"/>
    <s v="United States"/>
    <s v="Houston"/>
    <x v="5"/>
    <n v="77095"/>
    <x v="2"/>
    <s v="OFF-AR-10002987"/>
    <x v="1"/>
    <x v="6"/>
    <s v="Prismacolor Color Pencil Set"/>
    <n v="31.744"/>
    <n v="2"/>
    <n v="0.2"/>
    <n v="8.3328000000000007"/>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
    <n v="4"/>
    <n v="0.2"/>
    <n v="46.631999999999998"/>
  </r>
  <r>
    <n v="6978"/>
    <x v="3465"/>
    <x v="0"/>
    <x v="881"/>
    <d v="2013-11-29T00:00:00"/>
    <s v="First Class"/>
    <s v="EP-13915"/>
    <s v="Emily Phan"/>
    <x v="0"/>
    <s v="United States"/>
    <s v="Jonesboro"/>
    <x v="36"/>
    <n v="72401"/>
    <x v="0"/>
    <s v="TEC-PH-10002564"/>
    <x v="2"/>
    <x v="7"/>
    <s v="OtterBox Defender Series Case - Samsung Galaxy S4"/>
    <n v="59.98"/>
    <n v="2"/>
    <n v="0"/>
    <n v="17.994"/>
  </r>
  <r>
    <n v="6979"/>
    <x v="3466"/>
    <x v="3"/>
    <x v="920"/>
    <d v="2014-11-30T00:00:00"/>
    <s v="Second Class"/>
    <s v="DL-13315"/>
    <s v="Delfina Latchford"/>
    <x v="0"/>
    <s v="United States"/>
    <s v="Atlanta"/>
    <x v="32"/>
    <n v="30318"/>
    <x v="0"/>
    <s v="OFF-PA-10003724"/>
    <x v="1"/>
    <x v="10"/>
    <s v="Wirebound Message Book, 4 per Page"/>
    <n v="48.87"/>
    <n v="9"/>
    <n v="0"/>
    <n v="23.946300000000001"/>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6000000000001"/>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2000000000006"/>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5"/>
  </r>
  <r>
    <n v="6990"/>
    <x v="3471"/>
    <x v="3"/>
    <x v="157"/>
    <d v="2014-12-14T00:00:00"/>
    <s v="First Class"/>
    <s v="DK-13375"/>
    <s v="Dennis Kane"/>
    <x v="0"/>
    <s v="United States"/>
    <s v="Abilene"/>
    <x v="5"/>
    <n v="79605"/>
    <x v="2"/>
    <s v="OFF-AP-10001634"/>
    <x v="1"/>
    <x v="9"/>
    <s v="Hoover Commercial Lightweight Upright Vacuum"/>
    <n v="1.3919999999999999"/>
    <n v="2"/>
    <n v="0.8"/>
    <n v="-3.7584"/>
  </r>
  <r>
    <n v="6991"/>
    <x v="3472"/>
    <x v="1"/>
    <x v="627"/>
    <d v="2012-11-13T00:00:00"/>
    <s v="Second Class"/>
    <s v="RH-19600"/>
    <s v="Rob Haberlin"/>
    <x v="0"/>
    <s v="United States"/>
    <s v="Hampton"/>
    <x v="17"/>
    <n v="23666"/>
    <x v="0"/>
    <s v="OFF-AP-10003266"/>
    <x v="1"/>
    <x v="9"/>
    <s v="Holmes Replacement Filter for HEPA Air Cleaner, Large Room"/>
    <n v="44.43"/>
    <n v="3"/>
    <n v="0"/>
    <n v="18.660599999999999"/>
  </r>
  <r>
    <n v="6992"/>
    <x v="3472"/>
    <x v="1"/>
    <x v="627"/>
    <d v="2012-11-13T00:00:00"/>
    <s v="Second Class"/>
    <s v="RH-19600"/>
    <s v="Rob Haberlin"/>
    <x v="0"/>
    <s v="United States"/>
    <s v="Hampton"/>
    <x v="17"/>
    <n v="23666"/>
    <x v="0"/>
    <s v="TEC-PH-10002890"/>
    <x v="2"/>
    <x v="7"/>
    <s v="AT&amp;T 17929 Lendline Telephone"/>
    <n v="226.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6"/>
    <n v="7"/>
    <n v="0"/>
    <n v="79.757999999999996"/>
  </r>
  <r>
    <n v="6995"/>
    <x v="3472"/>
    <x v="1"/>
    <x v="627"/>
    <d v="2012-11-13T00:00:00"/>
    <s v="Second Class"/>
    <s v="RH-19600"/>
    <s v="Rob Haberlin"/>
    <x v="0"/>
    <s v="United States"/>
    <s v="Hampton"/>
    <x v="17"/>
    <n v="23666"/>
    <x v="0"/>
    <s v="OFF-AR-10000122"/>
    <x v="1"/>
    <x v="6"/>
    <s v="Newell 314"/>
    <n v="27.9"/>
    <n v="5"/>
    <n v="0"/>
    <n v="6.9749999999999996"/>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4"/>
    <n v="4"/>
    <n v="0.8"/>
    <n v="-22.143999999999998"/>
  </r>
  <r>
    <n v="6998"/>
    <x v="3474"/>
    <x v="3"/>
    <x v="331"/>
    <d v="2014-12-26T00:00:00"/>
    <s v="Second Class"/>
    <s v="JB-15400"/>
    <s v="Jennifer Braxton"/>
    <x v="1"/>
    <s v="United States"/>
    <s v="Rockford"/>
    <x v="10"/>
    <n v="61107"/>
    <x v="2"/>
    <s v="OFF-PA-10004475"/>
    <x v="1"/>
    <x v="10"/>
    <s v="Xerox 1940"/>
    <n v="175.87200000000001"/>
    <n v="4"/>
    <n v="0.2"/>
    <n v="63.753599999999999"/>
  </r>
  <r>
    <n v="6999"/>
    <x v="3475"/>
    <x v="0"/>
    <x v="1142"/>
    <d v="2013-09-23T00:00:00"/>
    <s v="Standard Class"/>
    <s v="BC-11125"/>
    <s v="Becky Castell"/>
    <x v="2"/>
    <s v="United States"/>
    <s v="Laguna Niguel"/>
    <x v="1"/>
    <n v="92677"/>
    <x v="1"/>
    <s v="OFF-PA-10002195"/>
    <x v="1"/>
    <x v="10"/>
    <s v="Xerox 1966"/>
    <n v="12.96"/>
    <n v="2"/>
    <n v="0"/>
    <n v="6.3503999999999996"/>
  </r>
  <r>
    <n v="7000"/>
    <x v="3476"/>
    <x v="3"/>
    <x v="1143"/>
    <d v="2014-05-30T00:00:00"/>
    <s v="First Class"/>
    <s v="KC-16675"/>
    <s v="Kimberly Carter"/>
    <x v="1"/>
    <s v="United States"/>
    <s v="Louisville"/>
    <x v="0"/>
    <n v="40214"/>
    <x v="0"/>
    <s v="OFF-AP-10002670"/>
    <x v="1"/>
    <x v="9"/>
    <s v="Belkin 8-Outlet Premiere SurgeMaster II Surge Protectors"/>
    <n v="208.44"/>
    <n v="3"/>
    <n v="0"/>
    <n v="62.531999999999996"/>
  </r>
  <r>
    <n v="7001"/>
    <x v="3476"/>
    <x v="3"/>
    <x v="1143"/>
    <d v="2014-05-30T00:00:00"/>
    <s v="First Class"/>
    <s v="KC-16675"/>
    <s v="Kimberly Carter"/>
    <x v="1"/>
    <s v="United States"/>
    <s v="Louisville"/>
    <x v="0"/>
    <n v="40214"/>
    <x v="0"/>
    <s v="OFF-SU-10004498"/>
    <x v="1"/>
    <x v="14"/>
    <s v="Martin-Yale Premier Letter Opener"/>
    <n v="25.76"/>
    <n v="2"/>
    <n v="0"/>
    <n v="0.77280000000000004"/>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11-08-21T00:00:00"/>
    <s v="Second Class"/>
    <s v="DW-13195"/>
    <s v="David Wiener"/>
    <x v="1"/>
    <s v="United States"/>
    <s v="Los Angeles"/>
    <x v="1"/>
    <n v="90045"/>
    <x v="1"/>
    <s v="OFF-BI-10000632"/>
    <x v="1"/>
    <x v="8"/>
    <s v="Satellite Sectional Post Binders"/>
    <n v="69.456000000000003"/>
    <n v="2"/>
    <n v="0.2"/>
    <n v="22.5732"/>
  </r>
  <r>
    <n v="7005"/>
    <x v="3479"/>
    <x v="2"/>
    <x v="851"/>
    <d v="2011-12-28T00:00:00"/>
    <s v="Standard Class"/>
    <s v="ME-18010"/>
    <s v="Michelle Ellison"/>
    <x v="1"/>
    <s v="United States"/>
    <s v="Port Arthur"/>
    <x v="5"/>
    <n v="77642"/>
    <x v="2"/>
    <s v="OFF-PA-10000223"/>
    <x v="1"/>
    <x v="10"/>
    <s v="Xerox 2000"/>
    <n v="5.1840000000000002"/>
    <n v="1"/>
    <n v="0.2"/>
    <n v="1.8144"/>
  </r>
  <r>
    <n v="7006"/>
    <x v="3480"/>
    <x v="1"/>
    <x v="549"/>
    <d v="2012-11-05T00:00:00"/>
    <s v="Standard Class"/>
    <s v="JF-15490"/>
    <s v="Jeremy Farry"/>
    <x v="0"/>
    <s v="United States"/>
    <s v="New York City"/>
    <x v="15"/>
    <n v="10009"/>
    <x v="3"/>
    <s v="FUR-CH-10001545"/>
    <x v="0"/>
    <x v="1"/>
    <s v="Hon Comfortask Task/Swivel Chairs"/>
    <n v="205.16399999999999"/>
    <n v="2"/>
    <n v="0.1"/>
    <n v="13.6776"/>
  </r>
  <r>
    <n v="7007"/>
    <x v="3481"/>
    <x v="2"/>
    <x v="534"/>
    <d v="2011-12-21T00:00:00"/>
    <s v="Standard Class"/>
    <s v="SP-20860"/>
    <s v="Sung Pak"/>
    <x v="1"/>
    <s v="United States"/>
    <s v="Chicago"/>
    <x v="10"/>
    <n v="60623"/>
    <x v="2"/>
    <s v="FUR-FU-10001546"/>
    <x v="0"/>
    <x v="5"/>
    <s v="Dana Swing-Arm Lamps"/>
    <n v="8.5440000000000005"/>
    <n v="2"/>
    <n v="0.6"/>
    <n v="-7.476"/>
  </r>
  <r>
    <n v="7008"/>
    <x v="3482"/>
    <x v="1"/>
    <x v="291"/>
    <d v="2012-08-25T00:00:00"/>
    <s v="Standard Class"/>
    <s v="KN-16390"/>
    <s v="Katherine Nockton"/>
    <x v="1"/>
    <s v="United States"/>
    <s v="Springfield"/>
    <x v="24"/>
    <n v="45503"/>
    <x v="3"/>
    <s v="OFF-BI-10001098"/>
    <x v="1"/>
    <x v="8"/>
    <s v="Acco D-Ring Binder w/DublLock"/>
    <n v="12.827999999999999"/>
    <n v="2"/>
    <n v="0.7"/>
    <n v="-8.9795999999999996"/>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
  </r>
  <r>
    <n v="7013"/>
    <x v="3483"/>
    <x v="2"/>
    <x v="235"/>
    <d v="2011-05-27T00:00:00"/>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1"/>
  </r>
  <r>
    <n v="7017"/>
    <x v="3485"/>
    <x v="2"/>
    <x v="518"/>
    <d v="2011-03-13T00:00:00"/>
    <s v="Second Class"/>
    <s v="FM-14215"/>
    <s v="Filia McAdams"/>
    <x v="1"/>
    <s v="United States"/>
    <s v="Richmond"/>
    <x v="0"/>
    <n v="40475"/>
    <x v="0"/>
    <s v="TEC-PH-10000984"/>
    <x v="2"/>
    <x v="7"/>
    <s v="Panasonic KX-TG9471B"/>
    <n v="587.97"/>
    <n v="3"/>
    <n v="0"/>
    <n v="164.63159999999999"/>
  </r>
  <r>
    <n v="7018"/>
    <x v="3485"/>
    <x v="2"/>
    <x v="518"/>
    <d v="2011-03-13T00:00:00"/>
    <s v="Second Class"/>
    <s v="FM-14215"/>
    <s v="Filia McAdams"/>
    <x v="1"/>
    <s v="United States"/>
    <s v="Richmond"/>
    <x v="0"/>
    <n v="40475"/>
    <x v="0"/>
    <s v="OFF-PA-10000213"/>
    <x v="1"/>
    <x v="10"/>
    <s v="Xerox 198"/>
    <n v="14.94"/>
    <n v="3"/>
    <n v="0"/>
    <n v="7.0217999999999998"/>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
    <n v="3"/>
    <n v="0.2"/>
    <n v="5.4432"/>
  </r>
  <r>
    <n v="7021"/>
    <x v="3487"/>
    <x v="2"/>
    <x v="709"/>
    <d v="2011-08-27T00:00:00"/>
    <s v="Standard Class"/>
    <s v="AP-10915"/>
    <s v="Arthur Prichep"/>
    <x v="0"/>
    <s v="United States"/>
    <s v="Denver"/>
    <x v="22"/>
    <n v="80219"/>
    <x v="1"/>
    <s v="OFF-SU-10004661"/>
    <x v="1"/>
    <x v="14"/>
    <s v="Acme Titanium Bonded Scissors"/>
    <n v="6.8"/>
    <n v="1"/>
    <n v="0.2"/>
    <n v="0.51"/>
  </r>
  <r>
    <n v="7022"/>
    <x v="3487"/>
    <x v="2"/>
    <x v="709"/>
    <d v="2011-08-27T00:00:00"/>
    <s v="Standard Class"/>
    <s v="AP-10915"/>
    <s v="Arthur Prichep"/>
    <x v="0"/>
    <s v="United States"/>
    <s v="Denver"/>
    <x v="22"/>
    <n v="80219"/>
    <x v="1"/>
    <s v="FUR-FU-10003274"/>
    <x v="0"/>
    <x v="5"/>
    <s v="Regeneration Desk Collection"/>
    <n v="4.2240000000000002"/>
    <n v="3"/>
    <n v="0.2"/>
    <n v="1.2672000000000001"/>
  </r>
  <r>
    <n v="7023"/>
    <x v="3487"/>
    <x v="2"/>
    <x v="709"/>
    <d v="2011-08-27T00:00:00"/>
    <s v="Standard Class"/>
    <s v="AP-10915"/>
    <s v="Arthur Prichep"/>
    <x v="0"/>
    <s v="United States"/>
    <s v="Denver"/>
    <x v="22"/>
    <n v="80219"/>
    <x v="1"/>
    <s v="TEC-PH-10000149"/>
    <x v="2"/>
    <x v="7"/>
    <s v="Cisco SPA525G2 IP Phone - Wireless"/>
    <n v="143.63999999999999"/>
    <n v="9"/>
    <n v="0.2"/>
    <n v="10.773"/>
  </r>
  <r>
    <n v="7024"/>
    <x v="3487"/>
    <x v="2"/>
    <x v="709"/>
    <d v="2011-08-27T00:00:00"/>
    <s v="Standard Class"/>
    <s v="AP-10915"/>
    <s v="Arthur Prichep"/>
    <x v="0"/>
    <s v="United States"/>
    <s v="Denver"/>
    <x v="22"/>
    <n v="80219"/>
    <x v="1"/>
    <s v="OFF-PA-10000019"/>
    <x v="1"/>
    <x v="10"/>
    <s v="Xerox 1931"/>
    <n v="31.103999999999999"/>
    <n v="6"/>
    <n v="0.2"/>
    <n v="10.8864"/>
  </r>
  <r>
    <n v="7025"/>
    <x v="3487"/>
    <x v="2"/>
    <x v="709"/>
    <d v="2011-08-27T00:00:00"/>
    <s v="Standard Class"/>
    <s v="AP-10915"/>
    <s v="Arthur Prichep"/>
    <x v="0"/>
    <s v="United States"/>
    <s v="Denver"/>
    <x v="22"/>
    <n v="80219"/>
    <x v="1"/>
    <s v="OFF-PA-10001125"/>
    <x v="1"/>
    <x v="10"/>
    <s v="Xerox 1988"/>
    <n v="223.05600000000001"/>
    <n v="9"/>
    <n v="0.2"/>
    <n v="69.704999999999998"/>
  </r>
  <r>
    <n v="7026"/>
    <x v="3488"/>
    <x v="3"/>
    <x v="695"/>
    <d v="2014-02-13T00:00:00"/>
    <s v="Standard Class"/>
    <s v="SP-20545"/>
    <s v="Sibella Parks"/>
    <x v="1"/>
    <s v="United States"/>
    <s v="New York City"/>
    <x v="15"/>
    <n v="10024"/>
    <x v="3"/>
    <s v="TEC-PH-10002538"/>
    <x v="2"/>
    <x v="7"/>
    <s v="Grandstream GXP1160 VoIP phone"/>
    <n v="227.46"/>
    <n v="6"/>
    <n v="0"/>
    <n v="65.963399999999993"/>
  </r>
  <r>
    <n v="7027"/>
    <x v="3488"/>
    <x v="3"/>
    <x v="695"/>
    <d v="2014-02-13T00:00:00"/>
    <s v="Standard Class"/>
    <s v="SP-20545"/>
    <s v="Sibella Parks"/>
    <x v="1"/>
    <s v="United States"/>
    <s v="New York City"/>
    <x v="15"/>
    <n v="10024"/>
    <x v="3"/>
    <s v="OFF-BI-10000279"/>
    <x v="1"/>
    <x v="8"/>
    <s v="Acco Recycled 2&quot; Capacity Laser Printer Hanging Data Binders"/>
    <n v="46.24"/>
    <n v="4"/>
    <n v="0.2"/>
    <n v="15.60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
  </r>
  <r>
    <n v="7031"/>
    <x v="3491"/>
    <x v="0"/>
    <x v="583"/>
    <d v="2013-11-17T00:00:00"/>
    <s v="Standard Class"/>
    <s v="EB-13750"/>
    <s v="Edward Becker"/>
    <x v="1"/>
    <s v="United States"/>
    <s v="New York City"/>
    <x v="15"/>
    <n v="10011"/>
    <x v="3"/>
    <s v="TEC-AC-10002305"/>
    <x v="2"/>
    <x v="11"/>
    <s v="KeyTronicÂ E03601U1 -Â KeyboardÂ - Beige"/>
    <n v="36"/>
    <n v="2"/>
    <n v="0"/>
    <n v="6.48"/>
  </r>
  <r>
    <n v="7032"/>
    <x v="3491"/>
    <x v="0"/>
    <x v="583"/>
    <d v="2013-11-17T00:00:00"/>
    <s v="Standard Class"/>
    <s v="EB-13750"/>
    <s v="Edward Becker"/>
    <x v="1"/>
    <s v="United States"/>
    <s v="New York City"/>
    <x v="15"/>
    <n v="10011"/>
    <x v="3"/>
    <s v="OFF-AR-10003373"/>
    <x v="1"/>
    <x v="6"/>
    <s v="Boston School Pro Electric Pencil Sharpener, 1670"/>
    <n v="92.94"/>
    <n v="3"/>
    <n v="0"/>
    <n v="25.093800000000002"/>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r>
  <r>
    <n v="7035"/>
    <x v="3491"/>
    <x v="0"/>
    <x v="583"/>
    <d v="2013-11-17T00:00:00"/>
    <s v="Standard Class"/>
    <s v="EB-13750"/>
    <s v="Edward Becker"/>
    <x v="1"/>
    <s v="United States"/>
    <s v="New York City"/>
    <x v="15"/>
    <n v="10011"/>
    <x v="3"/>
    <s v="OFF-BI-10004236"/>
    <x v="1"/>
    <x v="8"/>
    <s v="XtraLife ClearVue Slant-D Ring Binder, White, 3&quot;"/>
    <n v="35.231999999999999"/>
    <n v="3"/>
    <n v="0.2"/>
    <n v="11.4504"/>
  </r>
  <r>
    <n v="7036"/>
    <x v="3492"/>
    <x v="3"/>
    <x v="45"/>
    <d v="2014-11-14T00:00:00"/>
    <s v="Standard Class"/>
    <s v="JE-15610"/>
    <s v="Jim Epp"/>
    <x v="1"/>
    <s v="United States"/>
    <s v="San Diego"/>
    <x v="1"/>
    <n v="92105"/>
    <x v="1"/>
    <s v="FUR-CH-10004675"/>
    <x v="0"/>
    <x v="1"/>
    <s v="Lifetime Advantage Folding Chairs, 4/Carton"/>
    <n v="523.39200000000005"/>
    <n v="3"/>
    <n v="0.2"/>
    <n v="52.339199999999998"/>
  </r>
  <r>
    <n v="7037"/>
    <x v="3493"/>
    <x v="2"/>
    <x v="1073"/>
    <d v="2011-05-04T00:00:00"/>
    <s v="Second Class"/>
    <s v="CS-11860"/>
    <s v="Cari Schnelling"/>
    <x v="0"/>
    <s v="United States"/>
    <s v="Lakeland"/>
    <x v="2"/>
    <n v="33801"/>
    <x v="0"/>
    <s v="TEC-CO-10004202"/>
    <x v="2"/>
    <x v="16"/>
    <s v="Brother DCP1000 Digital 3 in 1 Multifunction Machine"/>
    <n v="479.98399999999998"/>
    <n v="2"/>
    <n v="0.2"/>
    <n v="89.997"/>
  </r>
  <r>
    <n v="7038"/>
    <x v="3494"/>
    <x v="3"/>
    <x v="585"/>
    <d v="2014-09-28T00:00:00"/>
    <s v="Standard Class"/>
    <s v="PB-19105"/>
    <s v="Peter BÃ¼hler"/>
    <x v="0"/>
    <s v="United States"/>
    <s v="Smyrna"/>
    <x v="32"/>
    <n v="30080"/>
    <x v="0"/>
    <s v="OFF-PA-10004255"/>
    <x v="1"/>
    <x v="10"/>
    <s v="Xerox 219"/>
    <n v="12.96"/>
    <n v="2"/>
    <n v="0"/>
    <n v="6.2207999999999997"/>
  </r>
  <r>
    <n v="7039"/>
    <x v="3494"/>
    <x v="3"/>
    <x v="585"/>
    <d v="2014-09-28T00:00:00"/>
    <s v="Standard Class"/>
    <s v="PB-19105"/>
    <s v="Peter BÃ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
  </r>
  <r>
    <n v="7041"/>
    <x v="3495"/>
    <x v="3"/>
    <x v="94"/>
    <d v="2014-12-24T00:00:00"/>
    <s v="Standard Class"/>
    <s v="AT-10735"/>
    <s v="Annie Thurman"/>
    <x v="0"/>
    <s v="United States"/>
    <s v="New York City"/>
    <x v="15"/>
    <n v="10009"/>
    <x v="3"/>
    <s v="OFF-BI-10001617"/>
    <x v="1"/>
    <x v="8"/>
    <s v="GBC Wire Binding Combs"/>
    <n v="24.815999999999999"/>
    <n v="3"/>
    <n v="0.2"/>
    <n v="8.3754000000000008"/>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97"/>
  </r>
  <r>
    <n v="7044"/>
    <x v="3496"/>
    <x v="3"/>
    <x v="930"/>
    <d v="2014-07-24T00:00:00"/>
    <s v="Standard Class"/>
    <s v="SV-20365"/>
    <s v="Seth Vernon"/>
    <x v="0"/>
    <s v="United States"/>
    <s v="Philadelphia"/>
    <x v="9"/>
    <n v="19134"/>
    <x v="3"/>
    <s v="FUR-CH-10002647"/>
    <x v="0"/>
    <x v="1"/>
    <s v="Situations Contoured Folding Chairs, 4/Set"/>
    <n v="198.744"/>
    <n v="4"/>
    <n v="0.3"/>
    <n v="-14.196"/>
  </r>
  <r>
    <n v="7045"/>
    <x v="3496"/>
    <x v="3"/>
    <x v="930"/>
    <d v="2014-07-24T00:00:00"/>
    <s v="Standard Class"/>
    <s v="SV-20365"/>
    <s v="Seth Vernon"/>
    <x v="0"/>
    <s v="United States"/>
    <s v="Philadelphia"/>
    <x v="9"/>
    <n v="19134"/>
    <x v="3"/>
    <s v="OFF-SU-10004768"/>
    <x v="1"/>
    <x v="14"/>
    <s v="Acme Kleencut Forged Steel Scissors"/>
    <n v="9.1839999999999993"/>
    <n v="2"/>
    <n v="0.2"/>
    <n v="1.1479999999999999"/>
  </r>
  <r>
    <n v="7046"/>
    <x v="3497"/>
    <x v="0"/>
    <x v="54"/>
    <d v="2013-11-10T00:00:00"/>
    <s v="Standard Class"/>
    <s v="PJ-18835"/>
    <s v="Patrick Jones"/>
    <x v="1"/>
    <s v="United States"/>
    <s v="Dallas"/>
    <x v="5"/>
    <n v="75217"/>
    <x v="2"/>
    <s v="OFF-PA-10002160"/>
    <x v="1"/>
    <x v="10"/>
    <s v="Xerox 1978"/>
    <n v="9.2479999999999993"/>
    <n v="2"/>
    <n v="0.2"/>
    <n v="3.3523999999999998"/>
  </r>
  <r>
    <n v="7047"/>
    <x v="3498"/>
    <x v="2"/>
    <x v="918"/>
    <d v="2011-04-12T00:00:00"/>
    <s v="Standard Class"/>
    <s v="NM-18445"/>
    <s v="Nathan Mautz"/>
    <x v="2"/>
    <s v="United States"/>
    <s v="Concord"/>
    <x v="1"/>
    <n v="94521"/>
    <x v="1"/>
    <s v="FUR-TA-10003748"/>
    <x v="0"/>
    <x v="3"/>
    <s v="Bevis 36 x 72 Conference Tables"/>
    <n v="99.591999999999999"/>
    <n v="1"/>
    <n v="0.2"/>
    <n v="2.4897999999999998"/>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40000000000002"/>
  </r>
  <r>
    <n v="7065"/>
    <x v="3505"/>
    <x v="3"/>
    <x v="1144"/>
    <d v="2014-02-10T00:00:00"/>
    <s v="Standard Class"/>
    <s v="JF-15355"/>
    <s v="Jay Fein"/>
    <x v="0"/>
    <s v="United States"/>
    <s v="Rochester"/>
    <x v="15"/>
    <n v="14609"/>
    <x v="3"/>
    <s v="OFF-AP-10003971"/>
    <x v="1"/>
    <x v="9"/>
    <s v="Belkin 6 Outlet Metallic Surge Strip"/>
    <n v="32.67"/>
    <n v="3"/>
    <n v="0"/>
    <n v="8.4941999999999993"/>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13-05-27T00:00:00"/>
    <s v="Standard Class"/>
    <s v="AS-10285"/>
    <s v="Alejandro Savely"/>
    <x v="1"/>
    <s v="United States"/>
    <s v="Dallas"/>
    <x v="5"/>
    <n v="75081"/>
    <x v="2"/>
    <s v="OFF-PA-10003591"/>
    <x v="1"/>
    <x v="10"/>
    <s v="Southworth 100% Cotton The Best Paper"/>
    <n v="82.656000000000006"/>
    <n v="9"/>
    <n v="0.2"/>
    <n v="30.995999999999999"/>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79999999999993"/>
    <n v="2"/>
    <n v="0.2"/>
    <n v="3.3523999999999998"/>
  </r>
  <r>
    <n v="7072"/>
    <x v="3511"/>
    <x v="0"/>
    <x v="310"/>
    <d v="2013-07-29T00:00:00"/>
    <s v="Standard Class"/>
    <s v="CK-12205"/>
    <s v="Chloris Kastensmidt"/>
    <x v="0"/>
    <s v="United States"/>
    <s v="Mcallen"/>
    <x v="5"/>
    <n v="78501"/>
    <x v="2"/>
    <s v="OFF-AR-10001216"/>
    <x v="1"/>
    <x v="6"/>
    <s v="Newell 339"/>
    <n v="4.4480000000000004"/>
    <n v="2"/>
    <n v="0.2"/>
    <n v="0.33360000000000001"/>
  </r>
  <r>
    <n v="7073"/>
    <x v="3511"/>
    <x v="0"/>
    <x v="310"/>
    <d v="2013-07-29T00:00:00"/>
    <s v="Standard Class"/>
    <s v="CK-12205"/>
    <s v="Chloris Kastensmidt"/>
    <x v="0"/>
    <s v="United States"/>
    <s v="Mcallen"/>
    <x v="5"/>
    <n v="78501"/>
    <x v="2"/>
    <s v="OFF-PA-10004355"/>
    <x v="1"/>
    <x v="10"/>
    <s v="Xerox 231"/>
    <n v="5.1840000000000002"/>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13-07-29T00:00:00"/>
    <s v="Standard Class"/>
    <s v="CK-12205"/>
    <s v="Chloris Kastensmidt"/>
    <x v="0"/>
    <s v="United States"/>
    <s v="Mcallen"/>
    <x v="5"/>
    <n v="78501"/>
    <x v="2"/>
    <s v="OFF-BI-10004364"/>
    <x v="1"/>
    <x v="8"/>
    <s v="Storex Dura Pro Binders"/>
    <n v="4.7519999999999998"/>
    <n v="4"/>
    <n v="0.8"/>
    <n v="-8.3160000000000007"/>
  </r>
  <r>
    <n v="7076"/>
    <x v="3511"/>
    <x v="0"/>
    <x v="310"/>
    <d v="2013-07-29T00:00:00"/>
    <s v="Standard Class"/>
    <s v="CK-12205"/>
    <s v="Chloris Kastensmidt"/>
    <x v="0"/>
    <s v="United States"/>
    <s v="Mcallen"/>
    <x v="5"/>
    <n v="78501"/>
    <x v="2"/>
    <s v="OFF-SU-10001165"/>
    <x v="1"/>
    <x v="14"/>
    <s v="Acme Elite Stainless Steel Scissors"/>
    <n v="13.343999999999999"/>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
    <n v="5"/>
    <n v="0"/>
    <n v="26.901"/>
  </r>
  <r>
    <n v="7078"/>
    <x v="3513"/>
    <x v="0"/>
    <x v="476"/>
    <d v="2013-09-07T00:00:00"/>
    <s v="Standard Class"/>
    <s v="JE-15715"/>
    <s v="Joe Elijah"/>
    <x v="0"/>
    <s v="United States"/>
    <s v="Charlotte"/>
    <x v="3"/>
    <n v="28205"/>
    <x v="0"/>
    <s v="OFF-BI-10000014"/>
    <x v="1"/>
    <x v="8"/>
    <s v="Heavy-Duty E-Z-D Binders"/>
    <n v="22.911000000000001"/>
    <n v="7"/>
    <n v="0.7"/>
    <n v="-17.565100000000001"/>
  </r>
  <r>
    <n v="7079"/>
    <x v="3513"/>
    <x v="0"/>
    <x v="476"/>
    <d v="2013-09-07T00:00:00"/>
    <s v="Standard Class"/>
    <s v="JE-15715"/>
    <s v="Joe Elijah"/>
    <x v="0"/>
    <s v="United States"/>
    <s v="Charlotte"/>
    <x v="3"/>
    <n v="28205"/>
    <x v="0"/>
    <s v="OFF-AP-10000159"/>
    <x v="1"/>
    <x v="9"/>
    <s v="Belkin F9M820V08 8 Outlet Surge"/>
    <n v="309.45600000000002"/>
    <n v="9"/>
    <n v="0.2"/>
    <n v="34.813800000000001"/>
  </r>
  <r>
    <n v="7080"/>
    <x v="3513"/>
    <x v="0"/>
    <x v="476"/>
    <d v="2013-09-07T00:00:00"/>
    <s v="Standard Class"/>
    <s v="JE-15715"/>
    <s v="Joe Elijah"/>
    <x v="0"/>
    <s v="United States"/>
    <s v="Charlotte"/>
    <x v="3"/>
    <n v="28205"/>
    <x v="0"/>
    <s v="OFF-AR-10003560"/>
    <x v="1"/>
    <x v="6"/>
    <s v="Zebra Zazzle Fluorescent Highlighters"/>
    <n v="19.456"/>
    <n v="4"/>
    <n v="0.2"/>
    <n v="3.4047999999999998"/>
  </r>
  <r>
    <n v="7081"/>
    <x v="3513"/>
    <x v="0"/>
    <x v="476"/>
    <d v="2013-09-07T00:00:00"/>
    <s v="Standard Class"/>
    <s v="JE-15715"/>
    <s v="Joe Elijah"/>
    <x v="0"/>
    <s v="United States"/>
    <s v="Charlotte"/>
    <x v="3"/>
    <n v="28205"/>
    <x v="0"/>
    <s v="FUR-TA-10001768"/>
    <x v="0"/>
    <x v="3"/>
    <s v="Hon Racetrack Conference Tables"/>
    <n v="472.51799999999997"/>
    <n v="3"/>
    <n v="0.4"/>
    <n v="-149.63069999999999"/>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r>
  <r>
    <n v="7083"/>
    <x v="3513"/>
    <x v="0"/>
    <x v="476"/>
    <d v="2013-09-07T00:00:00"/>
    <s v="Standard Class"/>
    <s v="JE-15715"/>
    <s v="Joe Elijah"/>
    <x v="0"/>
    <s v="United States"/>
    <s v="Charlotte"/>
    <x v="3"/>
    <n v="28205"/>
    <x v="0"/>
    <s v="OFF-BI-10003166"/>
    <x v="1"/>
    <x v="8"/>
    <s v="GBC Plasticlear Binding Covers"/>
    <n v="17.22"/>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
    <n v="9"/>
    <n v="0.2"/>
    <n v="121.9644"/>
  </r>
  <r>
    <n v="7086"/>
    <x v="3515"/>
    <x v="3"/>
    <x v="145"/>
    <d v="2014-09-29T00:00:00"/>
    <s v="First Class"/>
    <s v="AH-10075"/>
    <s v="Adam Hart"/>
    <x v="1"/>
    <s v="United States"/>
    <s v="Chester"/>
    <x v="9"/>
    <n v="19013"/>
    <x v="3"/>
    <s v="OFF-BI-10003476"/>
    <x v="1"/>
    <x v="8"/>
    <s v="Avery Metallic Poly Binders"/>
    <n v="8.5950000000000006"/>
    <n v="5"/>
    <n v="0.7"/>
    <n v="-6.3029999999999999"/>
  </r>
  <r>
    <n v="7087"/>
    <x v="3515"/>
    <x v="3"/>
    <x v="145"/>
    <d v="2014-09-29T00:00:00"/>
    <s v="First Class"/>
    <s v="AH-10075"/>
    <s v="Adam Hart"/>
    <x v="1"/>
    <s v="United States"/>
    <s v="Chester"/>
    <x v="9"/>
    <n v="19013"/>
    <x v="3"/>
    <s v="OFF-SU-10000157"/>
    <x v="1"/>
    <x v="14"/>
    <s v="Compact Automatic Electric Letter Opener"/>
    <n v="190.89599999999999"/>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800000000002"/>
  </r>
  <r>
    <n v="7089"/>
    <x v="3517"/>
    <x v="1"/>
    <x v="969"/>
    <d v="2012-10-27T00:00:00"/>
    <s v="Second Class"/>
    <s v="JF-15415"/>
    <s v="Jennifer Ferguson"/>
    <x v="0"/>
    <s v="United States"/>
    <s v="Sparks"/>
    <x v="33"/>
    <n v="89431"/>
    <x v="1"/>
    <s v="OFF-AR-10001955"/>
    <x v="1"/>
    <x v="6"/>
    <s v="Newell 319"/>
    <n v="79.36"/>
    <n v="4"/>
    <n v="0"/>
    <n v="23.808"/>
  </r>
  <r>
    <n v="7090"/>
    <x v="3518"/>
    <x v="3"/>
    <x v="140"/>
    <d v="2014-06-20T00:00:00"/>
    <s v="Second Class"/>
    <s v="KH-16690"/>
    <s v="Kristen Hastings"/>
    <x v="1"/>
    <s v="United States"/>
    <s v="Los Angeles"/>
    <x v="1"/>
    <n v="90032"/>
    <x v="1"/>
    <s v="TEC-PH-10001809"/>
    <x v="2"/>
    <x v="7"/>
    <s v="Panasonic KX T7736-B Digital phone"/>
    <n v="119.96"/>
    <n v="1"/>
    <n v="0.2"/>
    <n v="7.4974999999999996"/>
  </r>
  <r>
    <n v="7091"/>
    <x v="3519"/>
    <x v="1"/>
    <x v="1145"/>
    <d v="2012-01-13T00:00:00"/>
    <s v="Standard Class"/>
    <s v="CC-12685"/>
    <s v="Craig Carroll"/>
    <x v="0"/>
    <s v="United States"/>
    <s v="Henderson"/>
    <x v="0"/>
    <n v="42420"/>
    <x v="0"/>
    <s v="OFF-PA-10000474"/>
    <x v="1"/>
    <x v="10"/>
    <s v="Staples"/>
    <n v="106.32"/>
    <n v="3"/>
    <n v="0"/>
    <n v="49.970399999999998"/>
  </r>
  <r>
    <n v="7092"/>
    <x v="3519"/>
    <x v="1"/>
    <x v="1145"/>
    <d v="2012-01-13T00:00:00"/>
    <s v="Standard Class"/>
    <s v="CC-12685"/>
    <s v="Craig Carroll"/>
    <x v="0"/>
    <s v="United States"/>
    <s v="Henderson"/>
    <x v="0"/>
    <n v="42420"/>
    <x v="0"/>
    <s v="OFF-AP-10001205"/>
    <x v="1"/>
    <x v="9"/>
    <s v="Belkin 5 Outlet SurgeMaster Power Centers"/>
    <n v="163.44"/>
    <n v="3"/>
    <n v="0"/>
    <n v="45.763199999999998"/>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
    <n v="5"/>
    <n v="0"/>
    <n v="24.2285"/>
  </r>
  <r>
    <n v="7095"/>
    <x v="3520"/>
    <x v="1"/>
    <x v="97"/>
    <d v="2012-02-13T00:00:00"/>
    <s v="Second Class"/>
    <s v="JF-15565"/>
    <s v="Jill Fjeld"/>
    <x v="0"/>
    <s v="United States"/>
    <s v="Decatur"/>
    <x v="10"/>
    <n v="62521"/>
    <x v="2"/>
    <s v="TEC-AC-10001908"/>
    <x v="2"/>
    <x v="11"/>
    <s v="Logitech Wireless Headset h800"/>
    <n v="479.952"/>
    <n v="6"/>
    <n v="0.2"/>
    <n v="89.991"/>
  </r>
  <r>
    <n v="7096"/>
    <x v="3521"/>
    <x v="0"/>
    <x v="1146"/>
    <d v="2013-08-21T00:00:00"/>
    <s v="First Class"/>
    <s v="RP-19390"/>
    <s v="Resi PÃ¶lking"/>
    <x v="0"/>
    <s v="United States"/>
    <s v="New York City"/>
    <x v="15"/>
    <n v="10009"/>
    <x v="3"/>
    <s v="OFF-BI-10000666"/>
    <x v="1"/>
    <x v="8"/>
    <s v="Surelock Post Binders"/>
    <n v="146.68799999999999"/>
    <n v="6"/>
    <n v="0.2"/>
    <n v="55.008000000000003"/>
  </r>
  <r>
    <n v="7097"/>
    <x v="3521"/>
    <x v="0"/>
    <x v="1146"/>
    <d v="2013-08-21T00:00:00"/>
    <s v="First Class"/>
    <s v="RP-19390"/>
    <s v="Resi PÃ¶lking"/>
    <x v="0"/>
    <s v="United States"/>
    <s v="New York City"/>
    <x v="15"/>
    <n v="10009"/>
    <x v="3"/>
    <s v="OFF-BI-10004318"/>
    <x v="1"/>
    <x v="8"/>
    <s v="Ibico EB-19 Dual Function Manual Binding System"/>
    <n v="276.78399999999999"/>
    <n v="2"/>
    <n v="0.2"/>
    <n v="89.954800000000006"/>
  </r>
  <r>
    <n v="7098"/>
    <x v="3521"/>
    <x v="0"/>
    <x v="1146"/>
    <d v="2013-08-21T00:00:00"/>
    <s v="First Class"/>
    <s v="RP-19390"/>
    <s v="Resi PÃ¶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d v="2012-12-30T00:00:00"/>
    <s v="Second Class"/>
    <s v="DF-13135"/>
    <s v="David Flashing"/>
    <x v="0"/>
    <s v="United States"/>
    <s v="New York City"/>
    <x v="15"/>
    <n v="10009"/>
    <x v="3"/>
    <s v="OFF-PA-10003302"/>
    <x v="1"/>
    <x v="10"/>
    <s v="Xerox 1906"/>
    <n v="212.64"/>
    <n v="6"/>
    <n v="0"/>
    <n v="99.940799999999996"/>
  </r>
  <r>
    <n v="7101"/>
    <x v="3524"/>
    <x v="2"/>
    <x v="533"/>
    <d v="2011-11-28T00:00:00"/>
    <s v="Standard Class"/>
    <s v="SM-20005"/>
    <s v="Sally Matthias"/>
    <x v="0"/>
    <s v="United States"/>
    <s v="Scottsdale"/>
    <x v="16"/>
    <n v="85254"/>
    <x v="1"/>
    <s v="OFF-EN-10002621"/>
    <x v="1"/>
    <x v="12"/>
    <s v="Staples"/>
    <n v="23.472000000000001"/>
    <n v="3"/>
    <n v="0.2"/>
    <n v="8.8019999999999996"/>
  </r>
  <r>
    <n v="7102"/>
    <x v="3525"/>
    <x v="0"/>
    <x v="1147"/>
    <d v="2013-08-06T00:00:00"/>
    <s v="Second Class"/>
    <s v="SG-20890"/>
    <s v="Susan Gilcrest"/>
    <x v="1"/>
    <s v="United States"/>
    <s v="Amarillo"/>
    <x v="5"/>
    <n v="79109"/>
    <x v="2"/>
    <s v="OFF-PA-10000249"/>
    <x v="1"/>
    <x v="10"/>
    <s v="Staples"/>
    <n v="19.648"/>
    <n v="2"/>
    <n v="0.2"/>
    <n v="6.6311999999999998"/>
  </r>
  <r>
    <n v="7103"/>
    <x v="3526"/>
    <x v="2"/>
    <x v="158"/>
    <d v="2011-09-24T00:00:00"/>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d v="2014-06-22T00:00:00"/>
    <s v="Second Class"/>
    <s v="KH-16330"/>
    <s v="Katharine Harms"/>
    <x v="1"/>
    <s v="United States"/>
    <s v="Newark"/>
    <x v="24"/>
    <n v="43055"/>
    <x v="3"/>
    <s v="FUR-CH-10000785"/>
    <x v="0"/>
    <x v="1"/>
    <s v="Global Ergonomic Managers Chair"/>
    <n v="760.11599999999999"/>
    <n v="6"/>
    <n v="0.3"/>
    <n v="-43.435200000000002"/>
  </r>
  <r>
    <n v="7106"/>
    <x v="3528"/>
    <x v="3"/>
    <x v="249"/>
    <d v="2014-06-22T00:00:00"/>
    <s v="Second Class"/>
    <s v="KH-16330"/>
    <s v="Katharine Harms"/>
    <x v="1"/>
    <s v="United States"/>
    <s v="Newark"/>
    <x v="24"/>
    <n v="43055"/>
    <x v="3"/>
    <s v="FUR-FU-10004909"/>
    <x v="0"/>
    <x v="5"/>
    <s v="Contemporary Wood/Metal Frame"/>
    <n v="38.783999999999999"/>
    <n v="3"/>
    <n v="0.2"/>
    <n v="7.2720000000000002"/>
  </r>
  <r>
    <n v="7107"/>
    <x v="3528"/>
    <x v="3"/>
    <x v="249"/>
    <d v="2014-06-22T00:00:00"/>
    <s v="Second Class"/>
    <s v="KH-16330"/>
    <s v="Katharine Harms"/>
    <x v="1"/>
    <s v="United States"/>
    <s v="Newark"/>
    <x v="24"/>
    <n v="43055"/>
    <x v="3"/>
    <s v="TEC-AC-10001553"/>
    <x v="2"/>
    <x v="11"/>
    <s v="Memorex 25GB 6X Branded Blu-Ray Recordable Disc, 15/Pack"/>
    <n v="122.328"/>
    <n v="9"/>
    <n v="0.2"/>
    <n v="1.5290999999999999"/>
  </r>
  <r>
    <n v="7108"/>
    <x v="3529"/>
    <x v="0"/>
    <x v="475"/>
    <d v="2013-04-27T00:00:00"/>
    <s v="Standard Class"/>
    <s v="KM-16720"/>
    <s v="Kunst Miller"/>
    <x v="0"/>
    <s v="United States"/>
    <s v="New York City"/>
    <x v="15"/>
    <n v="10035"/>
    <x v="3"/>
    <s v="TEC-PH-10004774"/>
    <x v="2"/>
    <x v="7"/>
    <s v="Gear Head AU3700S Headset"/>
    <n v="25.98"/>
    <n v="2"/>
    <n v="0"/>
    <n v="0.77939999999999998"/>
  </r>
  <r>
    <n v="7109"/>
    <x v="3529"/>
    <x v="0"/>
    <x v="475"/>
    <d v="2013-04-27T00:00:00"/>
    <s v="Standard Class"/>
    <s v="KM-16720"/>
    <s v="Kunst Miller"/>
    <x v="0"/>
    <s v="United States"/>
    <s v="New York City"/>
    <x v="15"/>
    <n v="10035"/>
    <x v="3"/>
    <s v="OFF-AR-10004582"/>
    <x v="1"/>
    <x v="6"/>
    <s v="BIC Brite Liner Grip Highlighters"/>
    <n v="3.28"/>
    <n v="2"/>
    <n v="0"/>
    <n v="1.476"/>
  </r>
  <r>
    <n v="7110"/>
    <x v="3529"/>
    <x v="0"/>
    <x v="475"/>
    <d v="2013-04-27T00:00:00"/>
    <s v="Standard Class"/>
    <s v="KM-16720"/>
    <s v="Kunst Miller"/>
    <x v="0"/>
    <s v="United States"/>
    <s v="New York City"/>
    <x v="15"/>
    <n v="10035"/>
    <x v="3"/>
    <s v="OFF-ST-10000991"/>
    <x v="1"/>
    <x v="4"/>
    <s v="Space Solutions HD Industrial Steel Shelving."/>
    <n v="459.88"/>
    <n v="4"/>
    <n v="0"/>
    <n v="13.7964"/>
  </r>
  <r>
    <n v="7111"/>
    <x v="3529"/>
    <x v="0"/>
    <x v="475"/>
    <d v="2013-04-27T00:00:00"/>
    <s v="Standard Class"/>
    <s v="KM-16720"/>
    <s v="Kunst Miller"/>
    <x v="0"/>
    <s v="United States"/>
    <s v="New York City"/>
    <x v="15"/>
    <n v="10035"/>
    <x v="3"/>
    <s v="OFF-SU-10002522"/>
    <x v="1"/>
    <x v="14"/>
    <s v="Acme Kleen Earth Office Shears"/>
    <n v="7.76"/>
    <n v="2"/>
    <n v="0"/>
    <n v="2.2504"/>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13-04-27T00:00:00"/>
    <s v="Standard Class"/>
    <s v="KM-16720"/>
    <s v="Kunst Miller"/>
    <x v="0"/>
    <s v="United States"/>
    <s v="New York City"/>
    <x v="15"/>
    <n v="10035"/>
    <x v="3"/>
    <s v="OFF-SU-10001218"/>
    <x v="1"/>
    <x v="14"/>
    <s v="Fiskars Softgrip Scissors"/>
    <n v="54.9"/>
    <n v="5"/>
    <n v="0"/>
    <n v="15.372"/>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79999999999998"/>
    <n v="2"/>
    <n v="0.2"/>
    <n v="2.0047999999999999"/>
  </r>
  <r>
    <n v="7117"/>
    <x v="3531"/>
    <x v="2"/>
    <x v="638"/>
    <d v="2011-10-23T00:00:00"/>
    <s v="Second Class"/>
    <s v="IG-15085"/>
    <s v="Ivan Gibson"/>
    <x v="0"/>
    <s v="United States"/>
    <s v="Seattle"/>
    <x v="4"/>
    <n v="98103"/>
    <x v="1"/>
    <s v="OFF-PA-10000167"/>
    <x v="1"/>
    <x v="10"/>
    <s v="Xerox 1925"/>
    <n v="61.96"/>
    <n v="2"/>
    <n v="0"/>
    <n v="27.882000000000001"/>
  </r>
  <r>
    <n v="7118"/>
    <x v="3531"/>
    <x v="2"/>
    <x v="638"/>
    <d v="2011-10-23T00:00:00"/>
    <s v="Second Class"/>
    <s v="IG-15085"/>
    <s v="Ivan Gibson"/>
    <x v="0"/>
    <s v="United States"/>
    <s v="Seattle"/>
    <x v="4"/>
    <n v="98103"/>
    <x v="1"/>
    <s v="OFF-BI-10003784"/>
    <x v="1"/>
    <x v="8"/>
    <s v="Computer Printout Index Tabs"/>
    <n v="1.3440000000000001"/>
    <n v="1"/>
    <n v="0.2"/>
    <n v="0.47039999999999998"/>
  </r>
  <r>
    <n v="7119"/>
    <x v="3532"/>
    <x v="3"/>
    <x v="778"/>
    <d v="2014-02-18T00:00:00"/>
    <s v="Standard Class"/>
    <s v="JP-15460"/>
    <s v="Jennifer Patt"/>
    <x v="1"/>
    <s v="United States"/>
    <s v="New York City"/>
    <x v="15"/>
    <n v="10009"/>
    <x v="3"/>
    <s v="OFF-PA-10001184"/>
    <x v="1"/>
    <x v="10"/>
    <s v="Xerox 1903"/>
    <n v="17.940000000000001"/>
    <n v="3"/>
    <n v="0"/>
    <n v="8.7905999999999995"/>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4"/>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8"/>
  </r>
  <r>
    <n v="7124"/>
    <x v="3536"/>
    <x v="1"/>
    <x v="101"/>
    <d v="2012-08-16T00:00:00"/>
    <s v="Standard Class"/>
    <s v="MF-18250"/>
    <s v="Monica Federle"/>
    <x v="1"/>
    <s v="United States"/>
    <s v="New York City"/>
    <x v="15"/>
    <n v="10035"/>
    <x v="3"/>
    <s v="FUR-FU-10000320"/>
    <x v="0"/>
    <x v="5"/>
    <s v="OIC Stacking Trays"/>
    <n v="10.02"/>
    <n v="3"/>
    <n v="0"/>
    <n v="4.4088000000000003"/>
  </r>
  <r>
    <n v="7125"/>
    <x v="3536"/>
    <x v="1"/>
    <x v="101"/>
    <d v="2012-08-16T00:00:00"/>
    <s v="Standard Class"/>
    <s v="MF-18250"/>
    <s v="Monica Federle"/>
    <x v="1"/>
    <s v="United States"/>
    <s v="New York City"/>
    <x v="15"/>
    <n v="10035"/>
    <x v="3"/>
    <s v="OFF-PA-10001815"/>
    <x v="1"/>
    <x v="10"/>
    <s v="Xerox 1885"/>
    <n v="144.12"/>
    <n v="3"/>
    <n v="0"/>
    <n v="69.177599999999998"/>
  </r>
  <r>
    <n v="7126"/>
    <x v="3537"/>
    <x v="0"/>
    <x v="720"/>
    <d v="2013-09-30T00:00:00"/>
    <s v="Second Class"/>
    <s v="JG-15160"/>
    <s v="James Galang"/>
    <x v="0"/>
    <s v="United States"/>
    <s v="Atlanta"/>
    <x v="32"/>
    <n v="30318"/>
    <x v="0"/>
    <s v="OFF-PA-10003971"/>
    <x v="1"/>
    <x v="10"/>
    <s v="Xerox 1965"/>
    <n v="17.940000000000001"/>
    <n v="3"/>
    <n v="0"/>
    <n v="8.7905999999999995"/>
  </r>
  <r>
    <n v="7127"/>
    <x v="3537"/>
    <x v="0"/>
    <x v="720"/>
    <d v="2013-09-30T00:00:00"/>
    <s v="Second Class"/>
    <s v="JG-15160"/>
    <s v="James Galang"/>
    <x v="0"/>
    <s v="United States"/>
    <s v="Atlanta"/>
    <x v="32"/>
    <n v="30318"/>
    <x v="0"/>
    <s v="OFF-AR-10004685"/>
    <x v="1"/>
    <x v="6"/>
    <s v="Binney &amp; Smith Crayola Metallic Colored Pencils, 8-Color Set"/>
    <n v="13.89"/>
    <n v="3"/>
    <n v="0"/>
    <n v="4.5837000000000003"/>
  </r>
  <r>
    <n v="7128"/>
    <x v="3538"/>
    <x v="0"/>
    <x v="696"/>
    <d v="2013-11-21T00:00:00"/>
    <s v="Standard Class"/>
    <s v="JM-16195"/>
    <s v="Justin MacKendrick"/>
    <x v="0"/>
    <s v="United States"/>
    <s v="Newark"/>
    <x v="13"/>
    <n v="19711"/>
    <x v="3"/>
    <s v="OFF-PA-10001609"/>
    <x v="1"/>
    <x v="10"/>
    <s v="Tops Wirebound Message Log Books"/>
    <n v="16.45"/>
    <n v="5"/>
    <n v="0"/>
    <n v="7.5670000000000002"/>
  </r>
  <r>
    <n v="7129"/>
    <x v="3538"/>
    <x v="0"/>
    <x v="696"/>
    <d v="2013-11-21T00:00:00"/>
    <s v="Standard Class"/>
    <s v="JM-16195"/>
    <s v="Justin MacKendrick"/>
    <x v="0"/>
    <s v="United States"/>
    <s v="Newark"/>
    <x v="13"/>
    <n v="19711"/>
    <x v="3"/>
    <s v="FUR-FU-10000550"/>
    <x v="0"/>
    <x v="5"/>
    <s v="Stacking Trays by OIC"/>
    <n v="19.920000000000002"/>
    <n v="4"/>
    <n v="0"/>
    <n v="6.5735999999999999"/>
  </r>
  <r>
    <n v="7130"/>
    <x v="3539"/>
    <x v="0"/>
    <x v="947"/>
    <d v="2013-04-23T00:00:00"/>
    <s v="Standard Class"/>
    <s v="PK-19075"/>
    <s v="Pete Kriz"/>
    <x v="0"/>
    <s v="United States"/>
    <s v="Nashville"/>
    <x v="18"/>
    <n v="37211"/>
    <x v="0"/>
    <s v="TEC-AC-10004209"/>
    <x v="2"/>
    <x v="11"/>
    <s v="Memorex Froggy Flash Drive 4 GB"/>
    <n v="35.167999999999999"/>
    <n v="4"/>
    <n v="0.2"/>
    <n v="8.3523999999999994"/>
  </r>
  <r>
    <n v="7131"/>
    <x v="3539"/>
    <x v="0"/>
    <x v="947"/>
    <d v="2013-04-23T00:00:00"/>
    <s v="Standard Class"/>
    <s v="PK-19075"/>
    <s v="Pete Kriz"/>
    <x v="0"/>
    <s v="United States"/>
    <s v="Nashville"/>
    <x v="18"/>
    <n v="37211"/>
    <x v="0"/>
    <s v="OFF-PA-10003022"/>
    <x v="1"/>
    <x v="10"/>
    <s v="Standard Line â€œWhile You Were Outâ€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4"/>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6"/>
    <n v="3"/>
    <n v="0"/>
    <n v="240.29400000000001"/>
  </r>
  <r>
    <n v="7137"/>
    <x v="3541"/>
    <x v="1"/>
    <x v="312"/>
    <d v="2012-11-27T00:00:00"/>
    <s v="Standard Class"/>
    <s v="SS-20875"/>
    <s v="Sung Shariari"/>
    <x v="0"/>
    <s v="United States"/>
    <s v="Miami"/>
    <x v="2"/>
    <n v="33180"/>
    <x v="0"/>
    <s v="OFF-BI-10004728"/>
    <x v="1"/>
    <x v="8"/>
    <s v="Wilson Jones Turn Tabs Binder Tool for Ring Binders"/>
    <n v="7.23"/>
    <n v="5"/>
    <n v="0.7"/>
    <n v="-5.7839999999999998"/>
  </r>
  <r>
    <n v="7138"/>
    <x v="3541"/>
    <x v="1"/>
    <x v="312"/>
    <d v="2012-11-27T00:00:00"/>
    <s v="Standard Class"/>
    <s v="SS-20875"/>
    <s v="Sung Shariari"/>
    <x v="0"/>
    <s v="United States"/>
    <s v="Miami"/>
    <x v="2"/>
    <n v="33180"/>
    <x v="0"/>
    <s v="OFF-ST-10000918"/>
    <x v="1"/>
    <x v="4"/>
    <s v="Crate-A-Files"/>
    <n v="17.440000000000001"/>
    <n v="2"/>
    <n v="0.2"/>
    <n v="1.3080000000000001"/>
  </r>
  <r>
    <n v="7139"/>
    <x v="3541"/>
    <x v="1"/>
    <x v="312"/>
    <d v="2012-11-27T00:00:00"/>
    <s v="Standard Class"/>
    <s v="SS-20875"/>
    <s v="Sung Shariari"/>
    <x v="0"/>
    <s v="United States"/>
    <s v="Miami"/>
    <x v="2"/>
    <n v="33180"/>
    <x v="0"/>
    <s v="OFF-BI-10004593"/>
    <x v="1"/>
    <x v="8"/>
    <s v="Ibico Laser Imprintable Binding System Covers"/>
    <n v="62.88"/>
    <n v="4"/>
    <n v="0.7"/>
    <n v="-50.304000000000002"/>
  </r>
  <r>
    <n v="7140"/>
    <x v="3541"/>
    <x v="1"/>
    <x v="312"/>
    <d v="2012-11-27T00:00:00"/>
    <s v="Standard Class"/>
    <s v="SS-20875"/>
    <s v="Sung Shariari"/>
    <x v="0"/>
    <s v="United States"/>
    <s v="Miami"/>
    <x v="2"/>
    <n v="33180"/>
    <x v="0"/>
    <s v="FUR-BO-10001337"/>
    <x v="0"/>
    <x v="0"/>
    <s v="O'Sullivan Living Dimensions 2-Shelf Bookcases"/>
    <n v="290.35199999999998"/>
    <n v="3"/>
    <n v="0.2"/>
    <n v="-36.293999999999997"/>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30000000000001"/>
    <n v="5"/>
    <n v="0"/>
    <n v="37.884"/>
  </r>
  <r>
    <n v="7143"/>
    <x v="3543"/>
    <x v="2"/>
    <x v="156"/>
    <d v="2011-11-29T00:00:00"/>
    <s v="Standard Class"/>
    <s v="HP-14815"/>
    <s v="Harold Pawlan"/>
    <x v="2"/>
    <s v="United States"/>
    <s v="Virginia Beach"/>
    <x v="17"/>
    <n v="23464"/>
    <x v="0"/>
    <s v="FUR-FU-10002045"/>
    <x v="0"/>
    <x v="5"/>
    <s v="Executive Impressions 14&quot;"/>
    <n v="111.15"/>
    <n v="5"/>
    <n v="0"/>
    <n v="48.905999999999999"/>
  </r>
  <r>
    <n v="7144"/>
    <x v="3544"/>
    <x v="3"/>
    <x v="825"/>
    <d v="2014-03-17T00:00:00"/>
    <s v="Standard Class"/>
    <s v="MH-17290"/>
    <s v="Marc Harrigan"/>
    <x v="2"/>
    <s v="United States"/>
    <s v="Philadelphia"/>
    <x v="9"/>
    <n v="19140"/>
    <x v="3"/>
    <s v="TEC-PH-10002555"/>
    <x v="2"/>
    <x v="7"/>
    <s v="Nortel Meridian M5316 Digital phone"/>
    <n v="776.85"/>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r>
  <r>
    <n v="7146"/>
    <x v="3544"/>
    <x v="3"/>
    <x v="825"/>
    <d v="2014-03-17T00:00:00"/>
    <s v="Standard Class"/>
    <s v="MH-17290"/>
    <s v="Marc Harrigan"/>
    <x v="2"/>
    <s v="United States"/>
    <s v="Philadelphia"/>
    <x v="9"/>
    <n v="19140"/>
    <x v="3"/>
    <s v="FUR-TA-10004086"/>
    <x v="0"/>
    <x v="3"/>
    <s v="KI Adjustable-Height Table"/>
    <n v="154.76400000000001"/>
    <n v="3"/>
    <n v="0.4"/>
    <n v="-46.429200000000002"/>
  </r>
  <r>
    <n v="7147"/>
    <x v="3544"/>
    <x v="3"/>
    <x v="825"/>
    <d v="2014-03-17T00:00:00"/>
    <s v="Standard Class"/>
    <s v="MH-17290"/>
    <s v="Marc Harrigan"/>
    <x v="2"/>
    <s v="United States"/>
    <s v="Philadelphia"/>
    <x v="9"/>
    <n v="19140"/>
    <x v="3"/>
    <s v="OFF-ST-10004946"/>
    <x v="1"/>
    <x v="4"/>
    <s v="Desktop 3-Pocket Hot File"/>
    <n v="43.28"/>
    <n v="1"/>
    <n v="0.2"/>
    <n v="3.246"/>
  </r>
  <r>
    <n v="7148"/>
    <x v="3545"/>
    <x v="0"/>
    <x v="1"/>
    <d v="2013-06-18T00:00:00"/>
    <s v="Standard Class"/>
    <s v="CB-12415"/>
    <s v="Christy Brittain"/>
    <x v="0"/>
    <s v="United States"/>
    <s v="Long Beach"/>
    <x v="15"/>
    <n v="11561"/>
    <x v="3"/>
    <s v="OFF-PA-10000241"/>
    <x v="1"/>
    <x v="10"/>
    <s v="IBM Multi-Purpose Copy Paper, 8 1/2 x 11&quot;, Case"/>
    <n v="92.94"/>
    <n v="3"/>
    <n v="0"/>
    <n v="41.82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Â phone"/>
    <n v="971.88"/>
    <n v="3"/>
    <n v="0.2"/>
    <n v="109.3365"/>
  </r>
  <r>
    <n v="7151"/>
    <x v="3547"/>
    <x v="3"/>
    <x v="66"/>
    <d v="2014-12-27T00:00:00"/>
    <s v="Standard Class"/>
    <s v="SR-20425"/>
    <s v="Sharelle Roach"/>
    <x v="2"/>
    <s v="United States"/>
    <s v="Tuscaloosa"/>
    <x v="19"/>
    <n v="35401"/>
    <x v="0"/>
    <s v="FUR-CH-10002647"/>
    <x v="0"/>
    <x v="1"/>
    <s v="Situations Contoured Folding Chairs, 4/Set"/>
    <n v="141.96"/>
    <n v="2"/>
    <n v="0"/>
    <n v="35.4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6"/>
  </r>
  <r>
    <n v="7156"/>
    <x v="3551"/>
    <x v="1"/>
    <x v="707"/>
    <d v="2012-12-27T00:00:00"/>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998"/>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Â Telephone"/>
    <n v="222.38399999999999"/>
    <n v="2"/>
    <n v="0.2"/>
    <n v="16.678799999999999"/>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9"/>
  </r>
  <r>
    <n v="7166"/>
    <x v="3557"/>
    <x v="0"/>
    <x v="251"/>
    <d v="2013-09-23T00:00:00"/>
    <s v="First Class"/>
    <s v="CK-12595"/>
    <s v="Clytie Kelty"/>
    <x v="0"/>
    <s v="United States"/>
    <s v="Providence"/>
    <x v="34"/>
    <n v="2908"/>
    <x v="3"/>
    <s v="OFF-ST-10000604"/>
    <x v="1"/>
    <x v="4"/>
    <s v="Home/Office Personal File Carts"/>
    <n v="69.52"/>
    <n v="2"/>
    <n v="0"/>
    <n v="17.38"/>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06"/>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
    <n v="3"/>
    <n v="0.2"/>
    <n v="19.1646"/>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01"/>
  </r>
  <r>
    <n v="7174"/>
    <x v="3561"/>
    <x v="3"/>
    <x v="606"/>
    <d v="2014-03-31T00:00:00"/>
    <s v="Standard Class"/>
    <s v="HK-14890"/>
    <s v="Heather Kirkland"/>
    <x v="1"/>
    <s v="United States"/>
    <s v="Houston"/>
    <x v="5"/>
    <n v="77070"/>
    <x v="2"/>
    <s v="TEC-CO-10002313"/>
    <x v="2"/>
    <x v="16"/>
    <s v="Canon PC1080F Personal Copier"/>
    <n v="2399.96"/>
    <n v="5"/>
    <n v="0.2"/>
    <n v="569.9905"/>
  </r>
  <r>
    <n v="7175"/>
    <x v="3561"/>
    <x v="3"/>
    <x v="606"/>
    <d v="2014-03-31T00:00:00"/>
    <s v="Standard Class"/>
    <s v="HK-14890"/>
    <s v="Heather Kirkland"/>
    <x v="1"/>
    <s v="United States"/>
    <s v="Houston"/>
    <x v="5"/>
    <n v="77070"/>
    <x v="2"/>
    <s v="OFF-PA-10002581"/>
    <x v="1"/>
    <x v="10"/>
    <s v="Xerox 1951"/>
    <n v="74.352000000000004"/>
    <n v="3"/>
    <n v="0.2"/>
    <n v="23.234999999999999"/>
  </r>
  <r>
    <n v="7176"/>
    <x v="3561"/>
    <x v="3"/>
    <x v="606"/>
    <d v="2014-03-31T00:00:00"/>
    <s v="Standard Class"/>
    <s v="HK-14890"/>
    <s v="Heather Kirkland"/>
    <x v="1"/>
    <s v="United States"/>
    <s v="Houston"/>
    <x v="5"/>
    <n v="77070"/>
    <x v="2"/>
    <s v="OFF-AP-10001205"/>
    <x v="1"/>
    <x v="9"/>
    <s v="Belkin 5 Outlet SurgeMaster Power Centers"/>
    <n v="87.168000000000006"/>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13-11-19T00:00:00"/>
    <s v="Standard Class"/>
    <s v="RC-19960"/>
    <s v="Ryan Crowe"/>
    <x v="0"/>
    <s v="United States"/>
    <s v="Baltimore"/>
    <x v="39"/>
    <n v="21215"/>
    <x v="3"/>
    <s v="TEC-PH-10001644"/>
    <x v="2"/>
    <x v="7"/>
    <s v="BlueLounge Milo Smartphone Stand, White/Metallic"/>
    <n v="89.97"/>
    <n v="3"/>
    <n v="0"/>
    <n v="25.191600000000001"/>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d v="2014-04-24T00:00:00"/>
    <s v="First Class"/>
    <s v="JM-15250"/>
    <s v="Janet Martin"/>
    <x v="0"/>
    <s v="United States"/>
    <s v="Baltimore"/>
    <x v="39"/>
    <n v="21215"/>
    <x v="3"/>
    <s v="FUR-CH-10004218"/>
    <x v="0"/>
    <x v="1"/>
    <s v="Global Fabric Manager's Chair, Dark Gray"/>
    <n v="908.82"/>
    <n v="9"/>
    <n v="0"/>
    <n v="227.20500000000001"/>
  </r>
  <r>
    <n v="7185"/>
    <x v="3568"/>
    <x v="3"/>
    <x v="629"/>
    <d v="2014-08-25T00:00:00"/>
    <s v="Standard Class"/>
    <s v="ED-13885"/>
    <s v="Emily Ducich"/>
    <x v="2"/>
    <s v="United States"/>
    <s v="Houston"/>
    <x v="5"/>
    <n v="77095"/>
    <x v="2"/>
    <s v="OFF-SU-10000432"/>
    <x v="1"/>
    <x v="14"/>
    <s v="Acco Side-Punched Conventional Columnar Pads"/>
    <n v="5.5519999999999996"/>
    <n v="2"/>
    <n v="0.2"/>
    <n v="-1.0409999999999999"/>
  </r>
  <r>
    <n v="7186"/>
    <x v="3568"/>
    <x v="3"/>
    <x v="629"/>
    <d v="2014-08-25T00:00:00"/>
    <s v="Standard Class"/>
    <s v="ED-13885"/>
    <s v="Emily Ducich"/>
    <x v="2"/>
    <s v="United States"/>
    <s v="Houston"/>
    <x v="5"/>
    <n v="77095"/>
    <x v="2"/>
    <s v="OFF-AR-10003183"/>
    <x v="1"/>
    <x v="6"/>
    <s v="Avery Fluorescent Highlighter Four-Color Set"/>
    <n v="8.016"/>
    <n v="3"/>
    <n v="0.2"/>
    <n v="1.002"/>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14-08-25T00:00:00"/>
    <s v="Standard Class"/>
    <s v="ED-13885"/>
    <s v="Emily Ducich"/>
    <x v="2"/>
    <s v="United States"/>
    <s v="Houston"/>
    <x v="5"/>
    <n v="77095"/>
    <x v="2"/>
    <s v="FUR-FU-10003247"/>
    <x v="0"/>
    <x v="5"/>
    <s v="36X48 HARDFLOOR CHAIRMAT"/>
    <n v="16.783999999999999"/>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13-11-16T00:00:00"/>
    <s v="First Class"/>
    <s v="DW-13480"/>
    <s v="Dianna Wilson"/>
    <x v="2"/>
    <s v="United States"/>
    <s v="San Diego"/>
    <x v="1"/>
    <n v="92024"/>
    <x v="1"/>
    <s v="TEC-PH-10004908"/>
    <x v="2"/>
    <x v="7"/>
    <s v="Panasonic KX TS3282W Corded phone"/>
    <n v="203.976"/>
    <n v="3"/>
    <n v="0.2"/>
    <n v="25.497"/>
  </r>
  <r>
    <n v="7191"/>
    <x v="3569"/>
    <x v="0"/>
    <x v="396"/>
    <d v="2013-11-16T00:00:00"/>
    <s v="First Class"/>
    <s v="DW-13480"/>
    <s v="Dianna Wilson"/>
    <x v="2"/>
    <s v="United States"/>
    <s v="San Diego"/>
    <x v="1"/>
    <n v="92024"/>
    <x v="1"/>
    <s v="FUR-TA-10003392"/>
    <x v="0"/>
    <x v="3"/>
    <s v="Global Adaptabilities Conference Tables"/>
    <n v="674.35199999999998"/>
    <n v="3"/>
    <n v="0.2"/>
    <n v="-8.4293999999999993"/>
  </r>
  <r>
    <n v="7192"/>
    <x v="3570"/>
    <x v="0"/>
    <x v="393"/>
    <d v="2013-10-07T00:00:00"/>
    <s v="Second Class"/>
    <s v="JK-15205"/>
    <s v="Jamie Kunitz"/>
    <x v="0"/>
    <s v="United States"/>
    <s v="Hialeah"/>
    <x v="2"/>
    <n v="33012"/>
    <x v="0"/>
    <s v="OFF-BI-10004140"/>
    <x v="1"/>
    <x v="8"/>
    <s v="Avery Non-Stick Binders"/>
    <n v="5.3879999999999999"/>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8"/>
  </r>
  <r>
    <n v="7197"/>
    <x v="3573"/>
    <x v="2"/>
    <x v="759"/>
    <d v="2011-04-30T00:00:00"/>
    <s v="Standard Class"/>
    <s v="MH-17290"/>
    <s v="Marc Harrigan"/>
    <x v="2"/>
    <s v="United States"/>
    <s v="Los Angeles"/>
    <x v="1"/>
    <n v="90036"/>
    <x v="1"/>
    <s v="OFF-AR-10003504"/>
    <x v="1"/>
    <x v="6"/>
    <s v="Newell 347"/>
    <n v="21.4"/>
    <n v="5"/>
    <n v="0"/>
    <n v="6.2060000000000004"/>
  </r>
  <r>
    <n v="7198"/>
    <x v="3573"/>
    <x v="2"/>
    <x v="759"/>
    <d v="2011-04-30T00:00:00"/>
    <s v="Standard Class"/>
    <s v="MH-17290"/>
    <s v="Marc Harrigan"/>
    <x v="2"/>
    <s v="United States"/>
    <s v="Los Angeles"/>
    <x v="1"/>
    <n v="90036"/>
    <x v="1"/>
    <s v="OFF-LA-10000305"/>
    <x v="1"/>
    <x v="2"/>
    <s v="Avery 495"/>
    <n v="12.6"/>
    <n v="2"/>
    <n v="0"/>
    <n v="5.7960000000000003"/>
  </r>
  <r>
    <n v="7199"/>
    <x v="3574"/>
    <x v="1"/>
    <x v="1067"/>
    <d v="2012-08-15T00:00:00"/>
    <s v="Standard Class"/>
    <s v="PO-19180"/>
    <s v="Philisse Overcash"/>
    <x v="2"/>
    <s v="United States"/>
    <s v="New York City"/>
    <x v="15"/>
    <n v="10035"/>
    <x v="3"/>
    <s v="OFF-AR-10001427"/>
    <x v="1"/>
    <x v="6"/>
    <s v="Newell 330"/>
    <n v="11.96"/>
    <n v="2"/>
    <n v="0"/>
    <n v="3.1095999999999999"/>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6"/>
    <n v="1"/>
    <n v="0.2"/>
    <n v="14.595000000000001"/>
  </r>
  <r>
    <n v="7202"/>
    <x v="3575"/>
    <x v="0"/>
    <x v="581"/>
    <d v="2013-12-04T00:00:00"/>
    <s v="Standard Class"/>
    <s v="HF-14995"/>
    <s v="Herbert Flentye"/>
    <x v="0"/>
    <s v="United States"/>
    <s v="Fort Lauderdale"/>
    <x v="2"/>
    <n v="33311"/>
    <x v="0"/>
    <s v="FUR-TA-10001039"/>
    <x v="0"/>
    <x v="3"/>
    <s v="KI Adjustable-Height Table"/>
    <n v="331.02300000000002"/>
    <n v="7"/>
    <n v="0.45"/>
    <n v="-114.35339999999999"/>
  </r>
  <r>
    <n v="7203"/>
    <x v="3576"/>
    <x v="0"/>
    <x v="99"/>
    <d v="2013-10-29T00:00:00"/>
    <s v="Same Day"/>
    <s v="VB-21745"/>
    <s v="Victoria Brennan"/>
    <x v="1"/>
    <s v="United States"/>
    <s v="Rochester"/>
    <x v="15"/>
    <n v="14609"/>
    <x v="3"/>
    <s v="FUR-FU-10003806"/>
    <x v="0"/>
    <x v="5"/>
    <s v="Tenex Chairmat w/ Average Lip, 45&quot; x 53&quot;"/>
    <n v="756.8"/>
    <n v="5"/>
    <n v="0"/>
    <n v="75.680000000000007"/>
  </r>
  <r>
    <n v="7204"/>
    <x v="3577"/>
    <x v="2"/>
    <x v="282"/>
    <d v="2012-01-02T00:00:00"/>
    <s v="Standard Class"/>
    <s v="MG-17890"/>
    <s v="Michael Granlund"/>
    <x v="2"/>
    <s v="United States"/>
    <s v="Saint Charles"/>
    <x v="10"/>
    <n v="60174"/>
    <x v="2"/>
    <s v="FUR-FU-10002111"/>
    <x v="0"/>
    <x v="5"/>
    <s v="Master Caster Door Stop, Large Brown"/>
    <n v="8.7360000000000007"/>
    <n v="3"/>
    <n v="0.6"/>
    <n v="-4.8048000000000002"/>
  </r>
  <r>
    <n v="7205"/>
    <x v="3578"/>
    <x v="1"/>
    <x v="229"/>
    <d v="2012-09-17T00:00:00"/>
    <s v="Standard Class"/>
    <s v="BO-11425"/>
    <s v="Bobby Odegard"/>
    <x v="0"/>
    <s v="United States"/>
    <s v="New York City"/>
    <x v="15"/>
    <n v="10024"/>
    <x v="3"/>
    <s v="OFF-AR-10000817"/>
    <x v="1"/>
    <x v="6"/>
    <s v="Manco Dry-Lighter Erasable Highlighter"/>
    <n v="6.08"/>
    <n v="2"/>
    <n v="0"/>
    <n v="2.0672000000000001"/>
  </r>
  <r>
    <n v="7206"/>
    <x v="3579"/>
    <x v="3"/>
    <x v="280"/>
    <d v="2014-10-07T00:00:00"/>
    <s v="Standard Class"/>
    <s v="CM-12115"/>
    <s v="Chad McGuire"/>
    <x v="0"/>
    <s v="United States"/>
    <s v="San Francisco"/>
    <x v="1"/>
    <n v="94109"/>
    <x v="1"/>
    <s v="FUR-FU-10001424"/>
    <x v="0"/>
    <x v="5"/>
    <s v="Dax Clear Box Frame"/>
    <n v="17.46"/>
    <n v="2"/>
    <n v="0"/>
    <n v="5.9363999999999999"/>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r>
  <r>
    <n v="7208"/>
    <x v="3580"/>
    <x v="0"/>
    <x v="108"/>
    <d v="2013-09-14T00:00:00"/>
    <s v="First Class"/>
    <s v="LC-16930"/>
    <s v="Linda Cazamias"/>
    <x v="1"/>
    <s v="United States"/>
    <s v="Phoenix"/>
    <x v="16"/>
    <n v="85023"/>
    <x v="1"/>
    <s v="OFF-AR-10003759"/>
    <x v="1"/>
    <x v="6"/>
    <s v="Crayola Anti Dust Chalk, 12/Pack"/>
    <n v="2.9119999999999999"/>
    <n v="2"/>
    <n v="0.2"/>
    <n v="0.91"/>
  </r>
  <r>
    <n v="7209"/>
    <x v="3580"/>
    <x v="0"/>
    <x v="108"/>
    <d v="2013-09-14T00:00:00"/>
    <s v="First Class"/>
    <s v="LC-16930"/>
    <s v="Linda Cazamias"/>
    <x v="1"/>
    <s v="United States"/>
    <s v="Phoenix"/>
    <x v="16"/>
    <n v="85023"/>
    <x v="1"/>
    <s v="OFF-PA-10001837"/>
    <x v="1"/>
    <x v="10"/>
    <s v="Xerox 1976"/>
    <n v="20.736000000000001"/>
    <n v="4"/>
    <n v="0.2"/>
    <n v="7.2576000000000001"/>
  </r>
  <r>
    <n v="7210"/>
    <x v="3580"/>
    <x v="0"/>
    <x v="108"/>
    <d v="2013-09-14T00:00:00"/>
    <s v="First Class"/>
    <s v="LC-16930"/>
    <s v="Linda Cazamias"/>
    <x v="1"/>
    <s v="United States"/>
    <s v="Phoenix"/>
    <x v="16"/>
    <n v="85023"/>
    <x v="1"/>
    <s v="OFF-PA-10001667"/>
    <x v="1"/>
    <x v="10"/>
    <s v="Great White Multi-Use Recycled Paper (20Lb. and 84 Bright)"/>
    <n v="9.5679999999999996"/>
    <n v="2"/>
    <n v="0.2"/>
    <n v="2.99"/>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60000000000002"/>
  </r>
  <r>
    <n v="7216"/>
    <x v="3583"/>
    <x v="1"/>
    <x v="874"/>
    <d v="2012-09-30T00:00:00"/>
    <s v="Second Class"/>
    <s v="HW-14935"/>
    <s v="Helen Wasserman"/>
    <x v="1"/>
    <s v="United States"/>
    <s v="Detroit"/>
    <x v="12"/>
    <n v="48205"/>
    <x v="2"/>
    <s v="OFF-PA-10003172"/>
    <x v="1"/>
    <x v="10"/>
    <s v="Xerox 1996"/>
    <n v="25.92"/>
    <n v="4"/>
    <n v="0"/>
    <n v="12.441599999999999"/>
  </r>
  <r>
    <n v="7217"/>
    <x v="3584"/>
    <x v="1"/>
    <x v="910"/>
    <d v="2012-05-06T00:00:00"/>
    <s v="First Class"/>
    <s v="LC-16870"/>
    <s v="Lena Cacioppo"/>
    <x v="0"/>
    <s v="United States"/>
    <s v="San Francisco"/>
    <x v="1"/>
    <n v="94109"/>
    <x v="1"/>
    <s v="OFF-AR-10001246"/>
    <x v="1"/>
    <x v="6"/>
    <s v="Newell 317"/>
    <n v="8.82"/>
    <n v="3"/>
    <n v="0"/>
    <n v="2.5577999999999999"/>
  </r>
  <r>
    <n v="7218"/>
    <x v="3584"/>
    <x v="1"/>
    <x v="910"/>
    <d v="2012-05-06T00:00:00"/>
    <s v="First Class"/>
    <s v="LC-16870"/>
    <s v="Lena Cacioppo"/>
    <x v="0"/>
    <s v="United States"/>
    <s v="San Francisco"/>
    <x v="1"/>
    <n v="94109"/>
    <x v="1"/>
    <s v="OFF-BI-10002026"/>
    <x v="1"/>
    <x v="8"/>
    <s v="Ibico Recycled Linen-Style Covers"/>
    <n v="62.496000000000002"/>
    <n v="2"/>
    <n v="0.2"/>
    <n v="21.8736"/>
  </r>
  <r>
    <n v="7219"/>
    <x v="3584"/>
    <x v="1"/>
    <x v="910"/>
    <d v="2012-05-06T00:00:00"/>
    <s v="First Class"/>
    <s v="LC-16870"/>
    <s v="Lena Cacioppo"/>
    <x v="0"/>
    <s v="United States"/>
    <s v="San Francisco"/>
    <x v="1"/>
    <n v="94109"/>
    <x v="1"/>
    <s v="TEC-AC-10000844"/>
    <x v="2"/>
    <x v="11"/>
    <s v="LogitechÂ Gaming G510s - Keyboard"/>
    <n v="339.96"/>
    <n v="4"/>
    <n v="0"/>
    <n v="122.3856"/>
  </r>
  <r>
    <n v="7220"/>
    <x v="3584"/>
    <x v="1"/>
    <x v="910"/>
    <d v="2012-05-06T00:00:00"/>
    <s v="First Class"/>
    <s v="LC-16870"/>
    <s v="Lena Cacioppo"/>
    <x v="0"/>
    <s v="United States"/>
    <s v="San Francisco"/>
    <x v="1"/>
    <n v="94109"/>
    <x v="1"/>
    <s v="OFF-BI-10001575"/>
    <x v="1"/>
    <x v="8"/>
    <s v="GBC Linen Binding Covers"/>
    <n v="49.567999999999998"/>
    <n v="2"/>
    <n v="0.2"/>
    <n v="17.348800000000001"/>
  </r>
  <r>
    <n v="7221"/>
    <x v="3585"/>
    <x v="3"/>
    <x v="1152"/>
    <d v="2014-01-14T00:00:00"/>
    <s v="Standard Class"/>
    <s v="BP-11290"/>
    <s v="Beth Paige"/>
    <x v="0"/>
    <s v="United States"/>
    <s v="Philadelphia"/>
    <x v="9"/>
    <n v="19140"/>
    <x v="3"/>
    <s v="OFF-BI-10004632"/>
    <x v="1"/>
    <x v="8"/>
    <s v="Ibico Hi-Tech Manual Binding System"/>
    <n v="274.49099999999999"/>
    <n v="3"/>
    <n v="0.7"/>
    <n v="-228.74250000000001"/>
  </r>
  <r>
    <n v="7222"/>
    <x v="3586"/>
    <x v="3"/>
    <x v="678"/>
    <d v="2014-02-01T00:00:00"/>
    <s v="Standard Class"/>
    <s v="TG-21310"/>
    <s v="Toby Gnade"/>
    <x v="0"/>
    <s v="United States"/>
    <s v="New York City"/>
    <x v="15"/>
    <n v="10035"/>
    <x v="3"/>
    <s v="TEC-PH-10000193"/>
    <x v="2"/>
    <x v="7"/>
    <s v="Jensen SMPS-640 -Â speaker phone"/>
    <n v="137.94"/>
    <n v="3"/>
    <n v="0"/>
    <n v="35.864400000000003"/>
  </r>
  <r>
    <n v="7223"/>
    <x v="3587"/>
    <x v="3"/>
    <x v="264"/>
    <d v="2014-09-07T00:00:00"/>
    <s v="Standard Class"/>
    <s v="MC-18100"/>
    <s v="Mick Crebagga"/>
    <x v="0"/>
    <s v="United States"/>
    <s v="Chicago"/>
    <x v="10"/>
    <n v="60623"/>
    <x v="2"/>
    <s v="TEC-AC-10003441"/>
    <x v="2"/>
    <x v="11"/>
    <s v="Kingston Digital DataTraveler 32GB USB 2.0"/>
    <n v="40.68"/>
    <n v="3"/>
    <n v="0.2"/>
    <n v="-7.1189999999999998"/>
  </r>
  <r>
    <n v="7224"/>
    <x v="3588"/>
    <x v="0"/>
    <x v="216"/>
    <d v="2013-07-19T00:00:00"/>
    <s v="Standard Class"/>
    <s v="RB-19360"/>
    <s v="Raymond Buch"/>
    <x v="0"/>
    <s v="United States"/>
    <s v="San Francisco"/>
    <x v="1"/>
    <n v="94122"/>
    <x v="1"/>
    <s v="TEC-PH-10004093"/>
    <x v="2"/>
    <x v="7"/>
    <s v="Panasonic Kx-TS550"/>
    <n v="110.376"/>
    <n v="3"/>
    <n v="0.2"/>
    <n v="12.417299999999999"/>
  </r>
  <r>
    <n v="7225"/>
    <x v="3588"/>
    <x v="0"/>
    <x v="216"/>
    <d v="2013-07-19T00:00:00"/>
    <s v="Standard Class"/>
    <s v="RB-19360"/>
    <s v="Raymond Buch"/>
    <x v="0"/>
    <s v="United States"/>
    <s v="San Francisco"/>
    <x v="1"/>
    <n v="94122"/>
    <x v="1"/>
    <s v="OFF-AP-10002998"/>
    <x v="1"/>
    <x v="9"/>
    <s v="Holmes 99% HEPA Air Purifier"/>
    <n v="151.62"/>
    <n v="7"/>
    <n v="0"/>
    <n v="50.034599999999998"/>
  </r>
  <r>
    <n v="7226"/>
    <x v="3588"/>
    <x v="0"/>
    <x v="216"/>
    <d v="2013-07-19T00:00:00"/>
    <s v="Standard Class"/>
    <s v="RB-19360"/>
    <s v="Raymond Buch"/>
    <x v="0"/>
    <s v="United States"/>
    <s v="San Francisco"/>
    <x v="1"/>
    <n v="94122"/>
    <x v="1"/>
    <s v="FUR-FU-10000073"/>
    <x v="0"/>
    <x v="5"/>
    <s v="Deflect-O Glasstique Clear Desk Accessories"/>
    <n v="30.8"/>
    <n v="4"/>
    <n v="0"/>
    <n v="10.164"/>
  </r>
  <r>
    <n v="7227"/>
    <x v="3589"/>
    <x v="3"/>
    <x v="642"/>
    <d v="2014-03-01T00:00:00"/>
    <s v="Standard Class"/>
    <s v="ES-14080"/>
    <s v="Erin Smith"/>
    <x v="1"/>
    <s v="United States"/>
    <s v="Philadelphia"/>
    <x v="9"/>
    <n v="19134"/>
    <x v="3"/>
    <s v="OFF-PA-10001125"/>
    <x v="1"/>
    <x v="10"/>
    <s v="Xerox 1988"/>
    <n v="123.92"/>
    <n v="5"/>
    <n v="0.2"/>
    <n v="38.725000000000001"/>
  </r>
  <r>
    <n v="7228"/>
    <x v="3589"/>
    <x v="3"/>
    <x v="642"/>
    <d v="2014-03-01T00:00:00"/>
    <s v="Standard Class"/>
    <s v="ES-14080"/>
    <s v="Erin Smith"/>
    <x v="1"/>
    <s v="United States"/>
    <s v="Philadelphia"/>
    <x v="9"/>
    <n v="19134"/>
    <x v="3"/>
    <s v="TEC-AC-10003033"/>
    <x v="2"/>
    <x v="11"/>
    <s v="Plantronics CS510 - Over-the-Head monaural Wireless Headset System"/>
    <n v="1319.8"/>
    <n v="5"/>
    <n v="0.2"/>
    <n v="214.4675"/>
  </r>
  <r>
    <n v="7229"/>
    <x v="3590"/>
    <x v="2"/>
    <x v="836"/>
    <d v="2011-07-22T00:00:00"/>
    <s v="First Class"/>
    <s v="RD-19720"/>
    <s v="Roger Demir"/>
    <x v="0"/>
    <s v="United States"/>
    <s v="San Francisco"/>
    <x v="1"/>
    <n v="94122"/>
    <x v="1"/>
    <s v="OFF-BI-10002498"/>
    <x v="1"/>
    <x v="8"/>
    <s v="Clear Mylar Reinforcing Strips"/>
    <n v="89.712000000000003"/>
    <n v="6"/>
    <n v="0.2"/>
    <n v="30.277799999999999"/>
  </r>
  <r>
    <n v="7230"/>
    <x v="3590"/>
    <x v="2"/>
    <x v="836"/>
    <d v="2011-07-22T00:00:00"/>
    <s v="First Class"/>
    <s v="RD-19720"/>
    <s v="Roger Demir"/>
    <x v="0"/>
    <s v="United States"/>
    <s v="San Francisco"/>
    <x v="1"/>
    <n v="94122"/>
    <x v="1"/>
    <s v="OFF-PA-10004569"/>
    <x v="1"/>
    <x v="10"/>
    <s v="Wirebound Message Books, Two 4 1/4&quot; x 5&quot; Forms per Page"/>
    <n v="22.83"/>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3999999999996"/>
  </r>
  <r>
    <n v="7236"/>
    <x v="3592"/>
    <x v="0"/>
    <x v="387"/>
    <d v="2013-03-13T00:00:00"/>
    <s v="Standard Class"/>
    <s v="GB-14575"/>
    <s v="Giulietta Baptist"/>
    <x v="0"/>
    <s v="United States"/>
    <s v="New York City"/>
    <x v="15"/>
    <n v="10011"/>
    <x v="3"/>
    <s v="OFF-BI-10000632"/>
    <x v="1"/>
    <x v="8"/>
    <s v="Satellite Sectional Post Binders"/>
    <n v="69.456000000000003"/>
    <n v="2"/>
    <n v="0.2"/>
    <n v="22.5732"/>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1"/>
  </r>
  <r>
    <n v="7240"/>
    <x v="3595"/>
    <x v="0"/>
    <x v="435"/>
    <d v="2013-12-31T00:00:00"/>
    <s v="Standard Class"/>
    <s v="SC-20305"/>
    <s v="Sean Christensen"/>
    <x v="0"/>
    <s v="United States"/>
    <s v="San Jose"/>
    <x v="1"/>
    <n v="95123"/>
    <x v="1"/>
    <s v="OFF-EN-10001990"/>
    <x v="1"/>
    <x v="12"/>
    <s v="Staples"/>
    <n v="39.76"/>
    <n v="7"/>
    <n v="0"/>
    <n v="18.687200000000001"/>
  </r>
  <r>
    <n v="7241"/>
    <x v="3596"/>
    <x v="3"/>
    <x v="756"/>
    <d v="2014-04-26T00:00:00"/>
    <s v="Second Class"/>
    <s v="JF-15355"/>
    <s v="Jay Fein"/>
    <x v="0"/>
    <s v="United States"/>
    <s v="Pasadena"/>
    <x v="1"/>
    <n v="91104"/>
    <x v="1"/>
    <s v="FUR-FU-10002445"/>
    <x v="0"/>
    <x v="5"/>
    <s v="DAX Two-Tone Rosewood/Black Document Frame, Desktop, 5 x 7"/>
    <n v="66.36"/>
    <n v="7"/>
    <n v="0"/>
    <n v="26.544"/>
  </r>
  <r>
    <n v="7242"/>
    <x v="3596"/>
    <x v="3"/>
    <x v="756"/>
    <d v="2014-04-26T00:00:00"/>
    <s v="Second Class"/>
    <s v="JF-15355"/>
    <s v="Jay Fein"/>
    <x v="0"/>
    <s v="United States"/>
    <s v="Pasadena"/>
    <x v="1"/>
    <n v="91104"/>
    <x v="1"/>
    <s v="OFF-BI-10003638"/>
    <x v="1"/>
    <x v="8"/>
    <s v="GBC Durable Plastic Covers"/>
    <n v="92.88"/>
    <n v="6"/>
    <n v="0.2"/>
    <n v="30.186"/>
  </r>
  <r>
    <n v="7243"/>
    <x v="3596"/>
    <x v="3"/>
    <x v="756"/>
    <d v="2014-04-26T00:00:00"/>
    <s v="Second Class"/>
    <s v="JF-15355"/>
    <s v="Jay Fein"/>
    <x v="0"/>
    <s v="United States"/>
    <s v="Pasadena"/>
    <x v="1"/>
    <n v="91104"/>
    <x v="1"/>
    <s v="FUR-FU-10004864"/>
    <x v="0"/>
    <x v="5"/>
    <s v="Eldon 500 Class Desk Accessories"/>
    <n v="24.14"/>
    <n v="2"/>
    <n v="0"/>
    <n v="7.9661999999999997"/>
  </r>
  <r>
    <n v="7244"/>
    <x v="3597"/>
    <x v="3"/>
    <x v="629"/>
    <d v="2014-08-23T00:00:00"/>
    <s v="Second Class"/>
    <s v="TP-21415"/>
    <s v="Tom Prescott"/>
    <x v="0"/>
    <s v="United States"/>
    <s v="Philadelphia"/>
    <x v="9"/>
    <n v="19134"/>
    <x v="3"/>
    <s v="FUR-CH-10002024"/>
    <x v="0"/>
    <x v="1"/>
    <s v="HON 5400 Series Task Chairs for Big and Tall"/>
    <n v="4416.174"/>
    <n v="9"/>
    <n v="0.3"/>
    <n v="-630.88199999999995"/>
  </r>
  <r>
    <n v="7245"/>
    <x v="3598"/>
    <x v="3"/>
    <x v="1053"/>
    <d v="2014-05-26T00:00:00"/>
    <s v="First Class"/>
    <s v="RL-19615"/>
    <s v="Rob Lucas"/>
    <x v="0"/>
    <s v="United States"/>
    <s v="Los Angeles"/>
    <x v="1"/>
    <n v="90049"/>
    <x v="1"/>
    <s v="OFF-AR-10002445"/>
    <x v="1"/>
    <x v="6"/>
    <s v="SANFORD Major Accent Highlighters"/>
    <n v="49.56"/>
    <n v="7"/>
    <n v="0"/>
    <n v="18.832799999999999"/>
  </r>
  <r>
    <n v="7246"/>
    <x v="3599"/>
    <x v="3"/>
    <x v="839"/>
    <d v="2014-02-14T00:00:00"/>
    <s v="Standard Class"/>
    <s v="SB-20170"/>
    <s v="Sarah Bern"/>
    <x v="0"/>
    <s v="United States"/>
    <s v="Los Angeles"/>
    <x v="1"/>
    <n v="90032"/>
    <x v="1"/>
    <s v="OFF-ST-10001370"/>
    <x v="1"/>
    <x v="4"/>
    <s v="Sensible Storage WireTech Storage Systems"/>
    <n v="354.9"/>
    <n v="5"/>
    <n v="0"/>
    <n v="17.745000000000001"/>
  </r>
  <r>
    <n v="7247"/>
    <x v="3600"/>
    <x v="2"/>
    <x v="223"/>
    <d v="2011-03-08T00:00:00"/>
    <s v="Standard Class"/>
    <s v="JS-15595"/>
    <s v="Jill Stevenson"/>
    <x v="1"/>
    <s v="United States"/>
    <s v="Columbus"/>
    <x v="24"/>
    <n v="43229"/>
    <x v="3"/>
    <s v="OFF-LA-10000305"/>
    <x v="1"/>
    <x v="2"/>
    <s v="Avery 495"/>
    <n v="15.12"/>
    <n v="3"/>
    <n v="0.2"/>
    <n v="4.9139999999999997"/>
  </r>
  <r>
    <n v="7248"/>
    <x v="3600"/>
    <x v="2"/>
    <x v="223"/>
    <d v="2011-03-08T00:00:00"/>
    <s v="Standard Class"/>
    <s v="JS-15595"/>
    <s v="Jill Stevenson"/>
    <x v="1"/>
    <s v="United States"/>
    <s v="Columbus"/>
    <x v="24"/>
    <n v="43229"/>
    <x v="3"/>
    <s v="FUR-BO-10001972"/>
    <x v="0"/>
    <x v="0"/>
    <s v="O'Sullivan 4-Shelf Bookcase in Odessa Pine"/>
    <n v="302.45"/>
    <n v="5"/>
    <n v="0.5"/>
    <n v="-199.61699999999999"/>
  </r>
  <r>
    <n v="7249"/>
    <x v="3600"/>
    <x v="2"/>
    <x v="223"/>
    <d v="2011-03-08T00:00:00"/>
    <s v="Standard Class"/>
    <s v="JS-15595"/>
    <s v="Jill Stevenson"/>
    <x v="1"/>
    <s v="United States"/>
    <s v="Columbus"/>
    <x v="24"/>
    <n v="43229"/>
    <x v="3"/>
    <s v="OFF-ST-10002486"/>
    <x v="1"/>
    <x v="4"/>
    <s v="Eldon Shelf Savers Cubes and Bins"/>
    <n v="44.671999999999997"/>
    <n v="8"/>
    <n v="0.2"/>
    <n v="-10.0512"/>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Â Z-906 Speaker sys - home theater - 5.1-CH"/>
    <n v="989.97"/>
    <n v="3"/>
    <n v="0"/>
    <n v="395.988"/>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20000000000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r>
  <r>
    <n v="7255"/>
    <x v="3604"/>
    <x v="0"/>
    <x v="198"/>
    <d v="2013-06-05T00:00:00"/>
    <s v="Standard Class"/>
    <s v="EM-14140"/>
    <s v="Eugene Moren"/>
    <x v="2"/>
    <s v="United States"/>
    <s v="Superior"/>
    <x v="6"/>
    <n v="54880"/>
    <x v="2"/>
    <s v="FUR-FU-10001037"/>
    <x v="0"/>
    <x v="5"/>
    <s v="DAX Charcoal/Nickel-Tone Document Frame, 5 x 7"/>
    <n v="47.4"/>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6"/>
  </r>
  <r>
    <n v="7258"/>
    <x v="3604"/>
    <x v="0"/>
    <x v="198"/>
    <d v="2013-06-05T00:00:00"/>
    <s v="Standard Class"/>
    <s v="EM-14140"/>
    <s v="Eugene Moren"/>
    <x v="2"/>
    <s v="United States"/>
    <s v="Superior"/>
    <x v="6"/>
    <n v="54880"/>
    <x v="2"/>
    <s v="OFF-PA-10000994"/>
    <x v="1"/>
    <x v="10"/>
    <s v="Xerox 1915"/>
    <n v="629.1"/>
    <n v="6"/>
    <n v="0"/>
    <n v="301.96800000000002"/>
  </r>
  <r>
    <n v="7259"/>
    <x v="3604"/>
    <x v="0"/>
    <x v="198"/>
    <d v="2013-06-05T00:00:00"/>
    <s v="Standard Class"/>
    <s v="EM-14140"/>
    <s v="Eugene Moren"/>
    <x v="2"/>
    <s v="United States"/>
    <s v="Superior"/>
    <x v="6"/>
    <n v="54880"/>
    <x v="2"/>
    <s v="OFF-AR-10000940"/>
    <x v="1"/>
    <x v="6"/>
    <s v="Newell 343"/>
    <n v="14.7"/>
    <n v="5"/>
    <n v="0"/>
    <n v="3.9689999999999999"/>
  </r>
  <r>
    <n v="7260"/>
    <x v="3604"/>
    <x v="0"/>
    <x v="198"/>
    <d v="2013-06-05T00:00:00"/>
    <s v="Standard Class"/>
    <s v="EM-14140"/>
    <s v="Eugene Moren"/>
    <x v="2"/>
    <s v="United States"/>
    <s v="Superior"/>
    <x v="6"/>
    <n v="54880"/>
    <x v="2"/>
    <s v="OFF-PA-10004888"/>
    <x v="1"/>
    <x v="10"/>
    <s v="Xerox 217"/>
    <n v="45.36"/>
    <n v="7"/>
    <n v="0"/>
    <n v="21.7728"/>
  </r>
  <r>
    <n v="7261"/>
    <x v="3604"/>
    <x v="0"/>
    <x v="198"/>
    <d v="2013-06-05T00:00:00"/>
    <s v="Standard Class"/>
    <s v="EM-14140"/>
    <s v="Eugene Moren"/>
    <x v="2"/>
    <s v="United States"/>
    <s v="Superior"/>
    <x v="6"/>
    <n v="54880"/>
    <x v="2"/>
    <s v="TEC-PH-10000441"/>
    <x v="2"/>
    <x v="7"/>
    <s v="VTech DS6151"/>
    <n v="125.99"/>
    <n v="1"/>
    <n v="0"/>
    <n v="35.277200000000001"/>
  </r>
  <r>
    <n v="7262"/>
    <x v="3605"/>
    <x v="3"/>
    <x v="193"/>
    <d v="2014-06-14T00:00:00"/>
    <s v="Second Class"/>
    <s v="GZ-14545"/>
    <s v="George Zrebassa"/>
    <x v="1"/>
    <s v="United States"/>
    <s v="Thousand Oaks"/>
    <x v="1"/>
    <n v="91360"/>
    <x v="1"/>
    <s v="OFF-AR-10001231"/>
    <x v="1"/>
    <x v="6"/>
    <s v="Sanford EarthWrite Recycled Pencils, Medium Soft, #2"/>
    <n v="14.7"/>
    <n v="7"/>
    <n v="0"/>
    <n v="4.1159999999999997"/>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x v="9"/>
    <n v="19134"/>
    <x v="3"/>
    <s v="OFF-EN-10003068"/>
    <x v="1"/>
    <x v="12"/>
    <s v="#6 3/4 Gummed Flap White Envelopes"/>
    <n v="31.68"/>
    <n v="4"/>
    <n v="0.2"/>
    <n v="11.087999999999999"/>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r>
  <r>
    <n v="7267"/>
    <x v="3609"/>
    <x v="3"/>
    <x v="1153"/>
    <d v="2014-08-17T00:00:00"/>
    <s v="Same Day"/>
    <s v="SJ-20215"/>
    <s v="Sarah Jordon"/>
    <x v="0"/>
    <s v="United States"/>
    <s v="Columbia"/>
    <x v="18"/>
    <n v="38401"/>
    <x v="0"/>
    <s v="OFF-BI-10002824"/>
    <x v="1"/>
    <x v="8"/>
    <s v="Recycled Easel Ring Binders"/>
    <n v="13.428000000000001"/>
    <n v="3"/>
    <n v="0.7"/>
    <n v="-11.19"/>
  </r>
  <r>
    <n v="7268"/>
    <x v="3609"/>
    <x v="3"/>
    <x v="1153"/>
    <d v="2014-08-17T00:00:00"/>
    <s v="Same Day"/>
    <s v="SJ-20215"/>
    <s v="Sarah Jordon"/>
    <x v="0"/>
    <s v="United States"/>
    <s v="Columbia"/>
    <x v="18"/>
    <n v="38401"/>
    <x v="0"/>
    <s v="OFF-ST-10004950"/>
    <x v="1"/>
    <x v="4"/>
    <s v="Acco Perma 3000 Stacking Storage Drawers"/>
    <n v="67.135999999999996"/>
    <n v="4"/>
    <n v="0.2"/>
    <n v="-0.83919999999999995"/>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1"/>
    <n v="8"/>
    <n v="0.2"/>
    <n v="31.5776"/>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1"/>
    <n v="2"/>
    <n v="0.2"/>
    <n v="-4.3792"/>
  </r>
  <r>
    <n v="7274"/>
    <x v="3612"/>
    <x v="0"/>
    <x v="1155"/>
    <d v="2013-10-15T00:00:00"/>
    <s v="Standard Class"/>
    <s v="EB-13975"/>
    <s v="Erica Bern"/>
    <x v="1"/>
    <s v="United States"/>
    <s v="Greensboro"/>
    <x v="3"/>
    <n v="27405"/>
    <x v="0"/>
    <s v="OFF-BI-10002557"/>
    <x v="1"/>
    <x v="8"/>
    <s v="Presstex Flexible Ring Binders"/>
    <n v="4.0949999999999998"/>
    <n v="3"/>
    <n v="0.7"/>
    <n v="-2.73"/>
  </r>
  <r>
    <n v="7275"/>
    <x v="3613"/>
    <x v="1"/>
    <x v="50"/>
    <d v="2012-11-17T00:00:00"/>
    <s v="Standard Class"/>
    <s v="AW-10930"/>
    <s v="Arthur Wiediger"/>
    <x v="2"/>
    <s v="United States"/>
    <s v="Helena"/>
    <x v="37"/>
    <n v="59601"/>
    <x v="1"/>
    <s v="TEC-PH-10004908"/>
    <x v="2"/>
    <x v="7"/>
    <s v="Panasonic KX TS3282W Corded phone"/>
    <n v="339.96"/>
    <n v="5"/>
    <n v="0.2"/>
    <n v="42.494999999999997"/>
  </r>
  <r>
    <n v="7276"/>
    <x v="3613"/>
    <x v="1"/>
    <x v="50"/>
    <d v="2012-11-17T00:00:00"/>
    <s v="Standard Class"/>
    <s v="AW-10930"/>
    <s v="Arthur Wiediger"/>
    <x v="2"/>
    <s v="United States"/>
    <s v="Helena"/>
    <x v="37"/>
    <n v="59601"/>
    <x v="1"/>
    <s v="FUR-FU-10000794"/>
    <x v="0"/>
    <x v="5"/>
    <s v="Eldon Stackable Tray, Side-Load, Legal, Smoke"/>
    <n v="63.98"/>
    <n v="7"/>
    <n v="0"/>
    <n v="21.7532"/>
  </r>
  <r>
    <n v="7277"/>
    <x v="3614"/>
    <x v="2"/>
    <x v="981"/>
    <d v="2011-11-06T00:00:00"/>
    <s v="Standard Class"/>
    <s v="JK-16120"/>
    <s v="Julie Kriz"/>
    <x v="2"/>
    <s v="United States"/>
    <s v="Fort Lauderdale"/>
    <x v="2"/>
    <n v="33311"/>
    <x v="0"/>
    <s v="TEC-AC-10004171"/>
    <x v="2"/>
    <x v="11"/>
    <s v="Razer Kraken 7.1 Surround Sound Over Ear USB Gaming Headset"/>
    <n v="799.92"/>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r>
  <r>
    <n v="7279"/>
    <x v="3615"/>
    <x v="0"/>
    <x v="1080"/>
    <d v="2013-07-22T00:00:00"/>
    <s v="First Class"/>
    <s v="TC-21535"/>
    <s v="Tracy Collins"/>
    <x v="2"/>
    <s v="United States"/>
    <s v="San Francisco"/>
    <x v="1"/>
    <n v="94110"/>
    <x v="1"/>
    <s v="TEC-AC-10003095"/>
    <x v="2"/>
    <x v="11"/>
    <s v="Logitech G35 7.1-Channel Surround Sound Headset"/>
    <n v="389.97"/>
    <n v="3"/>
    <n v="0"/>
    <n v="132.5898"/>
  </r>
  <r>
    <n v="7280"/>
    <x v="3616"/>
    <x v="0"/>
    <x v="675"/>
    <d v="2013-05-15T00:00:00"/>
    <s v="Same Day"/>
    <s v="TH-21235"/>
    <s v="Tiffany House"/>
    <x v="1"/>
    <s v="United States"/>
    <s v="Yuma"/>
    <x v="16"/>
    <n v="85364"/>
    <x v="1"/>
    <s v="TEC-AC-10003832"/>
    <x v="2"/>
    <x v="11"/>
    <s v="ImationÂ 16GB Mini TravelDrive USB 2.0Â Flash Drive"/>
    <n v="185.52799999999999"/>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01"/>
    <n v="5"/>
    <n v="0.7"/>
    <n v="-479.988"/>
  </r>
  <r>
    <n v="7283"/>
    <x v="3619"/>
    <x v="3"/>
    <x v="738"/>
    <d v="2014-06-30T00:00:00"/>
    <s v="Standard Class"/>
    <s v="JK-15730"/>
    <s v="Joe Kamberova"/>
    <x v="0"/>
    <s v="United States"/>
    <s v="Chicago"/>
    <x v="10"/>
    <n v="60653"/>
    <x v="2"/>
    <s v="OFF-BI-10002432"/>
    <x v="1"/>
    <x v="8"/>
    <s v="Wilson Jones Standard D-Ring Binders"/>
    <n v="3.036"/>
    <n v="3"/>
    <n v="0.8"/>
    <n v="-5.0094000000000003"/>
  </r>
  <r>
    <n v="7284"/>
    <x v="3620"/>
    <x v="3"/>
    <x v="428"/>
    <d v="2014-09-14T00:00:00"/>
    <s v="Standard Class"/>
    <s v="LC-17140"/>
    <s v="Logan Currie"/>
    <x v="0"/>
    <s v="United States"/>
    <s v="Cleveland"/>
    <x v="24"/>
    <n v="44105"/>
    <x v="3"/>
    <s v="OFF-AR-10001374"/>
    <x v="1"/>
    <x v="6"/>
    <s v="BIC Brite Liner Highlighters, Chisel Tip"/>
    <n v="25.92"/>
    <n v="5"/>
    <n v="0.2"/>
    <n v="3.8879999999999999"/>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14-10-20T00:00:00"/>
    <s v="Standard Class"/>
    <s v="BK-11260"/>
    <s v="Berenike Kampe"/>
    <x v="0"/>
    <s v="United States"/>
    <s v="San Francisco"/>
    <x v="1"/>
    <n v="94110"/>
    <x v="1"/>
    <s v="TEC-AC-10003614"/>
    <x v="2"/>
    <x v="11"/>
    <s v="Verbatim 25 GB 6x Blu-ray Single Layer Recordable Disc, 10/Pack"/>
    <n v="46.36"/>
    <n v="4"/>
    <n v="0"/>
    <n v="15.2988"/>
  </r>
  <r>
    <n v="7287"/>
    <x v="3622"/>
    <x v="0"/>
    <x v="23"/>
    <d v="2013-06-26T00:00:00"/>
    <s v="Standard Class"/>
    <s v="BS-11365"/>
    <s v="Bill Shonely"/>
    <x v="1"/>
    <s v="United States"/>
    <s v="Oklahoma City"/>
    <x v="26"/>
    <n v="73120"/>
    <x v="2"/>
    <s v="TEC-AC-10004877"/>
    <x v="2"/>
    <x v="11"/>
    <s v="ImationÂ 30456 USBÂ Flash DriveÂ 8GB"/>
    <n v="6.9"/>
    <n v="1"/>
    <n v="0"/>
    <n v="0.55200000000000005"/>
  </r>
  <r>
    <n v="7288"/>
    <x v="3622"/>
    <x v="0"/>
    <x v="23"/>
    <d v="2013-06-26T00:00:00"/>
    <s v="Standard Class"/>
    <s v="BS-11365"/>
    <s v="Bill Shonely"/>
    <x v="1"/>
    <s v="United States"/>
    <s v="Oklahoma City"/>
    <x v="26"/>
    <n v="73120"/>
    <x v="2"/>
    <s v="FUR-FU-10004270"/>
    <x v="0"/>
    <x v="5"/>
    <s v="Executive Impressions 13&quot; Clairmont Wall Clock"/>
    <n v="57.69"/>
    <n v="3"/>
    <n v="0"/>
    <n v="23.652899999999999"/>
  </r>
  <r>
    <n v="7289"/>
    <x v="3623"/>
    <x v="2"/>
    <x v="814"/>
    <d v="2011-09-07T00:00:00"/>
    <s v="Standard Class"/>
    <s v="AG-10525"/>
    <s v="Andy Gerbode"/>
    <x v="1"/>
    <s v="United States"/>
    <s v="Houston"/>
    <x v="5"/>
    <n v="77095"/>
    <x v="2"/>
    <s v="TEC-MA-10002210"/>
    <x v="2"/>
    <x v="15"/>
    <s v="Epson TM-T88V Direct Thermal Printer - Monochrome - Desktop"/>
    <n v="559.71"/>
    <n v="3"/>
    <n v="0.4"/>
    <n v="-121.2705"/>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
  </r>
  <r>
    <n v="7294"/>
    <x v="3626"/>
    <x v="0"/>
    <x v="1156"/>
    <d v="2013-01-29T00:00:00"/>
    <s v="Standard Class"/>
    <s v="CB-12415"/>
    <s v="Christy Brittain"/>
    <x v="0"/>
    <s v="United States"/>
    <s v="Los Angeles"/>
    <x v="1"/>
    <n v="90036"/>
    <x v="1"/>
    <s v="FUR-FU-10000719"/>
    <x v="0"/>
    <x v="5"/>
    <s v="DAX Cubicle Frames, 8-1/2 x 11"/>
    <n v="59.99"/>
    <n v="7"/>
    <n v="0"/>
    <n v="21.596399999999999"/>
  </r>
  <r>
    <n v="7295"/>
    <x v="3627"/>
    <x v="1"/>
    <x v="989"/>
    <d v="2012-05-31T00:00:00"/>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d v="2011-11-21T00:00:00"/>
    <s v="First Class"/>
    <s v="JK-15730"/>
    <s v="Joe Kamberova"/>
    <x v="0"/>
    <s v="United States"/>
    <s v="Des Plaines"/>
    <x v="10"/>
    <n v="60016"/>
    <x v="2"/>
    <s v="FUR-TA-10002533"/>
    <x v="0"/>
    <x v="3"/>
    <s v="BPI Conference Tables"/>
    <n v="292.10000000000002"/>
    <n v="4"/>
    <n v="0.5"/>
    <n v="-175.26"/>
  </r>
  <r>
    <n v="7300"/>
    <x v="3630"/>
    <x v="2"/>
    <x v="728"/>
    <d v="2011-11-21T00:00:00"/>
    <s v="First Class"/>
    <s v="JK-15730"/>
    <s v="Joe Kamberova"/>
    <x v="0"/>
    <s v="United States"/>
    <s v="Des Plaines"/>
    <x v="10"/>
    <n v="60016"/>
    <x v="2"/>
    <s v="FUR-FU-10001546"/>
    <x v="0"/>
    <x v="5"/>
    <s v="Dana Swing-Arm Lamps"/>
    <n v="8.5440000000000005"/>
    <n v="2"/>
    <n v="0.6"/>
    <n v="-7.476"/>
  </r>
  <r>
    <n v="7301"/>
    <x v="3630"/>
    <x v="2"/>
    <x v="728"/>
    <d v="2011-11-21T00:00:00"/>
    <s v="First Class"/>
    <s v="JK-15730"/>
    <s v="Joe Kamberova"/>
    <x v="0"/>
    <s v="United States"/>
    <s v="Des Plaines"/>
    <x v="10"/>
    <n v="60016"/>
    <x v="2"/>
    <s v="FUR-BO-10003546"/>
    <x v="0"/>
    <x v="0"/>
    <s v="Hon 4-Shelf Metal Bookcases"/>
    <n v="424.11599999999999"/>
    <n v="6"/>
    <n v="0.3"/>
    <n v="-30.294"/>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r>
  <r>
    <n v="7303"/>
    <x v="3630"/>
    <x v="2"/>
    <x v="728"/>
    <d v="2011-11-21T00:00:00"/>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11-08T00:00:00"/>
    <s v="Second Class"/>
    <s v="LH-17155"/>
    <s v="Logan Haushalter"/>
    <x v="0"/>
    <s v="United States"/>
    <s v="San Jose"/>
    <x v="1"/>
    <n v="95123"/>
    <x v="1"/>
    <s v="TEC-AC-10002305"/>
    <x v="2"/>
    <x v="11"/>
    <s v="KeyTronicÂ E03601U1 -Â KeyboardÂ - Beige"/>
    <n v="72"/>
    <n v="4"/>
    <n v="0"/>
    <n v="12.96"/>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3"/>
    <n v="3"/>
    <n v="0"/>
    <n v="0.70650000000000002"/>
  </r>
  <r>
    <n v="7311"/>
    <x v="3635"/>
    <x v="1"/>
    <x v="544"/>
    <d v="2012-08-14T00:00:00"/>
    <s v="Standard Class"/>
    <s v="BD-11320"/>
    <s v="Bill Donatelli"/>
    <x v="0"/>
    <s v="United States"/>
    <s v="Detroit"/>
    <x v="12"/>
    <n v="48227"/>
    <x v="2"/>
    <s v="OFF-BI-10004632"/>
    <x v="1"/>
    <x v="8"/>
    <s v="GBC Binding covers"/>
    <n v="64.75"/>
    <n v="5"/>
    <n v="0"/>
    <n v="29.137499999999999"/>
  </r>
  <r>
    <n v="7312"/>
    <x v="3636"/>
    <x v="1"/>
    <x v="330"/>
    <d v="2012-10-13T00:00:00"/>
    <s v="Standard Class"/>
    <s v="SC-20575"/>
    <s v="Sonia Cooley"/>
    <x v="0"/>
    <s v="United States"/>
    <s v="Miami"/>
    <x v="2"/>
    <n v="33178"/>
    <x v="0"/>
    <s v="OFF-BI-10000145"/>
    <x v="1"/>
    <x v="8"/>
    <s v="Zipper Ring Binder Pockets"/>
    <n v="1.8720000000000001"/>
    <n v="2"/>
    <n v="0.7"/>
    <n v="-1.3104"/>
  </r>
  <r>
    <n v="7313"/>
    <x v="3636"/>
    <x v="1"/>
    <x v="330"/>
    <d v="2012-10-13T00:00:00"/>
    <s v="Standard Class"/>
    <s v="SC-20575"/>
    <s v="Sonia Cooley"/>
    <x v="0"/>
    <s v="United States"/>
    <s v="Miami"/>
    <x v="2"/>
    <n v="33178"/>
    <x v="0"/>
    <s v="OFF-BI-10002498"/>
    <x v="1"/>
    <x v="8"/>
    <s v="Clear Mylar Reinforcing Strips"/>
    <n v="11.214"/>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2000000000001"/>
  </r>
  <r>
    <n v="7315"/>
    <x v="3637"/>
    <x v="0"/>
    <x v="316"/>
    <d v="2013-06-03T00:00:00"/>
    <s v="Standard Class"/>
    <s v="TN-21040"/>
    <s v="Tanja Norvell"/>
    <x v="2"/>
    <s v="United States"/>
    <s v="Park Ridge"/>
    <x v="10"/>
    <n v="60068"/>
    <x v="2"/>
    <s v="TEC-PH-10001817"/>
    <x v="2"/>
    <x v="7"/>
    <s v="Wilson Electronics DB Pro Signal Booster"/>
    <n v="286.39999999999998"/>
    <n v="1"/>
    <n v="0.2"/>
    <n v="25.06"/>
  </r>
  <r>
    <n v="7316"/>
    <x v="3638"/>
    <x v="3"/>
    <x v="943"/>
    <d v="2014-05-17T00:00:00"/>
    <s v="Second Class"/>
    <s v="ZC-21910"/>
    <s v="Zuschuss Carroll"/>
    <x v="0"/>
    <s v="United States"/>
    <s v="New York City"/>
    <x v="15"/>
    <n v="10024"/>
    <x v="3"/>
    <s v="OFF-AR-10004456"/>
    <x v="1"/>
    <x v="6"/>
    <s v="Panasonic KP-4ABK Battery-Operated Pencil Sharpener"/>
    <n v="43.92"/>
    <n v="3"/>
    <n v="0"/>
    <n v="12.736800000000001"/>
  </r>
  <r>
    <n v="7317"/>
    <x v="3639"/>
    <x v="0"/>
    <x v="1159"/>
    <d v="2013-10-21T00:00:00"/>
    <s v="Standard Class"/>
    <s v="NB-18655"/>
    <s v="Nona Balk"/>
    <x v="1"/>
    <s v="United States"/>
    <s v="New York City"/>
    <x v="15"/>
    <n v="10011"/>
    <x v="3"/>
    <s v="FUR-TA-10001539"/>
    <x v="0"/>
    <x v="3"/>
    <s v="Chromcraft Rectangular Conference Tables"/>
    <n v="142.18199999999999"/>
    <n v="1"/>
    <n v="0.4"/>
    <n v="-37.915199999999999"/>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
  </r>
  <r>
    <n v="7321"/>
    <x v="3641"/>
    <x v="3"/>
    <x v="200"/>
    <d v="2014-11-30T00:00:00"/>
    <s v="Second Class"/>
    <s v="MN-17935"/>
    <s v="Michael Nguyen"/>
    <x v="0"/>
    <s v="United States"/>
    <s v="New York City"/>
    <x v="15"/>
    <n v="10009"/>
    <x v="3"/>
    <s v="FUR-FU-10003623"/>
    <x v="0"/>
    <x v="5"/>
    <s v="DataProducts Ampli Magnifier Task Lamp, Black,"/>
    <n v="135.30000000000001"/>
    <n v="5"/>
    <n v="0"/>
    <n v="37.884"/>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r>
  <r>
    <n v="7323"/>
    <x v="3642"/>
    <x v="3"/>
    <x v="213"/>
    <d v="2014-09-08T00:00:00"/>
    <s v="Standard Class"/>
    <s v="MY-18295"/>
    <s v="Muhammed Yedwab"/>
    <x v="1"/>
    <s v="United States"/>
    <s v="Chicago"/>
    <x v="10"/>
    <n v="60623"/>
    <x v="2"/>
    <s v="TEC-AC-10004353"/>
    <x v="2"/>
    <x v="11"/>
    <s v="Hypercom P1300 Pinpad"/>
    <n v="100.8"/>
    <n v="2"/>
    <n v="0.2"/>
    <n v="21.42"/>
  </r>
  <r>
    <n v="7324"/>
    <x v="3643"/>
    <x v="3"/>
    <x v="256"/>
    <d v="2014-12-09T00:00:00"/>
    <s v="First Class"/>
    <s v="CS-11950"/>
    <s v="Carlos Soltero"/>
    <x v="0"/>
    <s v="United States"/>
    <s v="New York City"/>
    <x v="15"/>
    <n v="10024"/>
    <x v="3"/>
    <s v="FUR-FU-10001934"/>
    <x v="0"/>
    <x v="5"/>
    <s v="Magnifier Swing Arm Lamp"/>
    <n v="41.96"/>
    <n v="2"/>
    <n v="0"/>
    <n v="10.909599999999999"/>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8"/>
    <n v="5"/>
    <n v="0"/>
    <n v="112.224"/>
  </r>
  <r>
    <n v="7327"/>
    <x v="3644"/>
    <x v="3"/>
    <x v="468"/>
    <d v="2014-11-18T00:00:00"/>
    <s v="Standard Class"/>
    <s v="MC-17845"/>
    <s v="Michael Chen"/>
    <x v="0"/>
    <s v="United States"/>
    <s v="Pasco"/>
    <x v="4"/>
    <n v="99301"/>
    <x v="1"/>
    <s v="OFF-BI-10001543"/>
    <x v="1"/>
    <x v="8"/>
    <s v="GBC VeloBinder Manual Binding System"/>
    <n v="28.792000000000002"/>
    <n v="1"/>
    <n v="0.2"/>
    <n v="10.077199999999999"/>
  </r>
  <r>
    <n v="7328"/>
    <x v="3645"/>
    <x v="2"/>
    <x v="772"/>
    <d v="2011-03-24T00:00:00"/>
    <s v="Standard Class"/>
    <s v="SC-20050"/>
    <s v="Sample Company A"/>
    <x v="2"/>
    <s v="United States"/>
    <s v="Burbank"/>
    <x v="1"/>
    <n v="91505"/>
    <x v="1"/>
    <s v="FUR-FU-10004597"/>
    <x v="0"/>
    <x v="5"/>
    <s v="Eldon Cleatmat Chair Mats for Medium Pile Carpets"/>
    <n v="111"/>
    <n v="2"/>
    <n v="0"/>
    <n v="14.43"/>
  </r>
  <r>
    <n v="7329"/>
    <x v="3645"/>
    <x v="2"/>
    <x v="772"/>
    <d v="2011-03-24T00:00:00"/>
    <s v="Standard Class"/>
    <s v="SC-20050"/>
    <s v="Sample Company A"/>
    <x v="2"/>
    <s v="United States"/>
    <s v="Burbank"/>
    <x v="1"/>
    <n v="91505"/>
    <x v="1"/>
    <s v="TEC-MA-10001148"/>
    <x v="2"/>
    <x v="15"/>
    <s v="Swingline SM12-08 MicroCut Jam Free Shredder"/>
    <n v="1279.9680000000001"/>
    <n v="4"/>
    <n v="0.2"/>
    <n v="415.9896"/>
  </r>
  <r>
    <n v="7330"/>
    <x v="3645"/>
    <x v="2"/>
    <x v="772"/>
    <d v="2011-03-24T00:00:00"/>
    <s v="Standard Class"/>
    <s v="SC-20050"/>
    <s v="Sample Company A"/>
    <x v="2"/>
    <s v="United States"/>
    <s v="Burbank"/>
    <x v="1"/>
    <n v="91505"/>
    <x v="1"/>
    <s v="OFF-ST-10000078"/>
    <x v="1"/>
    <x v="4"/>
    <s v="Tennsco 6- and 18-Compartment Lockers"/>
    <n v="1856.19"/>
    <n v="7"/>
    <n v="0"/>
    <n v="334.11419999999998"/>
  </r>
  <r>
    <n v="7331"/>
    <x v="3646"/>
    <x v="0"/>
    <x v="396"/>
    <d v="2013-11-14T00:00:00"/>
    <s v="First Class"/>
    <s v="SP-20650"/>
    <s v="Stephanie Phelps"/>
    <x v="1"/>
    <s v="United States"/>
    <s v="Chicago"/>
    <x v="10"/>
    <n v="60623"/>
    <x v="2"/>
    <s v="FUR-FU-10001037"/>
    <x v="0"/>
    <x v="5"/>
    <s v="DAX Charcoal/Nickel-Tone Document Frame, 5 x 7"/>
    <n v="22.751999999999999"/>
    <n v="6"/>
    <n v="0.6"/>
    <n v="-8.532"/>
  </r>
  <r>
    <n v="7332"/>
    <x v="3647"/>
    <x v="3"/>
    <x v="40"/>
    <d v="2014-10-31T00:00:00"/>
    <s v="Standard Class"/>
    <s v="SC-20440"/>
    <s v="Shaun Chance"/>
    <x v="1"/>
    <s v="United States"/>
    <s v="Lancaster"/>
    <x v="9"/>
    <n v="17602"/>
    <x v="3"/>
    <s v="TEC-PH-10001433"/>
    <x v="2"/>
    <x v="7"/>
    <s v="Cisco Small Business SPA 502G VoIP phone"/>
    <n v="61.542000000000002"/>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12-04-17T00:00:00"/>
    <s v="Standard Class"/>
    <s v="PR-18880"/>
    <s v="Patrick Ryan"/>
    <x v="0"/>
    <s v="United States"/>
    <s v="Tampa"/>
    <x v="2"/>
    <n v="33614"/>
    <x v="0"/>
    <s v="FUR-FU-10001290"/>
    <x v="0"/>
    <x v="5"/>
    <s v="Executive Impressions Supervisor Wall Clock"/>
    <n v="67.36"/>
    <n v="2"/>
    <n v="0.2"/>
    <n v="10.103999999999999"/>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r>
  <r>
    <n v="7339"/>
    <x v="3651"/>
    <x v="2"/>
    <x v="414"/>
    <d v="2011-12-23T00:00:00"/>
    <s v="Second Class"/>
    <s v="SM-20950"/>
    <s v="Suzanne McNair"/>
    <x v="1"/>
    <s v="United States"/>
    <s v="New York City"/>
    <x v="15"/>
    <n v="10035"/>
    <x v="3"/>
    <s v="FUR-CH-10004875"/>
    <x v="0"/>
    <x v="1"/>
    <s v="Harbour Creations 67200 Series Stacking Chairs"/>
    <n v="192.18600000000001"/>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6"/>
  </r>
  <r>
    <n v="7342"/>
    <x v="3653"/>
    <x v="2"/>
    <x v="711"/>
    <d v="2011-08-01T00:00:00"/>
    <s v="Standard Class"/>
    <s v="SG-20470"/>
    <s v="Sheri Gordon"/>
    <x v="0"/>
    <s v="United States"/>
    <s v="Atlanta"/>
    <x v="32"/>
    <n v="30318"/>
    <x v="0"/>
    <s v="OFF-LA-10002762"/>
    <x v="1"/>
    <x v="2"/>
    <s v="Avery 485"/>
    <n v="162.88999999999999"/>
    <n v="13"/>
    <n v="0"/>
    <n v="76.558300000000003"/>
  </r>
  <r>
    <n v="7343"/>
    <x v="3653"/>
    <x v="2"/>
    <x v="711"/>
    <d v="2011-08-01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
  </r>
  <r>
    <n v="7349"/>
    <x v="3656"/>
    <x v="2"/>
    <x v="223"/>
    <d v="2011-03-07T00:00:00"/>
    <s v="Standard Class"/>
    <s v="SC-20020"/>
    <s v="Sam Craven"/>
    <x v="0"/>
    <s v="United States"/>
    <s v="Houston"/>
    <x v="5"/>
    <n v="77095"/>
    <x v="2"/>
    <s v="OFF-AP-10002534"/>
    <x v="1"/>
    <x v="9"/>
    <s v="3.6 Cubic Foot Counter Height Office Refrigerator"/>
    <n v="176.77199999999999"/>
    <n v="3"/>
    <n v="0.8"/>
    <n v="-459.60719999999998"/>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2"/>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01"/>
  </r>
  <r>
    <n v="7354"/>
    <x v="3660"/>
    <x v="0"/>
    <x v="897"/>
    <d v="2013-09-30T00:00:00"/>
    <s v="Standard Class"/>
    <s v="RD-19660"/>
    <s v="Robert Dilbeck"/>
    <x v="2"/>
    <s v="United States"/>
    <s v="Philadelphia"/>
    <x v="9"/>
    <n v="19134"/>
    <x v="3"/>
    <s v="OFF-LA-10004484"/>
    <x v="1"/>
    <x v="2"/>
    <s v="Avery 476"/>
    <n v="16.52"/>
    <n v="5"/>
    <n v="0.2"/>
    <n v="5.3689999999999998"/>
  </r>
  <r>
    <n v="7355"/>
    <x v="3661"/>
    <x v="3"/>
    <x v="695"/>
    <d v="2014-02-14T00:00:00"/>
    <s v="Standard Class"/>
    <s v="SN-20560"/>
    <s v="Skye Norling"/>
    <x v="2"/>
    <s v="United States"/>
    <s v="San Francisco"/>
    <x v="1"/>
    <n v="94109"/>
    <x v="1"/>
    <s v="OFF-PA-10001593"/>
    <x v="1"/>
    <x v="10"/>
    <s v="Xerox 1947"/>
    <n v="29.9"/>
    <n v="5"/>
    <n v="0"/>
    <n v="13.455"/>
  </r>
  <r>
    <n v="7356"/>
    <x v="3662"/>
    <x v="1"/>
    <x v="620"/>
    <d v="2013-01-02T00:00:00"/>
    <s v="Second Class"/>
    <s v="AH-10690"/>
    <s v="Anna HÃ¤berlin"/>
    <x v="1"/>
    <s v="United States"/>
    <s v="Detroit"/>
    <x v="12"/>
    <n v="48205"/>
    <x v="2"/>
    <s v="OFF-BI-10004139"/>
    <x v="1"/>
    <x v="8"/>
    <s v="Fellowes Presentation Covers for Comb Binding Machines"/>
    <n v="116.4"/>
    <n v="8"/>
    <n v="0"/>
    <n v="52.38"/>
  </r>
  <r>
    <n v="7357"/>
    <x v="3663"/>
    <x v="0"/>
    <x v="790"/>
    <d v="2013-10-15T00:00:00"/>
    <s v="Standard Class"/>
    <s v="MZ-17335"/>
    <s v="Maria Zettner"/>
    <x v="2"/>
    <s v="United States"/>
    <s v="Phoenix"/>
    <x v="16"/>
    <n v="85023"/>
    <x v="1"/>
    <s v="OFF-AR-10001315"/>
    <x v="1"/>
    <x v="6"/>
    <s v="Newell 310"/>
    <n v="1.4079999999999999"/>
    <n v="1"/>
    <n v="0.2"/>
    <n v="0.1584000000000000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4"/>
    <n v="6"/>
    <n v="0.4"/>
    <n v="-50.392800000000001"/>
  </r>
  <r>
    <n v="7360"/>
    <x v="3664"/>
    <x v="2"/>
    <x v="125"/>
    <d v="2012-01-03T00:00:00"/>
    <s v="Second Class"/>
    <s v="AR-10345"/>
    <s v="Alex Russell"/>
    <x v="1"/>
    <s v="United States"/>
    <s v="Philadelphia"/>
    <x v="9"/>
    <n v="19143"/>
    <x v="3"/>
    <s v="FUR-TA-10004575"/>
    <x v="0"/>
    <x v="3"/>
    <s v="Hon 5100 Series Wood Tables"/>
    <n v="523.76400000000001"/>
    <n v="3"/>
    <n v="0.4"/>
    <n v="-192.04679999999999"/>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
    <n v="3"/>
    <n v="0.2"/>
    <n v="-36.441000000000003"/>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12-05T00:00:00"/>
    <s v="Standard Class"/>
    <s v="DS-13180"/>
    <s v="David Smith"/>
    <x v="1"/>
    <s v="United States"/>
    <s v="Philadelphia"/>
    <x v="9"/>
    <n v="19140"/>
    <x v="3"/>
    <s v="OFF-FA-10004076"/>
    <x v="1"/>
    <x v="13"/>
    <s v="Translucent Push Pins by OIC"/>
    <n v="12.672000000000001"/>
    <n v="8"/>
    <n v="0.2"/>
    <n v="2.6928000000000001"/>
  </r>
  <r>
    <n v="7366"/>
    <x v="3666"/>
    <x v="0"/>
    <x v="85"/>
    <d v="2013-12-05T00:00:00"/>
    <s v="Standard Class"/>
    <s v="DS-13180"/>
    <s v="David Smith"/>
    <x v="1"/>
    <s v="United States"/>
    <s v="Philadelphia"/>
    <x v="9"/>
    <n v="19140"/>
    <x v="3"/>
    <s v="OFF-BI-10003166"/>
    <x v="1"/>
    <x v="8"/>
    <s v="GBC Plasticlear Binding Covers"/>
    <n v="6.8879999999999999"/>
    <n v="2"/>
    <n v="0.7"/>
    <n v="-5.0511999999999997"/>
  </r>
  <r>
    <n v="7367"/>
    <x v="3666"/>
    <x v="0"/>
    <x v="85"/>
    <d v="2013-12-05T00:00:00"/>
    <s v="Standard Class"/>
    <s v="DS-13180"/>
    <s v="David Smith"/>
    <x v="1"/>
    <s v="United States"/>
    <s v="Philadelphia"/>
    <x v="9"/>
    <n v="19140"/>
    <x v="3"/>
    <s v="OFF-ST-10002301"/>
    <x v="1"/>
    <x v="4"/>
    <s v="Tennsco Commercial Shelving"/>
    <n v="32.543999999999997"/>
    <n v="2"/>
    <n v="0.2"/>
    <n v="-7.7291999999999996"/>
  </r>
  <r>
    <n v="7368"/>
    <x v="3666"/>
    <x v="0"/>
    <x v="85"/>
    <d v="2013-12-05T00:00:00"/>
    <s v="Standard Class"/>
    <s v="DS-13180"/>
    <s v="David Smith"/>
    <x v="1"/>
    <s v="United States"/>
    <s v="Philadelphia"/>
    <x v="9"/>
    <n v="19140"/>
    <x v="3"/>
    <s v="FUR-CH-10002647"/>
    <x v="0"/>
    <x v="1"/>
    <s v="Situations Contoured Folding Chairs, 4/Set"/>
    <n v="347.80200000000002"/>
    <n v="7"/>
    <n v="0.3"/>
    <n v="-24.843"/>
  </r>
  <r>
    <n v="7369"/>
    <x v="3667"/>
    <x v="3"/>
    <x v="4"/>
    <d v="2014-04-18T00:00:00"/>
    <s v="First Class"/>
    <s v="BP-11095"/>
    <s v="Bart Pistole"/>
    <x v="1"/>
    <s v="United States"/>
    <s v="Miami"/>
    <x v="2"/>
    <n v="33180"/>
    <x v="0"/>
    <s v="OFF-BI-10004654"/>
    <x v="1"/>
    <x v="8"/>
    <s v="VariCap6 Expandable Binder"/>
    <n v="15.57"/>
    <n v="3"/>
    <n v="0.7"/>
    <n v="-11.936999999999999"/>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200000000003"/>
  </r>
  <r>
    <n v="7373"/>
    <x v="3670"/>
    <x v="3"/>
    <x v="363"/>
    <d v="2014-01-10T00:00:00"/>
    <s v="Second Class"/>
    <s v="JF-15190"/>
    <s v="Jamie Frazer"/>
    <x v="0"/>
    <s v="United States"/>
    <s v="Long Beach"/>
    <x v="1"/>
    <n v="90805"/>
    <x v="1"/>
    <s v="OFF-ST-10002301"/>
    <x v="1"/>
    <x v="4"/>
    <s v="Tennsco Commercial Shelving"/>
    <n v="61.02"/>
    <n v="3"/>
    <n v="0"/>
    <n v="0.61019999999999996"/>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r>
  <r>
    <n v="7375"/>
    <x v="3670"/>
    <x v="3"/>
    <x v="363"/>
    <d v="2014-01-10T00:00:00"/>
    <s v="Second Class"/>
    <s v="JF-15190"/>
    <s v="Jamie Frazer"/>
    <x v="0"/>
    <s v="United States"/>
    <s v="Long Beach"/>
    <x v="1"/>
    <n v="90805"/>
    <x v="1"/>
    <s v="OFF-FA-10003112"/>
    <x v="1"/>
    <x v="13"/>
    <s v="Staples"/>
    <n v="7.89"/>
    <n v="1"/>
    <n v="0"/>
    <n v="3.5505"/>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11-09-23T00:00:00"/>
    <s v="Standard Class"/>
    <s v="MC-18130"/>
    <s v="Mike Caudle"/>
    <x v="1"/>
    <s v="United States"/>
    <s v="Seattle"/>
    <x v="4"/>
    <n v="98115"/>
    <x v="1"/>
    <s v="OFF-ST-10001321"/>
    <x v="1"/>
    <x v="4"/>
    <s v="Decoflex Hanging Personal Folder File, Blue"/>
    <n v="92.52"/>
    <n v="6"/>
    <n v="0"/>
    <n v="24.980399999999999"/>
  </r>
  <r>
    <n v="7379"/>
    <x v="3674"/>
    <x v="1"/>
    <x v="70"/>
    <d v="2012-05-31T00:00:00"/>
    <s v="Same Day"/>
    <s v="ML-18265"/>
    <s v="Muhammed Lee"/>
    <x v="0"/>
    <s v="United States"/>
    <s v="Fayetteville"/>
    <x v="3"/>
    <n v="28314"/>
    <x v="0"/>
    <s v="OFF-AR-10003504"/>
    <x v="1"/>
    <x v="6"/>
    <s v="Newell 347"/>
    <n v="10.272"/>
    <n v="3"/>
    <n v="0.2"/>
    <n v="1.1556"/>
  </r>
  <r>
    <n v="7380"/>
    <x v="3675"/>
    <x v="0"/>
    <x v="1160"/>
    <d v="2013-09-19T00:00:00"/>
    <s v="Standard Class"/>
    <s v="AG-10270"/>
    <s v="Alejandro Grove"/>
    <x v="0"/>
    <s v="United States"/>
    <s v="Omaha"/>
    <x v="8"/>
    <n v="68104"/>
    <x v="2"/>
    <s v="OFF-ST-10000419"/>
    <x v="1"/>
    <x v="4"/>
    <s v="Rogers Jumbo File, Granite"/>
    <n v="40.74"/>
    <n v="3"/>
    <n v="0"/>
    <n v="0.40739999999999998"/>
  </r>
  <r>
    <n v="7381"/>
    <x v="3675"/>
    <x v="0"/>
    <x v="1160"/>
    <d v="2013-09-19T00:00:00"/>
    <s v="Standard Class"/>
    <s v="AG-10270"/>
    <s v="Alejandro Grove"/>
    <x v="0"/>
    <s v="United States"/>
    <s v="Omaha"/>
    <x v="8"/>
    <n v="68104"/>
    <x v="2"/>
    <s v="OFF-LA-10004559"/>
    <x v="1"/>
    <x v="2"/>
    <s v="Avery 49"/>
    <n v="14.4"/>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r>
  <r>
    <n v="7383"/>
    <x v="3675"/>
    <x v="0"/>
    <x v="1160"/>
    <d v="2013-09-19T00:00:00"/>
    <s v="Standard Class"/>
    <s v="AG-10270"/>
    <s v="Alejandro Grove"/>
    <x v="0"/>
    <s v="United States"/>
    <s v="Omaha"/>
    <x v="8"/>
    <n v="68104"/>
    <x v="2"/>
    <s v="OFF-SU-10004782"/>
    <x v="1"/>
    <x v="14"/>
    <s v="Elite 5&quot; Scissors"/>
    <n v="16.899999999999999"/>
    <n v="2"/>
    <n v="0"/>
    <n v="5.07"/>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800000000000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
  </r>
  <r>
    <n v="7388"/>
    <x v="3675"/>
    <x v="0"/>
    <x v="1160"/>
    <d v="2013-09-19T00:00:00"/>
    <s v="Standard Class"/>
    <s v="AG-10270"/>
    <s v="Alejandro Grove"/>
    <x v="0"/>
    <s v="United States"/>
    <s v="Omaha"/>
    <x v="8"/>
    <n v="68104"/>
    <x v="2"/>
    <s v="FUR-FU-10003664"/>
    <x v="0"/>
    <x v="5"/>
    <s v="Electrix Architect's Clamp-On Swing Arm Lamp, Black"/>
    <n v="1336.44"/>
    <n v="14"/>
    <n v="0"/>
    <n v="387.56760000000003"/>
  </r>
  <r>
    <n v="7389"/>
    <x v="3675"/>
    <x v="0"/>
    <x v="1160"/>
    <d v="2013-09-19T00:00:00"/>
    <s v="Standard Class"/>
    <s v="AG-10270"/>
    <s v="Alejandro Grove"/>
    <x v="0"/>
    <s v="United States"/>
    <s v="Omaha"/>
    <x v="8"/>
    <n v="68104"/>
    <x v="2"/>
    <s v="TEC-PH-10004897"/>
    <x v="2"/>
    <x v="7"/>
    <s v="Mediabridge Sport Armband iPhone 5s"/>
    <n v="29.97"/>
    <n v="3"/>
    <n v="0"/>
    <n v="0.29970000000000002"/>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12-04T00:00:00"/>
    <s v="Standard Class"/>
    <s v="TT-21070"/>
    <s v="Ted Trevino"/>
    <x v="0"/>
    <s v="United States"/>
    <s v="Chattanooga"/>
    <x v="18"/>
    <n v="37421"/>
    <x v="0"/>
    <s v="FUR-FU-10004017"/>
    <x v="0"/>
    <x v="5"/>
    <s v="Executive Impressions 13&quot; Chairman Wall Clock"/>
    <n v="101.52"/>
    <n v="5"/>
    <n v="0.2"/>
    <n v="19.035"/>
  </r>
  <r>
    <n v="7392"/>
    <x v="3677"/>
    <x v="3"/>
    <x v="769"/>
    <d v="2014-12-08T00:00:00"/>
    <s v="Second Class"/>
    <s v="LT-16765"/>
    <s v="Larry Tron"/>
    <x v="0"/>
    <s v="United States"/>
    <s v="Fairfield"/>
    <x v="24"/>
    <n v="45014"/>
    <x v="3"/>
    <s v="OFF-PA-10000241"/>
    <x v="1"/>
    <x v="10"/>
    <s v="IBM Multi-Purpose Copy Paper, 8 1/2 x 11&quot;, Case"/>
    <n v="74.352000000000004"/>
    <n v="3"/>
    <n v="0.2"/>
    <n v="23.234999999999999"/>
  </r>
  <r>
    <n v="7393"/>
    <x v="3678"/>
    <x v="3"/>
    <x v="743"/>
    <d v="2014-05-07T00:00:00"/>
    <s v="Standard Class"/>
    <s v="DD-13570"/>
    <s v="Dorothy Dickinson"/>
    <x v="0"/>
    <s v="United States"/>
    <s v="Los Angeles"/>
    <x v="1"/>
    <n v="90049"/>
    <x v="1"/>
    <s v="OFF-PA-10003016"/>
    <x v="1"/>
    <x v="10"/>
    <s v="Adams &quot;While You Were Out&quot; Message Pads"/>
    <n v="15.7"/>
    <n v="5"/>
    <n v="0"/>
    <n v="7.0650000000000004"/>
  </r>
  <r>
    <n v="7394"/>
    <x v="3678"/>
    <x v="3"/>
    <x v="743"/>
    <d v="2014-05-07T00:00:00"/>
    <s v="Standard Class"/>
    <s v="DD-13570"/>
    <s v="Dorothy Dickinson"/>
    <x v="0"/>
    <s v="United States"/>
    <s v="Los Angeles"/>
    <x v="1"/>
    <n v="90049"/>
    <x v="1"/>
    <s v="OFF-AR-10001615"/>
    <x v="1"/>
    <x v="6"/>
    <s v="Newell 34"/>
    <n v="59.52"/>
    <n v="3"/>
    <n v="0"/>
    <n v="15.475199999999999"/>
  </r>
  <r>
    <n v="7395"/>
    <x v="3678"/>
    <x v="3"/>
    <x v="743"/>
    <d v="2014-05-07T00:00:00"/>
    <s v="Standard Class"/>
    <s v="DD-13570"/>
    <s v="Dorothy Dickinson"/>
    <x v="0"/>
    <s v="United States"/>
    <s v="Los Angeles"/>
    <x v="1"/>
    <n v="90049"/>
    <x v="1"/>
    <s v="OFF-PA-10002713"/>
    <x v="1"/>
    <x v="10"/>
    <s v="Adams Phone Message Book, 200 Message Capacity, 8 1/16â€ x 11â€"/>
    <n v="34.4"/>
    <n v="5"/>
    <n v="0"/>
    <n v="15.824"/>
  </r>
  <r>
    <n v="7396"/>
    <x v="3679"/>
    <x v="0"/>
    <x v="591"/>
    <d v="2013-12-31T00:00:00"/>
    <s v="Standard Class"/>
    <s v="DB-12970"/>
    <s v="Darren Budd"/>
    <x v="1"/>
    <s v="United States"/>
    <s v="New York City"/>
    <x v="15"/>
    <n v="10024"/>
    <x v="3"/>
    <s v="FUR-TA-10002958"/>
    <x v="0"/>
    <x v="3"/>
    <s v="Bevis Oval Conference Table, Walnut"/>
    <n v="313.17599999999999"/>
    <n v="2"/>
    <n v="0.4"/>
    <n v="-120.0508"/>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02"/>
    <n v="6"/>
    <n v="0.2"/>
    <n v="59.6556"/>
  </r>
  <r>
    <n v="7399"/>
    <x v="3681"/>
    <x v="2"/>
    <x v="136"/>
    <d v="2011-07-15T00:00:00"/>
    <s v="Second Class"/>
    <s v="ME-17725"/>
    <s v="Max Engle"/>
    <x v="0"/>
    <s v="United States"/>
    <s v="Chicago"/>
    <x v="10"/>
    <n v="60610"/>
    <x v="2"/>
    <s v="OFF-PA-10001526"/>
    <x v="1"/>
    <x v="10"/>
    <s v="Xerox 1949"/>
    <n v="35.856000000000002"/>
    <n v="9"/>
    <n v="0.2"/>
    <n v="12.9978"/>
  </r>
  <r>
    <n v="7400"/>
    <x v="3681"/>
    <x v="2"/>
    <x v="136"/>
    <d v="2011-07-15T00:00:00"/>
    <s v="Second Class"/>
    <s v="ME-17725"/>
    <s v="Max Engle"/>
    <x v="0"/>
    <s v="United States"/>
    <s v="Chicago"/>
    <x v="10"/>
    <n v="60610"/>
    <x v="2"/>
    <s v="TEC-AC-10002857"/>
    <x v="2"/>
    <x v="11"/>
    <s v="Verbatim 25 GB 6x Blu-ray Single Layer Recordable Disc, 1/Pack"/>
    <n v="23.84"/>
    <n v="4"/>
    <n v="0.2"/>
    <n v="3.278"/>
  </r>
  <r>
    <n v="7401"/>
    <x v="3682"/>
    <x v="0"/>
    <x v="162"/>
    <d v="2013-09-14T00:00:00"/>
    <s v="Standard Class"/>
    <s v="TR-21325"/>
    <s v="Toby Ritter"/>
    <x v="0"/>
    <s v="United States"/>
    <s v="Seattle"/>
    <x v="4"/>
    <n v="98103"/>
    <x v="1"/>
    <s v="FUR-FU-10003039"/>
    <x v="0"/>
    <x v="5"/>
    <s v="Howard Miller 11-1/2&quot; Diameter Grantwood Wall Clock"/>
    <n v="43.13"/>
    <n v="1"/>
    <n v="0"/>
    <n v="14.664199999999999"/>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14-08-11T00:00:00"/>
    <s v="Standard Class"/>
    <s v="SH-20395"/>
    <s v="Shahid Hopkins"/>
    <x v="0"/>
    <s v="United States"/>
    <s v="New York City"/>
    <x v="15"/>
    <n v="10011"/>
    <x v="3"/>
    <s v="OFF-SU-10002573"/>
    <x v="1"/>
    <x v="14"/>
    <s v="Acme 10&quot; Easy Grip Assistive Scissors"/>
    <n v="70.12"/>
    <n v="4"/>
    <n v="0"/>
    <n v="21.03600000000000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12-05-19T00:00:00"/>
    <s v="Standard Class"/>
    <s v="CB-12535"/>
    <s v="Claudia Bergmann"/>
    <x v="1"/>
    <s v="United States"/>
    <s v="Camarillo"/>
    <x v="1"/>
    <n v="93010"/>
    <x v="1"/>
    <s v="FUR-FU-10001979"/>
    <x v="0"/>
    <x v="5"/>
    <s v="Dana Halogen Swing-Arm Architect Lamp"/>
    <n v="122.91"/>
    <n v="3"/>
    <n v="0"/>
    <n v="34.4148"/>
  </r>
  <r>
    <n v="7406"/>
    <x v="3684"/>
    <x v="1"/>
    <x v="263"/>
    <d v="2012-05-19T00:00:00"/>
    <s v="Standard Class"/>
    <s v="CB-12535"/>
    <s v="Claudia Bergmann"/>
    <x v="1"/>
    <s v="United States"/>
    <s v="Camarillo"/>
    <x v="1"/>
    <n v="93010"/>
    <x v="1"/>
    <s v="FUR-CH-10003833"/>
    <x v="0"/>
    <x v="1"/>
    <s v="Novimex Fabric Task Chair"/>
    <n v="97.567999999999998"/>
    <n v="2"/>
    <n v="0.2"/>
    <n v="-6.0979999999999999"/>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99"/>
  </r>
  <r>
    <n v="7410"/>
    <x v="3687"/>
    <x v="2"/>
    <x v="918"/>
    <d v="2011-04-12T00:00:00"/>
    <s v="Standard Class"/>
    <s v="JS-15880"/>
    <s v="John Stevenson"/>
    <x v="0"/>
    <s v="United States"/>
    <s v="Toledo"/>
    <x v="24"/>
    <n v="43615"/>
    <x v="3"/>
    <s v="FUR-TA-10004442"/>
    <x v="0"/>
    <x v="3"/>
    <s v="Riverside Furniture Stanwyck Manor Table Series"/>
    <n v="172.11"/>
    <n v="1"/>
    <n v="0.4"/>
    <n v="-94.660499999999999"/>
  </r>
  <r>
    <n v="7411"/>
    <x v="3688"/>
    <x v="2"/>
    <x v="149"/>
    <d v="2011-07-24T00:00:00"/>
    <s v="First Class"/>
    <s v="AG-10270"/>
    <s v="Alejandro Grove"/>
    <x v="0"/>
    <s v="United States"/>
    <s v="New York City"/>
    <x v="15"/>
    <n v="10011"/>
    <x v="3"/>
    <s v="TEC-AC-10001314"/>
    <x v="2"/>
    <x v="11"/>
    <s v="Case Logic 2.4GHz Wireless Keyboard"/>
    <n v="99.98"/>
    <n v="2"/>
    <n v="0"/>
    <n v="7.9984000000000002"/>
  </r>
  <r>
    <n v="7412"/>
    <x v="3689"/>
    <x v="3"/>
    <x v="1109"/>
    <d v="2014-06-04T00:00:00"/>
    <s v="Standard Class"/>
    <s v="MG-17890"/>
    <s v="Michael Granlund"/>
    <x v="2"/>
    <s v="United States"/>
    <s v="Tigard"/>
    <x v="21"/>
    <n v="97224"/>
    <x v="1"/>
    <s v="TEC-PH-10001619"/>
    <x v="2"/>
    <x v="7"/>
    <s v="LG G3"/>
    <n v="156.792"/>
    <n v="1"/>
    <n v="0.2"/>
    <n v="17.639099999999999"/>
  </r>
  <r>
    <n v="7413"/>
    <x v="3689"/>
    <x v="3"/>
    <x v="1109"/>
    <d v="2014-06-04T00:00:00"/>
    <s v="Standard Class"/>
    <s v="MG-17890"/>
    <s v="Michael Granlund"/>
    <x v="2"/>
    <s v="United States"/>
    <s v="Tigard"/>
    <x v="21"/>
    <n v="97224"/>
    <x v="1"/>
    <s v="TEC-AC-10002323"/>
    <x v="2"/>
    <x v="11"/>
    <s v="SanDisk Ultra 32 GB MicroSDHC Class 10 Memory Card"/>
    <n v="35.36"/>
    <n v="2"/>
    <n v="0.2"/>
    <n v="-3.0939999999999999"/>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r>
  <r>
    <n v="7415"/>
    <x v="3690"/>
    <x v="0"/>
    <x v="69"/>
    <d v="2013-03-16T00:00:00"/>
    <s v="Second Class"/>
    <s v="SC-20770"/>
    <s v="Stewart Carmichael"/>
    <x v="1"/>
    <s v="United States"/>
    <s v="Philadelphia"/>
    <x v="9"/>
    <n v="19134"/>
    <x v="3"/>
    <s v="FUR-CH-10004287"/>
    <x v="0"/>
    <x v="1"/>
    <s v="SAFCO Arco Folding Chair"/>
    <n v="386.68"/>
    <n v="2"/>
    <n v="0.3"/>
    <n v="-5.524"/>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13-03-16T00:00:00"/>
    <s v="Second Class"/>
    <s v="SC-20770"/>
    <s v="Stewart Carmichael"/>
    <x v="1"/>
    <s v="United States"/>
    <s v="Philadelphia"/>
    <x v="9"/>
    <n v="19134"/>
    <x v="3"/>
    <s v="TEC-PH-10001494"/>
    <x v="2"/>
    <x v="7"/>
    <s v="Polycom CX600 IP Phone VoIP phone"/>
    <n v="539.91"/>
    <n v="3"/>
    <n v="0.4"/>
    <n v="-116.98050000000001"/>
  </r>
  <r>
    <n v="7418"/>
    <x v="3690"/>
    <x v="0"/>
    <x v="69"/>
    <d v="2013-03-16T00:00:00"/>
    <s v="Second Class"/>
    <s v="SC-20770"/>
    <s v="Stewart Carmichael"/>
    <x v="1"/>
    <s v="United States"/>
    <s v="Philadelphia"/>
    <x v="9"/>
    <n v="19134"/>
    <x v="3"/>
    <s v="OFF-PA-10004996"/>
    <x v="1"/>
    <x v="10"/>
    <s v="Speediset Carbonless Redi-Letter 7&quot; x 8 1/2&quot;"/>
    <n v="41.24"/>
    <n v="5"/>
    <n v="0.2"/>
    <n v="13.9185"/>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
    <n v="5"/>
    <n v="0.7"/>
    <n v="-15.44"/>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r>
  <r>
    <n v="7423"/>
    <x v="3690"/>
    <x v="0"/>
    <x v="69"/>
    <d v="2013-03-16T00:00:00"/>
    <s v="Second Class"/>
    <s v="SC-20770"/>
    <s v="Stewart Carmichael"/>
    <x v="1"/>
    <s v="United States"/>
    <s v="Philadelphia"/>
    <x v="9"/>
    <n v="19134"/>
    <x v="3"/>
    <s v="TEC-MA-10001148"/>
    <x v="2"/>
    <x v="15"/>
    <s v="Okidata MB491 Multifunction Printer"/>
    <n v="449.1"/>
    <n v="3"/>
    <n v="0.7"/>
    <n v="-643.7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04"/>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3999999999996"/>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1999999999993"/>
  </r>
  <r>
    <n v="7433"/>
    <x v="3694"/>
    <x v="2"/>
    <x v="128"/>
    <d v="2011-08-13T00:00:00"/>
    <s v="Standard Class"/>
    <s v="RD-19720"/>
    <s v="Roger Demir"/>
    <x v="0"/>
    <s v="United States"/>
    <s v="Phoenix"/>
    <x v="16"/>
    <n v="85023"/>
    <x v="1"/>
    <s v="OFF-FA-10004838"/>
    <x v="1"/>
    <x v="13"/>
    <s v="Super Bands, 12/Pack"/>
    <n v="4.4640000000000004"/>
    <n v="3"/>
    <n v="0.2"/>
    <n v="-0.9486"/>
  </r>
  <r>
    <n v="7434"/>
    <x v="3694"/>
    <x v="2"/>
    <x v="128"/>
    <d v="2011-08-13T00:00:00"/>
    <s v="Standard Class"/>
    <s v="RD-19720"/>
    <s v="Roger Demir"/>
    <x v="0"/>
    <s v="United States"/>
    <s v="Phoenix"/>
    <x v="16"/>
    <n v="85023"/>
    <x v="1"/>
    <s v="OFF-BI-10001097"/>
    <x v="1"/>
    <x v="8"/>
    <s v="Avery Hole Reinforcements"/>
    <n v="9.3450000000000006"/>
    <n v="5"/>
    <n v="0.7"/>
    <n v="-6.541500000000000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12-07-31T00:00:00"/>
    <s v="Standard Class"/>
    <s v="BP-11095"/>
    <s v="Bart Pistole"/>
    <x v="1"/>
    <s v="United States"/>
    <s v="Oxnard"/>
    <x v="1"/>
    <n v="93030"/>
    <x v="1"/>
    <s v="OFF-BI-10003314"/>
    <x v="1"/>
    <x v="8"/>
    <s v="Tuff Stuff Recycled Round Ring Binders"/>
    <n v="23.135999999999999"/>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Ã¶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799999999999"/>
    <n v="2"/>
    <n v="0.2"/>
    <n v="-2.9565999999999999"/>
  </r>
  <r>
    <n v="7442"/>
    <x v="3699"/>
    <x v="1"/>
    <x v="547"/>
    <d v="2012-11-18T00:00:00"/>
    <s v="First Class"/>
    <s v="JG-15805"/>
    <s v="John Grady"/>
    <x v="1"/>
    <s v="United States"/>
    <s v="San Diego"/>
    <x v="1"/>
    <n v="92105"/>
    <x v="1"/>
    <s v="OFF-LA-10003148"/>
    <x v="1"/>
    <x v="2"/>
    <s v="Avery 51"/>
    <n v="18.899999999999999"/>
    <n v="3"/>
    <n v="0"/>
    <n v="8.6940000000000008"/>
  </r>
  <r>
    <n v="7443"/>
    <x v="3700"/>
    <x v="2"/>
    <x v="337"/>
    <d v="2011-12-11T00:00:00"/>
    <s v="First Class"/>
    <s v="VP-21760"/>
    <s v="Victoria Pisteka"/>
    <x v="1"/>
    <s v="United States"/>
    <s v="Brownsville"/>
    <x v="5"/>
    <n v="78521"/>
    <x v="2"/>
    <s v="OFF-PA-10001804"/>
    <x v="1"/>
    <x v="10"/>
    <s v="Xerox 195"/>
    <n v="10.688000000000001"/>
    <n v="2"/>
    <n v="0.2"/>
    <n v="3.740800000000000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2-08T00:00:00"/>
    <s v="Second Class"/>
    <s v="RD-19810"/>
    <s v="Ross DeVincentis"/>
    <x v="2"/>
    <s v="United States"/>
    <s v="Chicago"/>
    <x v="10"/>
    <n v="60610"/>
    <x v="2"/>
    <s v="OFF-PA-10001166"/>
    <x v="1"/>
    <x v="10"/>
    <s v="Xerox 2"/>
    <n v="5.1840000000000002"/>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
    <n v="1"/>
    <n v="0.6"/>
    <n v="-26.085000000000001"/>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
    <n v="5"/>
    <n v="0.2"/>
    <n v="14.4495"/>
  </r>
  <r>
    <n v="7450"/>
    <x v="3703"/>
    <x v="3"/>
    <x v="697"/>
    <d v="2014-09-23T00:00:00"/>
    <s v="Second Class"/>
    <s v="SJ-20125"/>
    <s v="Sanjit Jacobs"/>
    <x v="2"/>
    <s v="United States"/>
    <s v="Houston"/>
    <x v="5"/>
    <n v="77036"/>
    <x v="2"/>
    <s v="OFF-AR-10000390"/>
    <x v="1"/>
    <x v="6"/>
    <s v="Newell Chalk Holder"/>
    <n v="9.9120000000000008"/>
    <n v="3"/>
    <n v="0.2"/>
    <n v="3.2214"/>
  </r>
  <r>
    <n v="7451"/>
    <x v="3703"/>
    <x v="3"/>
    <x v="697"/>
    <d v="2014-09-23T00:00:00"/>
    <s v="Second Class"/>
    <s v="SJ-20125"/>
    <s v="Sanjit Jacobs"/>
    <x v="2"/>
    <s v="United States"/>
    <s v="Houston"/>
    <x v="5"/>
    <n v="77036"/>
    <x v="2"/>
    <s v="FUR-CH-10003774"/>
    <x v="0"/>
    <x v="1"/>
    <s v="Global Wood Trimmed Manager's Task Chair, Khaki"/>
    <n v="318.43"/>
    <n v="5"/>
    <n v="0.3"/>
    <n v="-77.332999999999998"/>
  </r>
  <r>
    <n v="7452"/>
    <x v="3703"/>
    <x v="3"/>
    <x v="697"/>
    <d v="2014-09-23T00:00:00"/>
    <s v="Second Class"/>
    <s v="SJ-20125"/>
    <s v="Sanjit Jacobs"/>
    <x v="2"/>
    <s v="United States"/>
    <s v="Houston"/>
    <x v="5"/>
    <n v="77036"/>
    <x v="2"/>
    <s v="OFF-BI-10002412"/>
    <x v="1"/>
    <x v="8"/>
    <s v="Wilson Jones â€œSnapâ€ Scratch Pad Binder Tool for Ring Binders"/>
    <n v="5.8"/>
    <n v="5"/>
    <n v="0.8"/>
    <n v="-10.15"/>
  </r>
  <r>
    <n v="7453"/>
    <x v="3703"/>
    <x v="3"/>
    <x v="697"/>
    <d v="2014-09-23T00:00:00"/>
    <s v="Second Class"/>
    <s v="SJ-20125"/>
    <s v="Sanjit Jacobs"/>
    <x v="2"/>
    <s v="United States"/>
    <s v="Houston"/>
    <x v="5"/>
    <n v="77036"/>
    <x v="2"/>
    <s v="TEC-PH-10002415"/>
    <x v="2"/>
    <x v="7"/>
    <s v="Polycom VoiceStation 500 ConferenceÂ phone"/>
    <n v="1415.76"/>
    <n v="6"/>
    <n v="0.2"/>
    <n v="88.484999999999999"/>
  </r>
  <r>
    <n v="7454"/>
    <x v="3704"/>
    <x v="3"/>
    <x v="643"/>
    <d v="2014-07-02T00:00:00"/>
    <s v="Standard Class"/>
    <s v="FM-14380"/>
    <s v="Fred McMath"/>
    <x v="0"/>
    <s v="United States"/>
    <s v="Bolingbrook"/>
    <x v="10"/>
    <n v="60440"/>
    <x v="2"/>
    <s v="TEC-PH-10003505"/>
    <x v="2"/>
    <x v="7"/>
    <s v="Geemarc AmpliPOWER60"/>
    <n v="148.47999999999999"/>
    <n v="2"/>
    <n v="0.2"/>
    <n v="16.704000000000001"/>
  </r>
  <r>
    <n v="7455"/>
    <x v="3705"/>
    <x v="0"/>
    <x v="679"/>
    <d v="2013-08-05T00:00:00"/>
    <s v="Standard Class"/>
    <s v="KH-16360"/>
    <s v="Katherine Hughes"/>
    <x v="0"/>
    <s v="United States"/>
    <s v="Chicago"/>
    <x v="10"/>
    <n v="60623"/>
    <x v="2"/>
    <s v="OFF-LA-10003663"/>
    <x v="1"/>
    <x v="2"/>
    <s v="Avery 498"/>
    <n v="9.2479999999999993"/>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03"/>
  </r>
  <r>
    <n v="7457"/>
    <x v="3706"/>
    <x v="1"/>
    <x v="392"/>
    <d v="2012-04-18T00:00:00"/>
    <s v="First Class"/>
    <s v="LL-16840"/>
    <s v="Lauren Leatherbury"/>
    <x v="0"/>
    <s v="United States"/>
    <s v="Waynesboro"/>
    <x v="17"/>
    <n v="22980"/>
    <x v="0"/>
    <s v="TEC-PH-10002033"/>
    <x v="2"/>
    <x v="7"/>
    <s v="Konftel 250 ConferenceÂ phoneÂ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600000000001"/>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799999999996"/>
    <n v="4"/>
    <n v="0.2"/>
    <n v="215.98920000000001"/>
  </r>
  <r>
    <n v="7462"/>
    <x v="3707"/>
    <x v="1"/>
    <x v="347"/>
    <d v="2012-04-14T00:00:00"/>
    <s v="Second Class"/>
    <s v="AR-10540"/>
    <s v="Andy Reiter"/>
    <x v="0"/>
    <s v="United States"/>
    <s v="Los Angeles"/>
    <x v="1"/>
    <n v="90004"/>
    <x v="1"/>
    <s v="OFF-PA-10003127"/>
    <x v="1"/>
    <x v="10"/>
    <s v="Staples"/>
    <n v="52.76"/>
    <n v="2"/>
    <n v="0"/>
    <n v="24.269600000000001"/>
  </r>
  <r>
    <n v="7463"/>
    <x v="3708"/>
    <x v="1"/>
    <x v="914"/>
    <d v="2012-03-01T00:00:00"/>
    <s v="Second Class"/>
    <s v="NP-18670"/>
    <s v="Nora Paige"/>
    <x v="0"/>
    <s v="United States"/>
    <s v="Seattle"/>
    <x v="4"/>
    <n v="98105"/>
    <x v="1"/>
    <s v="TEC-AC-10002076"/>
    <x v="2"/>
    <x v="11"/>
    <s v="Microsoft Natural Keyboard Elite"/>
    <n v="538.91999999999996"/>
    <n v="9"/>
    <n v="0"/>
    <n v="80.837999999999994"/>
  </r>
  <r>
    <n v="7464"/>
    <x v="3709"/>
    <x v="0"/>
    <x v="162"/>
    <d v="2013-09-16T00:00:00"/>
    <s v="Standard Class"/>
    <s v="LP-17095"/>
    <s v="Liz Preis"/>
    <x v="0"/>
    <s v="United States"/>
    <s v="Visalia"/>
    <x v="1"/>
    <n v="93277"/>
    <x v="1"/>
    <s v="OFF-AR-10003338"/>
    <x v="1"/>
    <x v="6"/>
    <s v="Eberhard Faber 3 1/2&quot; Golf Pencils"/>
    <n v="14.88"/>
    <n v="2"/>
    <n v="0"/>
    <n v="3.72"/>
  </r>
  <r>
    <n v="7465"/>
    <x v="3709"/>
    <x v="0"/>
    <x v="162"/>
    <d v="2013-09-16T00:00:00"/>
    <s v="Standard Class"/>
    <s v="LP-17095"/>
    <s v="Liz Preis"/>
    <x v="0"/>
    <s v="United States"/>
    <s v="Visalia"/>
    <x v="1"/>
    <n v="93277"/>
    <x v="1"/>
    <s v="OFF-PA-10004610"/>
    <x v="1"/>
    <x v="10"/>
    <s v="Xerox 1900"/>
    <n v="34.24"/>
    <n v="8"/>
    <n v="0"/>
    <n v="15.407999999999999"/>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Ã¤berlin"/>
    <x v="1"/>
    <s v="United States"/>
    <s v="Los Angeles"/>
    <x v="1"/>
    <n v="90008"/>
    <x v="1"/>
    <s v="OFF-AP-10001366"/>
    <x v="1"/>
    <x v="9"/>
    <s v="Staples"/>
    <n v="87.84"/>
    <n v="8"/>
    <n v="0"/>
    <n v="23.716799999999999"/>
  </r>
  <r>
    <n v="7468"/>
    <x v="3711"/>
    <x v="3"/>
    <x v="343"/>
    <d v="2014-11-16T00:00:00"/>
    <s v="Second Class"/>
    <s v="TB-21190"/>
    <s v="Thomas Brumley"/>
    <x v="2"/>
    <s v="United States"/>
    <s v="Los Angeles"/>
    <x v="1"/>
    <n v="90045"/>
    <x v="1"/>
    <s v="FUR-FU-10001424"/>
    <x v="0"/>
    <x v="5"/>
    <s v="Dax Clear Box Frame"/>
    <n v="34.92"/>
    <n v="4"/>
    <n v="0"/>
    <n v="11.8728"/>
  </r>
  <r>
    <n v="7469"/>
    <x v="3712"/>
    <x v="2"/>
    <x v="1114"/>
    <d v="2011-09-20T00:00:00"/>
    <s v="Standard Class"/>
    <s v="AA-10315"/>
    <s v="Alex Avila"/>
    <x v="0"/>
    <s v="United States"/>
    <s v="New York City"/>
    <x v="15"/>
    <n v="10011"/>
    <x v="3"/>
    <s v="OFF-PA-10000349"/>
    <x v="1"/>
    <x v="10"/>
    <s v="Staples"/>
    <n v="14.94"/>
    <n v="3"/>
    <n v="0"/>
    <n v="7.0217999999999998"/>
  </r>
  <r>
    <n v="7470"/>
    <x v="3712"/>
    <x v="2"/>
    <x v="1114"/>
    <d v="2011-09-20T00:00:00"/>
    <s v="Standard Class"/>
    <s v="AA-10315"/>
    <s v="Alex Avila"/>
    <x v="0"/>
    <s v="United States"/>
    <s v="New York City"/>
    <x v="15"/>
    <n v="10011"/>
    <x v="3"/>
    <s v="FUR-FU-10002456"/>
    <x v="0"/>
    <x v="5"/>
    <s v="Master Caster Door Stop, Large Neon Orange"/>
    <n v="14.56"/>
    <n v="2"/>
    <n v="0"/>
    <n v="6.2607999999999997"/>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r>
  <r>
    <n v="7472"/>
    <x v="3713"/>
    <x v="1"/>
    <x v="426"/>
    <d v="2012-09-20T00:00:00"/>
    <s v="Standard Class"/>
    <s v="AC-10615"/>
    <s v="Ann Chong"/>
    <x v="1"/>
    <s v="United States"/>
    <s v="Philadelphia"/>
    <x v="9"/>
    <n v="19143"/>
    <x v="3"/>
    <s v="OFF-ST-10001522"/>
    <x v="1"/>
    <x v="4"/>
    <s v="Gould Plastics 18-Pocket Panel Bin, 34w x 5-1/4d x 20-1/2h"/>
    <n v="147.184"/>
    <n v="2"/>
    <n v="0.2"/>
    <n v="-29.436800000000002"/>
  </r>
  <r>
    <n v="7473"/>
    <x v="3714"/>
    <x v="0"/>
    <x v="949"/>
    <d v="2013-07-04T00:00:00"/>
    <s v="First Class"/>
    <s v="EM-14140"/>
    <s v="Eugene Moren"/>
    <x v="2"/>
    <s v="United States"/>
    <s v="Lehi"/>
    <x v="7"/>
    <n v="84043"/>
    <x v="1"/>
    <s v="TEC-CO-10000971"/>
    <x v="2"/>
    <x v="16"/>
    <s v="Hewlett Packard 310 Color Digital Copier"/>
    <n v="1499.95"/>
    <n v="5"/>
    <n v="0"/>
    <n v="449.98500000000001"/>
  </r>
  <r>
    <n v="7474"/>
    <x v="3715"/>
    <x v="0"/>
    <x v="342"/>
    <d v="2013-04-16T00:00:00"/>
    <s v="Standard Class"/>
    <s v="QJ-19255"/>
    <s v="Quincy Jones"/>
    <x v="1"/>
    <s v="United States"/>
    <s v="Chicago"/>
    <x v="10"/>
    <n v="60653"/>
    <x v="2"/>
    <s v="OFF-AR-10000034"/>
    <x v="1"/>
    <x v="6"/>
    <s v="BIC Brite Liner Grip Highlighters, Assorted, 5/Pack"/>
    <n v="13.568"/>
    <n v="4"/>
    <n v="0.2"/>
    <n v="3.2223999999999999"/>
  </r>
  <r>
    <n v="7475"/>
    <x v="3716"/>
    <x v="2"/>
    <x v="1037"/>
    <d v="2011-01-11T00:00:00"/>
    <s v="Standard Class"/>
    <s v="ME-17320"/>
    <s v="Maria Etezadi"/>
    <x v="2"/>
    <s v="United States"/>
    <s v="Henderson"/>
    <x v="0"/>
    <n v="42420"/>
    <x v="0"/>
    <s v="FUR-CH-10004063"/>
    <x v="0"/>
    <x v="1"/>
    <s v="Global Deluxe High-Back Manager's Chair"/>
    <n v="2573.8200000000002"/>
    <n v="9"/>
    <n v="0"/>
    <n v="746.40779999999995"/>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
  </r>
  <r>
    <n v="7478"/>
    <x v="3716"/>
    <x v="2"/>
    <x v="1037"/>
    <d v="2011-01-11T00:00:00"/>
    <s v="Standard Class"/>
    <s v="ME-17320"/>
    <s v="Maria Etezadi"/>
    <x v="2"/>
    <s v="United States"/>
    <s v="Henderson"/>
    <x v="0"/>
    <n v="42420"/>
    <x v="0"/>
    <s v="TEC-PH-10004977"/>
    <x v="2"/>
    <x v="7"/>
    <s v="GE 30524EE4"/>
    <n v="391.98"/>
    <n v="2"/>
    <n v="0"/>
    <n v="113.6742"/>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9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10000000000003"/>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11-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12-12-24T00:00:00"/>
    <s v="Second Class"/>
    <s v="PM-19135"/>
    <s v="Peter McVee"/>
    <x v="2"/>
    <s v="United States"/>
    <s v="Dover"/>
    <x v="38"/>
    <n v="3820"/>
    <x v="3"/>
    <s v="OFF-PA-10001184"/>
    <x v="1"/>
    <x v="10"/>
    <s v="Xerox 1903"/>
    <n v="29.9"/>
    <n v="5"/>
    <n v="0"/>
    <n v="14.651"/>
  </r>
  <r>
    <n v="7488"/>
    <x v="3721"/>
    <x v="1"/>
    <x v="546"/>
    <d v="2012-12-24T00:00:00"/>
    <s v="Second Class"/>
    <s v="PM-19135"/>
    <s v="Peter McVee"/>
    <x v="2"/>
    <s v="United States"/>
    <s v="Dover"/>
    <x v="38"/>
    <n v="3820"/>
    <x v="3"/>
    <s v="TEC-AC-10004145"/>
    <x v="2"/>
    <x v="11"/>
    <s v="Logitech diNovo Edge Keyboard"/>
    <n v="2249.91"/>
    <n v="9"/>
    <n v="0"/>
    <n v="517.47929999999997"/>
  </r>
  <r>
    <n v="7489"/>
    <x v="3721"/>
    <x v="1"/>
    <x v="546"/>
    <d v="2012-12-24T00:00:00"/>
    <s v="Second Class"/>
    <s v="PM-19135"/>
    <s v="Peter McVee"/>
    <x v="2"/>
    <s v="United States"/>
    <s v="Dover"/>
    <x v="38"/>
    <n v="3820"/>
    <x v="3"/>
    <s v="FUR-TA-10003473"/>
    <x v="0"/>
    <x v="3"/>
    <s v="Bretford Rectangular Conference Table Tops"/>
    <n v="1053.164"/>
    <n v="4"/>
    <n v="0.3"/>
    <n v="-105.3164"/>
  </r>
  <r>
    <n v="7490"/>
    <x v="3722"/>
    <x v="3"/>
    <x v="60"/>
    <d v="2014-11-10T00:00:00"/>
    <s v="Standard Class"/>
    <s v="AA-10645"/>
    <s v="Anna Andreadi"/>
    <x v="0"/>
    <s v="United States"/>
    <s v="San Diego"/>
    <x v="1"/>
    <n v="92105"/>
    <x v="1"/>
    <s v="OFF-PA-10003172"/>
    <x v="1"/>
    <x v="10"/>
    <s v="Xerox 1996"/>
    <n v="12.96"/>
    <n v="2"/>
    <n v="0"/>
    <n v="6.2207999999999997"/>
  </r>
  <r>
    <n v="7491"/>
    <x v="3723"/>
    <x v="1"/>
    <x v="229"/>
    <d v="2012-09-16T00:00:00"/>
    <s v="Standard Class"/>
    <s v="FA-14230"/>
    <s v="Frank Atkinson"/>
    <x v="1"/>
    <s v="United States"/>
    <s v="Los Angeles"/>
    <x v="1"/>
    <n v="90032"/>
    <x v="1"/>
    <s v="FUR-FU-10003799"/>
    <x v="0"/>
    <x v="5"/>
    <s v="Seth Thomas 13 1/2&quot; Wall Clock"/>
    <n v="106.68"/>
    <n v="6"/>
    <n v="0"/>
    <n v="33.070799999999998"/>
  </r>
  <r>
    <n v="7492"/>
    <x v="3724"/>
    <x v="3"/>
    <x v="673"/>
    <d v="2014-11-17T00:00:00"/>
    <s v="Same Day"/>
    <s v="CM-12190"/>
    <s v="Charlotte Melton"/>
    <x v="0"/>
    <s v="United States"/>
    <s v="Utica"/>
    <x v="15"/>
    <n v="13501"/>
    <x v="3"/>
    <s v="TEC-PH-10002583"/>
    <x v="2"/>
    <x v="7"/>
    <s v="iOttie HLCRIO102 Car Mount"/>
    <n v="119.94"/>
    <n v="6"/>
    <n v="0"/>
    <n v="5.9969999999999999"/>
  </r>
  <r>
    <n v="7493"/>
    <x v="3725"/>
    <x v="3"/>
    <x v="220"/>
    <d v="2014-09-17T00:00:00"/>
    <s v="Standard Class"/>
    <s v="CC-12475"/>
    <s v="Cindy Chapman"/>
    <x v="0"/>
    <s v="United States"/>
    <s v="Houston"/>
    <x v="5"/>
    <n v="77070"/>
    <x v="2"/>
    <s v="OFF-PA-10004239"/>
    <x v="1"/>
    <x v="10"/>
    <s v="Xerox 1953"/>
    <n v="10.272"/>
    <n v="3"/>
    <n v="0.2"/>
    <n v="3.2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3"/>
    <d v="2014-07-19T00:00:00"/>
    <s v="Standard Class"/>
    <s v="TC-21295"/>
    <s v="Toby Carlisle"/>
    <x v="0"/>
    <s v="United States"/>
    <s v="Westminster"/>
    <x v="1"/>
    <n v="92683"/>
    <x v="1"/>
    <s v="OFF-BI-10004022"/>
    <x v="1"/>
    <x v="8"/>
    <s v="Acco Suede Grain Vinyl Round Ring Binder"/>
    <n v="4.4480000000000004"/>
    <n v="2"/>
    <n v="0.2"/>
    <n v="1.4456"/>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8"/>
  </r>
  <r>
    <n v="7500"/>
    <x v="3726"/>
    <x v="3"/>
    <x v="1163"/>
    <d v="2014-07-19T00:00:00"/>
    <s v="Standard Class"/>
    <s v="TC-21295"/>
    <s v="Toby Carlisle"/>
    <x v="0"/>
    <s v="United States"/>
    <s v="Westminster"/>
    <x v="1"/>
    <n v="92683"/>
    <x v="1"/>
    <s v="FUR-FU-10002960"/>
    <x v="0"/>
    <x v="5"/>
    <s v="Eldon 200 Class Desk Accessories, Burgundy"/>
    <n v="18.84"/>
    <n v="3"/>
    <n v="0"/>
    <n v="7.9127999999999998"/>
  </r>
  <r>
    <n v="7501"/>
    <x v="3726"/>
    <x v="3"/>
    <x v="1163"/>
    <d v="2014-07-19T00:00:00"/>
    <s v="Standard Class"/>
    <s v="TC-21295"/>
    <s v="Toby Carlisle"/>
    <x v="0"/>
    <s v="United States"/>
    <s v="Westminster"/>
    <x v="1"/>
    <n v="92683"/>
    <x v="1"/>
    <s v="TEC-AC-10000991"/>
    <x v="2"/>
    <x v="11"/>
    <s v="Sony Micro Vault Click 8 GB USB 2.0 Flash Drive"/>
    <n v="140.97"/>
    <n v="3"/>
    <n v="0"/>
    <n v="19.735800000000001"/>
  </r>
  <r>
    <n v="7502"/>
    <x v="3726"/>
    <x v="3"/>
    <x v="1163"/>
    <d v="2014-07-19T00:00:00"/>
    <s v="Standard Class"/>
    <s v="TC-21295"/>
    <s v="Toby Carlisle"/>
    <x v="0"/>
    <s v="United States"/>
    <s v="Westminster"/>
    <x v="1"/>
    <n v="92683"/>
    <x v="1"/>
    <s v="TEC-PH-10004977"/>
    <x v="2"/>
    <x v="7"/>
    <s v="GE 30524EE4"/>
    <n v="470.37599999999998"/>
    <n v="3"/>
    <n v="0.2"/>
    <n v="52.917299999999997"/>
  </r>
  <r>
    <n v="7503"/>
    <x v="3727"/>
    <x v="3"/>
    <x v="983"/>
    <d v="2014-03-31T00:00:00"/>
    <s v="Same Day"/>
    <s v="TB-21400"/>
    <s v="Tom Boeckenhauer"/>
    <x v="0"/>
    <s v="United States"/>
    <s v="Los Angeles"/>
    <x v="1"/>
    <n v="90036"/>
    <x v="1"/>
    <s v="OFF-AR-10000817"/>
    <x v="1"/>
    <x v="6"/>
    <s v="Manco Dry-Lighter Erasable Highlighter"/>
    <n v="6.08"/>
    <n v="2"/>
    <n v="0"/>
    <n v="2.0672000000000001"/>
  </r>
  <r>
    <n v="7504"/>
    <x v="3727"/>
    <x v="3"/>
    <x v="983"/>
    <d v="2014-03-31T00:00:00"/>
    <s v="Same Day"/>
    <s v="TB-21400"/>
    <s v="Tom Boeckenhauer"/>
    <x v="0"/>
    <s v="United States"/>
    <s v="Los Angeles"/>
    <x v="1"/>
    <n v="90036"/>
    <x v="1"/>
    <s v="TEC-PH-10002447"/>
    <x v="2"/>
    <x v="7"/>
    <s v="AT&amp;T CL83451 4-Handset Telephone"/>
    <n v="164.792"/>
    <n v="1"/>
    <n v="0.2"/>
    <n v="18.53910000000000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6"/>
    <n v="4"/>
    <n v="0.8"/>
    <n v="-18.872800000000002"/>
  </r>
  <r>
    <n v="7507"/>
    <x v="3730"/>
    <x v="2"/>
    <x v="981"/>
    <d v="2011-11-06T00:00:00"/>
    <s v="Standard Class"/>
    <s v="SH-20395"/>
    <s v="Shahid Hopkins"/>
    <x v="0"/>
    <s v="United States"/>
    <s v="San Francisco"/>
    <x v="1"/>
    <n v="94122"/>
    <x v="1"/>
    <s v="TEC-PH-10001615"/>
    <x v="2"/>
    <x v="7"/>
    <s v="AT&amp;T CL82213"/>
    <n v="46.384"/>
    <n v="2"/>
    <n v="0.2"/>
    <n v="5.2182000000000004"/>
  </r>
  <r>
    <n v="7508"/>
    <x v="3730"/>
    <x v="2"/>
    <x v="981"/>
    <d v="2011-11-06T00:00:00"/>
    <s v="Standard Class"/>
    <s v="SH-20395"/>
    <s v="Shahid Hopkins"/>
    <x v="0"/>
    <s v="United States"/>
    <s v="San Francisco"/>
    <x v="1"/>
    <n v="94122"/>
    <x v="1"/>
    <s v="OFF-ST-10003208"/>
    <x v="1"/>
    <x v="4"/>
    <s v="Adjustable Depth Letter/Legal Cart"/>
    <n v="362.92"/>
    <n v="2"/>
    <n v="0"/>
    <n v="105.24679999999999"/>
  </r>
  <r>
    <n v="7509"/>
    <x v="3731"/>
    <x v="3"/>
    <x v="1163"/>
    <d v="2014-07-19T00:00:00"/>
    <s v="Standard Class"/>
    <s v="JL-15835"/>
    <s v="John Lee"/>
    <x v="0"/>
    <s v="United States"/>
    <s v="Columbus"/>
    <x v="24"/>
    <n v="43229"/>
    <x v="3"/>
    <s v="OFF-PA-10000605"/>
    <x v="1"/>
    <x v="10"/>
    <s v="Xerox 1950"/>
    <n v="9.2479999999999993"/>
    <n v="2"/>
    <n v="0.2"/>
    <n v="3.3523999999999998"/>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
    <n v="5"/>
    <n v="0.2"/>
    <n v="4.6529999999999996"/>
  </r>
  <r>
    <n v="7512"/>
    <x v="3731"/>
    <x v="3"/>
    <x v="1163"/>
    <d v="2014-07-19T00:00:00"/>
    <s v="Standard Class"/>
    <s v="JL-15835"/>
    <s v="John Lee"/>
    <x v="0"/>
    <s v="United States"/>
    <s v="Columbus"/>
    <x v="24"/>
    <n v="43229"/>
    <x v="3"/>
    <s v="FUR-FU-10002937"/>
    <x v="0"/>
    <x v="5"/>
    <s v="GE 48&quot; Fluorescent Tube, Cool White Energy Saver, 34 Watts, 30/Box"/>
    <n v="396.92"/>
    <n v="5"/>
    <n v="0.2"/>
    <n v="148.845"/>
  </r>
  <r>
    <n v="7513"/>
    <x v="3731"/>
    <x v="3"/>
    <x v="1163"/>
    <d v="2014-07-19T00:00:00"/>
    <s v="Standard Class"/>
    <s v="JL-15835"/>
    <s v="John Lee"/>
    <x v="0"/>
    <s v="United States"/>
    <s v="Columbus"/>
    <x v="24"/>
    <n v="43229"/>
    <x v="3"/>
    <s v="OFF-ST-10001837"/>
    <x v="1"/>
    <x v="4"/>
    <s v="SAFCO Mobile Desk Side File, Wire Frame"/>
    <n v="239.45599999999999"/>
    <n v="7"/>
    <n v="0.2"/>
    <n v="17.959199999999999"/>
  </r>
  <r>
    <n v="7514"/>
    <x v="3731"/>
    <x v="3"/>
    <x v="1163"/>
    <d v="2014-07-19T00:00:00"/>
    <s v="Standard Class"/>
    <s v="JL-15835"/>
    <s v="John Lee"/>
    <x v="0"/>
    <s v="United States"/>
    <s v="Columbus"/>
    <x v="24"/>
    <n v="43229"/>
    <x v="3"/>
    <s v="OFF-AR-10004757"/>
    <x v="1"/>
    <x v="6"/>
    <s v="Crayola Colored Pencils"/>
    <n v="13.12"/>
    <n v="5"/>
    <n v="0.2"/>
    <n v="2.1320000000000001"/>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9"/>
    <n v="5"/>
    <n v="0"/>
    <n v="62.320999999999998"/>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8"/>
  </r>
  <r>
    <n v="7519"/>
    <x v="3732"/>
    <x v="3"/>
    <x v="34"/>
    <d v="2014-12-13T00:00:00"/>
    <s v="Second Class"/>
    <s v="JL-15835"/>
    <s v="John Lee"/>
    <x v="0"/>
    <s v="United States"/>
    <s v="Richmond"/>
    <x v="0"/>
    <n v="40475"/>
    <x v="0"/>
    <s v="OFF-ST-10004963"/>
    <x v="1"/>
    <x v="4"/>
    <s v="Eldon Gobal File Keepers"/>
    <n v="15.14"/>
    <n v="1"/>
    <n v="0"/>
    <n v="0.60560000000000003"/>
  </r>
  <r>
    <n v="7520"/>
    <x v="3732"/>
    <x v="3"/>
    <x v="34"/>
    <d v="2014-12-13T00:00:00"/>
    <s v="Second Class"/>
    <s v="JL-15835"/>
    <s v="John Lee"/>
    <x v="0"/>
    <s v="United States"/>
    <s v="Richmond"/>
    <x v="0"/>
    <n v="40475"/>
    <x v="0"/>
    <s v="OFF-LA-10004409"/>
    <x v="1"/>
    <x v="2"/>
    <s v="Avery 492"/>
    <n v="5.76"/>
    <n v="2"/>
    <n v="0"/>
    <n v="2.6496"/>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
    <n v="2"/>
    <n v="0.7"/>
    <n v="-7.46"/>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09-12T00:00:00"/>
    <s v="Standard Class"/>
    <s v="MD-17350"/>
    <s v="Maribeth Dona"/>
    <x v="0"/>
    <s v="United States"/>
    <s v="Lancaster"/>
    <x v="24"/>
    <n v="43130"/>
    <x v="3"/>
    <s v="FUR-CH-10004477"/>
    <x v="0"/>
    <x v="1"/>
    <s v="Global Push Button Manager's Chair, Indigo"/>
    <n v="85.245999999999995"/>
    <n v="2"/>
    <n v="0.3"/>
    <n v="-1.2178"/>
  </r>
  <r>
    <n v="7525"/>
    <x v="3734"/>
    <x v="2"/>
    <x v="1076"/>
    <d v="2011-09-16T00:00:00"/>
    <s v="Standard Class"/>
    <s v="CL-12565"/>
    <s v="Clay Ludtke"/>
    <x v="0"/>
    <s v="United States"/>
    <s v="Gresham"/>
    <x v="21"/>
    <n v="97030"/>
    <x v="1"/>
    <s v="OFF-EN-10003072"/>
    <x v="1"/>
    <x v="12"/>
    <s v="Peel &amp; Seel Envelopes"/>
    <n v="21.728000000000002"/>
    <n v="7"/>
    <n v="0.2"/>
    <n v="7.6048"/>
  </r>
  <r>
    <n v="7526"/>
    <x v="3734"/>
    <x v="2"/>
    <x v="1076"/>
    <d v="2011-09-16T00:00:00"/>
    <s v="Standard Class"/>
    <s v="CL-12565"/>
    <s v="Clay Ludtke"/>
    <x v="0"/>
    <s v="United States"/>
    <s v="Gresham"/>
    <x v="21"/>
    <n v="97030"/>
    <x v="1"/>
    <s v="FUR-CH-10003973"/>
    <x v="0"/>
    <x v="1"/>
    <s v="GuestStacker Chair with Chrome Finish Legs"/>
    <n v="1487.04"/>
    <n v="5"/>
    <n v="0.2"/>
    <n v="148.70400000000001"/>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9"/>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80000000000003"/>
  </r>
  <r>
    <n v="7531"/>
    <x v="3735"/>
    <x v="3"/>
    <x v="986"/>
    <d v="2014-09-27T00:00:00"/>
    <s v="Same Day"/>
    <s v="RA-19885"/>
    <s v="Ruben Ausman"/>
    <x v="1"/>
    <s v="United States"/>
    <s v="San Francisco"/>
    <x v="1"/>
    <n v="94109"/>
    <x v="1"/>
    <s v="OFF-BI-10003925"/>
    <x v="1"/>
    <x v="8"/>
    <s v="Fellowes PB300 Plastic Comb Binding Machine"/>
    <n v="931.1760000000000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13-06-20T00:00:00"/>
    <s v="First Class"/>
    <s v="LC-16885"/>
    <s v="Lena Creighton"/>
    <x v="0"/>
    <s v="United States"/>
    <s v="Longmont"/>
    <x v="22"/>
    <n v="80501"/>
    <x v="1"/>
    <s v="FUR-CH-10004853"/>
    <x v="0"/>
    <x v="1"/>
    <s v="Global Manager's Adjustable Task Chair, Storm"/>
    <n v="483.13600000000002"/>
    <n v="4"/>
    <n v="0.2"/>
    <n v="54.352800000000002"/>
  </r>
  <r>
    <n v="7534"/>
    <x v="3737"/>
    <x v="3"/>
    <x v="906"/>
    <d v="2014-03-02T00:00:00"/>
    <s v="Standard Class"/>
    <s v="SW-20245"/>
    <s v="Scot Wooten"/>
    <x v="0"/>
    <s v="United States"/>
    <s v="Greenville"/>
    <x v="3"/>
    <n v="27834"/>
    <x v="0"/>
    <s v="FUR-CH-10002880"/>
    <x v="0"/>
    <x v="1"/>
    <s v="Global High-Back Leather Tilter, Burgundy"/>
    <n v="196.78399999999999"/>
    <n v="2"/>
    <n v="0.2"/>
    <n v="-22.138200000000001"/>
  </r>
  <r>
    <n v="7535"/>
    <x v="3737"/>
    <x v="3"/>
    <x v="906"/>
    <d v="2014-03-02T00:00:00"/>
    <s v="Standard Class"/>
    <s v="SW-20245"/>
    <s v="Scot Wooten"/>
    <x v="0"/>
    <s v="United States"/>
    <s v="Greenville"/>
    <x v="3"/>
    <n v="27834"/>
    <x v="0"/>
    <s v="FUR-BO-10004709"/>
    <x v="0"/>
    <x v="0"/>
    <s v="Bush Westfield Collection Bookcases, Medium Cherry Finish"/>
    <n v="231.92"/>
    <n v="5"/>
    <n v="0.2"/>
    <n v="5.798"/>
  </r>
  <r>
    <n v="7536"/>
    <x v="3738"/>
    <x v="3"/>
    <x v="185"/>
    <d v="2014-04-08T00:00:00"/>
    <s v="Standard Class"/>
    <s v="HG-14965"/>
    <s v="Henry Goldwyn"/>
    <x v="1"/>
    <s v="United States"/>
    <s v="Los Angeles"/>
    <x v="1"/>
    <n v="90004"/>
    <x v="1"/>
    <s v="OFF-SU-10004231"/>
    <x v="1"/>
    <x v="14"/>
    <s v="Acme Tagit Stainless Steel Antibacterial Scissors"/>
    <n v="29.7"/>
    <n v="3"/>
    <n v="0"/>
    <n v="8.0190000000000001"/>
  </r>
  <r>
    <n v="7537"/>
    <x v="3739"/>
    <x v="3"/>
    <x v="734"/>
    <d v="2014-12-09T00:00:00"/>
    <s v="Standard Class"/>
    <s v="MV-17485"/>
    <s v="Mark Van Huff"/>
    <x v="0"/>
    <s v="United States"/>
    <s v="Houston"/>
    <x v="5"/>
    <n v="77041"/>
    <x v="2"/>
    <s v="FUR-FU-10000820"/>
    <x v="0"/>
    <x v="5"/>
    <s v="Tensor Brushed Steel Torchiere Floor Lamp"/>
    <n v="13.592000000000001"/>
    <n v="2"/>
    <n v="0.6"/>
    <n v="-14.271599999999999"/>
  </r>
  <r>
    <n v="7538"/>
    <x v="3740"/>
    <x v="0"/>
    <x v="317"/>
    <d v="2013-02-22T00:00:00"/>
    <s v="Second Class"/>
    <s v="GT-14710"/>
    <s v="Greg Tran"/>
    <x v="0"/>
    <s v="United States"/>
    <s v="San Francisco"/>
    <x v="1"/>
    <n v="94109"/>
    <x v="1"/>
    <s v="OFF-PA-10001736"/>
    <x v="1"/>
    <x v="10"/>
    <s v="Xerox 1880"/>
    <n v="70.88"/>
    <n v="2"/>
    <n v="0"/>
    <n v="33.313600000000001"/>
  </r>
  <r>
    <n v="7539"/>
    <x v="3741"/>
    <x v="3"/>
    <x v="574"/>
    <d v="2014-12-07T00:00:00"/>
    <s v="Standard Class"/>
    <s v="BS-11380"/>
    <s v="Bill Stewart"/>
    <x v="1"/>
    <s v="United States"/>
    <s v="Denver"/>
    <x v="22"/>
    <n v="80219"/>
    <x v="1"/>
    <s v="OFF-ST-10003306"/>
    <x v="1"/>
    <x v="4"/>
    <s v="Letter Size Cart"/>
    <n v="114.288"/>
    <n v="1"/>
    <n v="0.2"/>
    <n v="12.8574"/>
  </r>
  <r>
    <n v="7540"/>
    <x v="3741"/>
    <x v="3"/>
    <x v="574"/>
    <d v="2014-12-07T00:00:00"/>
    <s v="Standard Class"/>
    <s v="BS-11380"/>
    <s v="Bill Stewart"/>
    <x v="1"/>
    <s v="United States"/>
    <s v="Denver"/>
    <x v="22"/>
    <n v="80219"/>
    <x v="1"/>
    <s v="OFF-BI-10003707"/>
    <x v="1"/>
    <x v="8"/>
    <s v="Aluminum Screw Posts"/>
    <n v="36.624000000000002"/>
    <n v="8"/>
    <n v="0.7"/>
    <n v="-24.416"/>
  </r>
  <r>
    <n v="7541"/>
    <x v="3741"/>
    <x v="3"/>
    <x v="574"/>
    <d v="2014-12-07T00:00:00"/>
    <s v="Standard Class"/>
    <s v="BS-11380"/>
    <s v="Bill Stewart"/>
    <x v="1"/>
    <s v="United States"/>
    <s v="Denver"/>
    <x v="22"/>
    <n v="80219"/>
    <x v="1"/>
    <s v="FUR-BO-10003546"/>
    <x v="0"/>
    <x v="0"/>
    <s v="Hon 4-Shelf Metal Bookcases"/>
    <n v="242.352"/>
    <n v="8"/>
    <n v="0.7"/>
    <n v="-363.52800000000002"/>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
    <n v="5"/>
    <n v="0.2"/>
    <n v="68.001000000000005"/>
  </r>
  <r>
    <n v="7546"/>
    <x v="3742"/>
    <x v="2"/>
    <x v="982"/>
    <d v="2011-10-15T00:00:00"/>
    <s v="Standard Class"/>
    <s v="CM-12715"/>
    <s v="Craig Molinari"/>
    <x v="1"/>
    <s v="United States"/>
    <s v="Huntsville"/>
    <x v="5"/>
    <n v="77340"/>
    <x v="2"/>
    <s v="TEC-PH-10001128"/>
    <x v="2"/>
    <x v="7"/>
    <s v="Motorola Droid Maxx"/>
    <n v="719.952"/>
    <n v="6"/>
    <n v="0.2"/>
    <n v="71.995199999999997"/>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r>
  <r>
    <n v="7548"/>
    <x v="3742"/>
    <x v="2"/>
    <x v="982"/>
    <d v="2011-10-15T00:00:00"/>
    <s v="Standard Class"/>
    <s v="CM-12715"/>
    <s v="Craig Molinari"/>
    <x v="1"/>
    <s v="United States"/>
    <s v="Huntsville"/>
    <x v="5"/>
    <n v="77340"/>
    <x v="2"/>
    <s v="OFF-BI-10004817"/>
    <x v="1"/>
    <x v="8"/>
    <s v="GBC Personal VeloBind Strips"/>
    <n v="11.98"/>
    <n v="5"/>
    <n v="0.8"/>
    <n v="-19.167999999999999"/>
  </r>
  <r>
    <n v="7549"/>
    <x v="3742"/>
    <x v="2"/>
    <x v="982"/>
    <d v="2011-10-15T00:00:00"/>
    <s v="Standard Class"/>
    <s v="CM-12715"/>
    <s v="Craig Molinari"/>
    <x v="1"/>
    <s v="United States"/>
    <s v="Huntsville"/>
    <x v="5"/>
    <n v="77340"/>
    <x v="2"/>
    <s v="OFF-BI-10004140"/>
    <x v="1"/>
    <x v="8"/>
    <s v="Avery Non-Stick Binders"/>
    <n v="0.89800000000000002"/>
    <n v="1"/>
    <n v="0.8"/>
    <n v="-1.5714999999999999"/>
  </r>
  <r>
    <n v="7550"/>
    <x v="3743"/>
    <x v="0"/>
    <x v="64"/>
    <d v="2013-09-08T00:00:00"/>
    <s v="First Class"/>
    <s v="EM-13825"/>
    <s v="Elizabeth Moffitt"/>
    <x v="1"/>
    <s v="United States"/>
    <s v="Houston"/>
    <x v="5"/>
    <n v="77036"/>
    <x v="2"/>
    <s v="FUR-FU-10004671"/>
    <x v="0"/>
    <x v="5"/>
    <s v="Executive Impressions 12&quot; Wall Clock"/>
    <n v="21.204000000000001"/>
    <n v="3"/>
    <n v="0.6"/>
    <n v="-11.6622"/>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Â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599999999999"/>
  </r>
  <r>
    <n v="7555"/>
    <x v="3745"/>
    <x v="2"/>
    <x v="1025"/>
    <d v="2011-05-14T00:00:00"/>
    <s v="Second Class"/>
    <s v="AF-10885"/>
    <s v="Art Foster"/>
    <x v="0"/>
    <s v="United States"/>
    <s v="Philadelphia"/>
    <x v="9"/>
    <n v="19134"/>
    <x v="3"/>
    <s v="FUR-BO-10004467"/>
    <x v="0"/>
    <x v="0"/>
    <s v="Bestar Classic Bookcase"/>
    <n v="349.96499999999997"/>
    <n v="7"/>
    <n v="0.5"/>
    <n v="-216.97829999999999"/>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800000000005"/>
  </r>
  <r>
    <n v="7558"/>
    <x v="3746"/>
    <x v="3"/>
    <x v="344"/>
    <d v="2014-12-03T00:00:00"/>
    <s v="Standard Class"/>
    <s v="JR-16210"/>
    <s v="Justin Ritter"/>
    <x v="1"/>
    <s v="United States"/>
    <s v="Columbus"/>
    <x v="14"/>
    <n v="47201"/>
    <x v="2"/>
    <s v="OFF-BI-10004519"/>
    <x v="1"/>
    <x v="8"/>
    <s v="GBC DocuBind P100 Manual Binding Machine"/>
    <n v="497.94"/>
    <n v="3"/>
    <n v="0"/>
    <n v="224.07300000000001"/>
  </r>
  <r>
    <n v="7559"/>
    <x v="3747"/>
    <x v="2"/>
    <x v="301"/>
    <d v="2011-11-05T00:00:00"/>
    <s v="Standard Class"/>
    <s v="DL-12925"/>
    <s v="Daniel Lacy"/>
    <x v="0"/>
    <s v="United States"/>
    <s v="Long Beach"/>
    <x v="15"/>
    <n v="11561"/>
    <x v="3"/>
    <s v="OFF-AP-10002518"/>
    <x v="1"/>
    <x v="9"/>
    <s v="Kensington 7 Outlet MasterPiece Power Center"/>
    <n v="533.94000000000005"/>
    <n v="3"/>
    <n v="0"/>
    <n v="154.8426"/>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8000000000002"/>
  </r>
  <r>
    <n v="7562"/>
    <x v="3748"/>
    <x v="0"/>
    <x v="945"/>
    <d v="2014-01-02T00:00:00"/>
    <s v="First Class"/>
    <s v="BD-11605"/>
    <s v="Brian Dahlen"/>
    <x v="0"/>
    <s v="United States"/>
    <s v="Lancaster"/>
    <x v="9"/>
    <n v="17602"/>
    <x v="3"/>
    <s v="FUR-CH-10000454"/>
    <x v="0"/>
    <x v="1"/>
    <s v="Hon Deluxe Fabric Upholstered Stacking Chairs, Rounded Back"/>
    <n v="170.786"/>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Â MX Performance Wireless Mouse"/>
    <n v="63.823999999999998"/>
    <n v="2"/>
    <n v="0.2"/>
    <n v="13.5626"/>
  </r>
  <r>
    <n v="7565"/>
    <x v="3751"/>
    <x v="0"/>
    <x v="806"/>
    <d v="2013-02-01T00:00:00"/>
    <s v="Second Class"/>
    <s v="TB-21250"/>
    <s v="Tim Brockman"/>
    <x v="0"/>
    <s v="United States"/>
    <s v="Seattle"/>
    <x v="4"/>
    <n v="98103"/>
    <x v="1"/>
    <s v="FUR-CH-10001190"/>
    <x v="0"/>
    <x v="1"/>
    <s v="Global Deluxe High-Back Office Chair in Storm"/>
    <n v="435.16800000000001"/>
    <n v="4"/>
    <n v="0.2"/>
    <n v="-59.835599999999999"/>
  </r>
  <r>
    <n v="7566"/>
    <x v="3751"/>
    <x v="0"/>
    <x v="806"/>
    <d v="2013-02-01T00:00:00"/>
    <s v="Second Class"/>
    <s v="TB-21250"/>
    <s v="Tim Brockman"/>
    <x v="0"/>
    <s v="United States"/>
    <s v="Seattle"/>
    <x v="4"/>
    <n v="98103"/>
    <x v="1"/>
    <s v="FUR-BO-10000468"/>
    <x v="0"/>
    <x v="0"/>
    <s v="O'Sullivan 2-Shelf Heavy-Duty Bookcases"/>
    <n v="48.58"/>
    <n v="1"/>
    <n v="0"/>
    <n v="7.7728000000000002"/>
  </r>
  <r>
    <n v="7567"/>
    <x v="3752"/>
    <x v="3"/>
    <x v="81"/>
    <d v="2014-04-24T00:00:00"/>
    <s v="First Class"/>
    <s v="KN-16390"/>
    <s v="Katherine Nockton"/>
    <x v="1"/>
    <s v="United States"/>
    <s v="Houston"/>
    <x v="5"/>
    <n v="77070"/>
    <x v="2"/>
    <s v="TEC-AC-10001998"/>
    <x v="2"/>
    <x v="11"/>
    <s v="LogitechÂ LS21 Speaker System - PC Multimedia - 2.1-CH - Wired"/>
    <n v="47.975999999999999"/>
    <n v="3"/>
    <n v="0.2"/>
    <n v="8.3957999999999995"/>
  </r>
  <r>
    <n v="7568"/>
    <x v="3752"/>
    <x v="3"/>
    <x v="81"/>
    <d v="2014-04-24T00:00:00"/>
    <s v="First Class"/>
    <s v="KN-16390"/>
    <s v="Katherine Nockton"/>
    <x v="1"/>
    <s v="United States"/>
    <s v="Houston"/>
    <x v="5"/>
    <n v="77070"/>
    <x v="2"/>
    <s v="OFF-PA-10001534"/>
    <x v="1"/>
    <x v="10"/>
    <s v="Xerox 230"/>
    <n v="20.736000000000001"/>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400000000001"/>
  </r>
  <r>
    <n v="7571"/>
    <x v="3753"/>
    <x v="2"/>
    <x v="29"/>
    <d v="2011-12-10T00:00:00"/>
    <s v="Standard Class"/>
    <s v="RL-19615"/>
    <s v="Rob Lucas"/>
    <x v="0"/>
    <s v="United States"/>
    <s v="Los Angeles"/>
    <x v="1"/>
    <n v="90045"/>
    <x v="1"/>
    <s v="OFF-FA-10002280"/>
    <x v="1"/>
    <x v="13"/>
    <s v="Advantus Plastic Paper Clips"/>
    <n v="15"/>
    <n v="3"/>
    <n v="0"/>
    <n v="7.2"/>
  </r>
  <r>
    <n v="7572"/>
    <x v="3754"/>
    <x v="2"/>
    <x v="618"/>
    <d v="2011-10-26T00:00:00"/>
    <s v="Standard Class"/>
    <s v="FH-14275"/>
    <s v="Frank Hawley"/>
    <x v="1"/>
    <s v="United States"/>
    <s v="Newport News"/>
    <x v="17"/>
    <n v="23602"/>
    <x v="0"/>
    <s v="OFF-ST-10003479"/>
    <x v="1"/>
    <x v="4"/>
    <s v="Eldon Base for stackable storage shelf, platinum"/>
    <n v="194.7"/>
    <n v="5"/>
    <n v="0"/>
    <n v="9.7349999999999994"/>
  </r>
  <r>
    <n v="7573"/>
    <x v="3754"/>
    <x v="2"/>
    <x v="618"/>
    <d v="2011-10-26T00:00:00"/>
    <s v="Standard Class"/>
    <s v="FH-14275"/>
    <s v="Frank Hawley"/>
    <x v="1"/>
    <s v="United States"/>
    <s v="Newport News"/>
    <x v="17"/>
    <n v="23602"/>
    <x v="0"/>
    <s v="FUR-TA-10004607"/>
    <x v="0"/>
    <x v="3"/>
    <s v="Hon 2111 Invitation Series Straight Table"/>
    <n v="591.32000000000005"/>
    <n v="4"/>
    <n v="0"/>
    <n v="112.35080000000001"/>
  </r>
  <r>
    <n v="7574"/>
    <x v="3754"/>
    <x v="2"/>
    <x v="618"/>
    <d v="2011-10-26T00:00:00"/>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11-07T00:00:00"/>
    <s v="Second Class"/>
    <s v="SW-20755"/>
    <s v="Steven Ward"/>
    <x v="1"/>
    <s v="United States"/>
    <s v="Seattle"/>
    <x v="4"/>
    <n v="98115"/>
    <x v="1"/>
    <s v="TEC-AC-10000023"/>
    <x v="2"/>
    <x v="11"/>
    <s v="Maxell 74 Minute CD-R Spindle, 50/Pack"/>
    <n v="41.94"/>
    <n v="2"/>
    <n v="0"/>
    <n v="15.0984"/>
  </r>
  <r>
    <n v="7578"/>
    <x v="3756"/>
    <x v="2"/>
    <x v="981"/>
    <d v="2011-11-07T00:00:00"/>
    <s v="Second Class"/>
    <s v="SW-20755"/>
    <s v="Steven Ward"/>
    <x v="1"/>
    <s v="United States"/>
    <s v="Seattle"/>
    <x v="4"/>
    <n v="98115"/>
    <x v="1"/>
    <s v="TEC-PH-10001750"/>
    <x v="2"/>
    <x v="7"/>
    <s v="Samsung Rugby III"/>
    <n v="52.792000000000002"/>
    <n v="1"/>
    <n v="0.2"/>
    <n v="4.6193"/>
  </r>
  <r>
    <n v="7579"/>
    <x v="3757"/>
    <x v="0"/>
    <x v="122"/>
    <d v="2013-12-22T00:00:00"/>
    <s v="First Class"/>
    <s v="PN-18775"/>
    <s v="Parhena Norris"/>
    <x v="2"/>
    <s v="United States"/>
    <s v="Omaha"/>
    <x v="8"/>
    <n v="68104"/>
    <x v="2"/>
    <s v="FUR-CH-10004997"/>
    <x v="0"/>
    <x v="1"/>
    <s v="Hon Every-Day Series Multi-Task Chairs"/>
    <n v="563.94000000000005"/>
    <n v="3"/>
    <n v="0"/>
    <n v="112.788"/>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100000000001"/>
  </r>
  <r>
    <n v="7583"/>
    <x v="3760"/>
    <x v="1"/>
    <x v="392"/>
    <d v="2012-04-21T00:00:00"/>
    <s v="Standard Class"/>
    <s v="DM-13345"/>
    <s v="Denise Monton"/>
    <x v="1"/>
    <s v="United States"/>
    <s v="New York City"/>
    <x v="15"/>
    <n v="10024"/>
    <x v="3"/>
    <s v="FUR-CH-10003968"/>
    <x v="0"/>
    <x v="1"/>
    <s v="Novimex Turbo Task Chair"/>
    <n v="127.764"/>
    <n v="2"/>
    <n v="0.1"/>
    <n v="2.8391999999999999"/>
  </r>
  <r>
    <n v="7584"/>
    <x v="3761"/>
    <x v="2"/>
    <x v="90"/>
    <d v="2011-03-25T00:00:00"/>
    <s v="Standard Class"/>
    <s v="KH-16690"/>
    <s v="Kristen Hastings"/>
    <x v="1"/>
    <s v="United States"/>
    <s v="Springfield"/>
    <x v="17"/>
    <n v="22153"/>
    <x v="0"/>
    <s v="TEC-PH-10000730"/>
    <x v="2"/>
    <x v="7"/>
    <s v="Samsung Galaxy S4 Active"/>
    <n v="3499.93"/>
    <n v="7"/>
    <n v="0"/>
    <n v="909.98180000000002"/>
  </r>
  <r>
    <n v="7585"/>
    <x v="3761"/>
    <x v="2"/>
    <x v="90"/>
    <d v="2011-03-25T00:00:00"/>
    <s v="Standard Class"/>
    <s v="KH-16690"/>
    <s v="Kristen Hastings"/>
    <x v="1"/>
    <s v="United States"/>
    <s v="Springfield"/>
    <x v="17"/>
    <n v="22153"/>
    <x v="0"/>
    <s v="OFF-LA-10004409"/>
    <x v="1"/>
    <x v="2"/>
    <s v="Avery 492"/>
    <n v="14.4"/>
    <n v="5"/>
    <n v="0"/>
    <n v="6.6239999999999997"/>
  </r>
  <r>
    <n v="7586"/>
    <x v="3761"/>
    <x v="2"/>
    <x v="90"/>
    <d v="2011-03-25T00:00:00"/>
    <s v="Standard Class"/>
    <s v="KH-16690"/>
    <s v="Kristen Hastings"/>
    <x v="1"/>
    <s v="United States"/>
    <s v="Springfield"/>
    <x v="17"/>
    <n v="22153"/>
    <x v="0"/>
    <s v="OFF-PA-10000675"/>
    <x v="1"/>
    <x v="10"/>
    <s v="Xerox 1919"/>
    <n v="122.97"/>
    <n v="3"/>
    <n v="0"/>
    <n v="60.255299999999998"/>
  </r>
  <r>
    <n v="7587"/>
    <x v="3761"/>
    <x v="2"/>
    <x v="90"/>
    <d v="2011-03-25T00:00:00"/>
    <s v="Standard Class"/>
    <s v="KH-16690"/>
    <s v="Kristen Hastings"/>
    <x v="1"/>
    <s v="United States"/>
    <s v="Springfield"/>
    <x v="17"/>
    <n v="22153"/>
    <x v="0"/>
    <s v="OFF-AR-10001573"/>
    <x v="1"/>
    <x v="6"/>
    <s v="American Pencil"/>
    <n v="9.32"/>
    <n v="4"/>
    <n v="0"/>
    <n v="2.7027999999999999"/>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
  </r>
  <r>
    <n v="7591"/>
    <x v="3764"/>
    <x v="0"/>
    <x v="64"/>
    <d v="2013-09-10T00:00:00"/>
    <s v="Standard Class"/>
    <s v="DB-13210"/>
    <s v="Dean Braden"/>
    <x v="0"/>
    <s v="United States"/>
    <s v="Philadelphia"/>
    <x v="9"/>
    <n v="19134"/>
    <x v="3"/>
    <s v="FUR-FU-10000260"/>
    <x v="0"/>
    <x v="5"/>
    <s v="6&quot; Cubicle Wall Clock, Black"/>
    <n v="58.247999999999998"/>
    <n v="9"/>
    <n v="0.2"/>
    <n v="11.6496"/>
  </r>
  <r>
    <n v="7592"/>
    <x v="3764"/>
    <x v="0"/>
    <x v="64"/>
    <d v="2013-09-10T00:00:00"/>
    <s v="Standard Class"/>
    <s v="DB-13210"/>
    <s v="Dean Braden"/>
    <x v="0"/>
    <s v="United States"/>
    <s v="Philadelphia"/>
    <x v="9"/>
    <n v="19134"/>
    <x v="3"/>
    <s v="FUR-CH-10001146"/>
    <x v="0"/>
    <x v="1"/>
    <s v="Global Task Chair, Black"/>
    <n v="71.245999999999995"/>
    <n v="2"/>
    <n v="0.3"/>
    <n v="-19.338200000000001"/>
  </r>
  <r>
    <n v="7593"/>
    <x v="3764"/>
    <x v="0"/>
    <x v="64"/>
    <d v="2013-09-10T00:00:00"/>
    <s v="Standard Class"/>
    <s v="DB-13210"/>
    <s v="Dean Braden"/>
    <x v="0"/>
    <s v="United States"/>
    <s v="Philadelphia"/>
    <x v="9"/>
    <n v="19134"/>
    <x v="3"/>
    <s v="OFF-AR-10000896"/>
    <x v="1"/>
    <x v="6"/>
    <s v="Newell 329"/>
    <n v="7.8719999999999999"/>
    <n v="3"/>
    <n v="0.2"/>
    <n v="0.59040000000000004"/>
  </r>
  <r>
    <n v="7594"/>
    <x v="3764"/>
    <x v="0"/>
    <x v="64"/>
    <d v="2013-09-10T00:00:00"/>
    <s v="Standard Class"/>
    <s v="DB-13210"/>
    <s v="Dean Braden"/>
    <x v="0"/>
    <s v="United States"/>
    <s v="Philadelphia"/>
    <x v="9"/>
    <n v="19134"/>
    <x v="3"/>
    <s v="FUR-CH-10000309"/>
    <x v="0"/>
    <x v="1"/>
    <s v="Global Comet Stacking Arm Chair"/>
    <n v="887.27099999999996"/>
    <n v="3"/>
    <n v="0.3"/>
    <n v="-63.3765"/>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9"/>
    <n v="3"/>
    <n v="0.2"/>
    <n v="22.557600000000001"/>
  </r>
  <r>
    <n v="7598"/>
    <x v="3767"/>
    <x v="2"/>
    <x v="328"/>
    <d v="2011-09-22T00:00:00"/>
    <s v="Standard Class"/>
    <s v="JA-15970"/>
    <s v="Joseph Airdo"/>
    <x v="0"/>
    <s v="United States"/>
    <s v="Springfield"/>
    <x v="21"/>
    <n v="97477"/>
    <x v="1"/>
    <s v="OFF-AR-10001473"/>
    <x v="1"/>
    <x v="6"/>
    <s v="Newell 313"/>
    <n v="5.2480000000000002"/>
    <n v="2"/>
    <n v="0.2"/>
    <n v="0.4592"/>
  </r>
  <r>
    <n v="7599"/>
    <x v="3767"/>
    <x v="2"/>
    <x v="328"/>
    <d v="2011-09-22T00:00:00"/>
    <s v="Standard Class"/>
    <s v="JA-15970"/>
    <s v="Joseph Airdo"/>
    <x v="0"/>
    <s v="United States"/>
    <s v="Springfield"/>
    <x v="21"/>
    <n v="97477"/>
    <x v="1"/>
    <s v="OFF-AR-10000411"/>
    <x v="1"/>
    <x v="6"/>
    <s v="Boston 16701 Slimline Battery Pencil Sharpener"/>
    <n v="38.256"/>
    <n v="3"/>
    <n v="0.2"/>
    <n v="4.782"/>
  </r>
  <r>
    <n v="7600"/>
    <x v="3767"/>
    <x v="2"/>
    <x v="328"/>
    <d v="2011-09-22T00:00:00"/>
    <s v="Standard Class"/>
    <s v="JA-15970"/>
    <s v="Joseph Airdo"/>
    <x v="0"/>
    <s v="United States"/>
    <s v="Springfield"/>
    <x v="21"/>
    <n v="97477"/>
    <x v="1"/>
    <s v="OFF-PA-10000246"/>
    <x v="1"/>
    <x v="10"/>
    <s v="Riverleaf Stik-Withit Designer Note Cubes"/>
    <n v="40.24"/>
    <n v="5"/>
    <n v="0.2"/>
    <n v="13.077999999999999"/>
  </r>
  <r>
    <n v="7601"/>
    <x v="3767"/>
    <x v="2"/>
    <x v="328"/>
    <d v="2011-09-22T00:00:00"/>
    <s v="Standard Class"/>
    <s v="JA-15970"/>
    <s v="Joseph Airdo"/>
    <x v="0"/>
    <s v="United States"/>
    <s v="Springfield"/>
    <x v="21"/>
    <n v="97477"/>
    <x v="1"/>
    <s v="TEC-MA-10004086"/>
    <x v="2"/>
    <x v="15"/>
    <s v="Plantronics Single Ear Headset"/>
    <n v="29.925000000000001"/>
    <n v="5"/>
    <n v="0.7"/>
    <n v="-21.945"/>
  </r>
  <r>
    <n v="7602"/>
    <x v="3767"/>
    <x v="2"/>
    <x v="328"/>
    <d v="2011-09-22T00:00:00"/>
    <s v="Standard Class"/>
    <s v="JA-15970"/>
    <s v="Joseph Airdo"/>
    <x v="0"/>
    <s v="United States"/>
    <s v="Springfield"/>
    <x v="21"/>
    <n v="97477"/>
    <x v="1"/>
    <s v="OFF-PA-10003039"/>
    <x v="1"/>
    <x v="10"/>
    <s v="Xerox 1960"/>
    <n v="148.70400000000001"/>
    <n v="6"/>
    <n v="0.2"/>
    <n v="46.47"/>
  </r>
  <r>
    <n v="7603"/>
    <x v="3767"/>
    <x v="2"/>
    <x v="328"/>
    <d v="2011-09-22T00:00:00"/>
    <s v="Standard Class"/>
    <s v="JA-15970"/>
    <s v="Joseph Airdo"/>
    <x v="0"/>
    <s v="United States"/>
    <s v="Springfield"/>
    <x v="21"/>
    <n v="97477"/>
    <x v="1"/>
    <s v="TEC-AC-10004633"/>
    <x v="2"/>
    <x v="11"/>
    <s v="Verbatim 25 GB 6x Blu-ray Single Layer Recordable Disc, 3/Pack"/>
    <n v="55.92"/>
    <n v="10"/>
    <n v="0.2"/>
    <n v="16.776"/>
  </r>
  <r>
    <n v="7604"/>
    <x v="3768"/>
    <x v="0"/>
    <x v="630"/>
    <d v="2013-07-13T00:00:00"/>
    <s v="Standard Class"/>
    <s v="TH-21115"/>
    <s v="Thea Hudgings"/>
    <x v="1"/>
    <s v="United States"/>
    <s v="Providence"/>
    <x v="34"/>
    <n v="2908"/>
    <x v="3"/>
    <s v="OFF-PA-10000289"/>
    <x v="1"/>
    <x v="10"/>
    <s v="Xerox 213"/>
    <n v="12.96"/>
    <n v="2"/>
    <n v="0"/>
    <n v="6.2207999999999997"/>
  </r>
  <r>
    <n v="7605"/>
    <x v="3769"/>
    <x v="0"/>
    <x v="1022"/>
    <d v="2013-06-01T00:00:00"/>
    <s v="Standard Class"/>
    <s v="BS-11665"/>
    <s v="Brian Stugart"/>
    <x v="0"/>
    <s v="United States"/>
    <s v="Chicago"/>
    <x v="10"/>
    <n v="60623"/>
    <x v="2"/>
    <s v="FUR-FU-10003247"/>
    <x v="0"/>
    <x v="5"/>
    <s v="36X48 HARDFLOOR CHAIRMAT"/>
    <n v="25.175999999999998"/>
    <n v="3"/>
    <n v="0.6"/>
    <n v="-33.358199999999997"/>
  </r>
  <r>
    <n v="7606"/>
    <x v="3769"/>
    <x v="0"/>
    <x v="1022"/>
    <d v="2013-06-01T00:00:00"/>
    <s v="Standard Class"/>
    <s v="BS-11665"/>
    <s v="Brian Stugart"/>
    <x v="0"/>
    <s v="United States"/>
    <s v="Chicago"/>
    <x v="10"/>
    <n v="60623"/>
    <x v="2"/>
    <s v="FUR-FU-10002191"/>
    <x v="0"/>
    <x v="5"/>
    <s v="G.E. Halogen Desk Lamp Bulbs"/>
    <n v="5.5839999999999996"/>
    <n v="2"/>
    <n v="0.6"/>
    <n v="-1.6752"/>
  </r>
  <r>
    <n v="7607"/>
    <x v="3769"/>
    <x v="0"/>
    <x v="1022"/>
    <d v="2013-06-01T00:00:00"/>
    <s v="Standard Class"/>
    <s v="BS-11665"/>
    <s v="Brian Stugart"/>
    <x v="0"/>
    <s v="United States"/>
    <s v="Chicago"/>
    <x v="10"/>
    <n v="60623"/>
    <x v="2"/>
    <s v="OFF-ST-10001496"/>
    <x v="1"/>
    <x v="4"/>
    <s v="Standard Rollaway File with Lock"/>
    <n v="1297.3679999999999"/>
    <n v="9"/>
    <n v="0.2"/>
    <n v="97.302599999999998"/>
  </r>
  <r>
    <n v="7608"/>
    <x v="3770"/>
    <x v="3"/>
    <x v="165"/>
    <d v="2014-12-28T00:00:00"/>
    <s v="First Class"/>
    <s v="NS-18505"/>
    <s v="Neola Schneider"/>
    <x v="0"/>
    <s v="United States"/>
    <s v="Dallas"/>
    <x v="5"/>
    <n v="75220"/>
    <x v="2"/>
    <s v="OFF-ST-10000585"/>
    <x v="1"/>
    <x v="4"/>
    <s v="Economy Rollaway Files"/>
    <n v="264.32"/>
    <n v="2"/>
    <n v="0.2"/>
    <n v="19.824000000000002"/>
  </r>
  <r>
    <n v="7609"/>
    <x v="3771"/>
    <x v="3"/>
    <x v="898"/>
    <d v="2014-05-08T00:00:00"/>
    <s v="Standard Class"/>
    <s v="MK-18160"/>
    <s v="Mike Kennedy"/>
    <x v="0"/>
    <s v="United States"/>
    <s v="San Francisco"/>
    <x v="1"/>
    <n v="94122"/>
    <x v="1"/>
    <s v="OFF-PA-10001166"/>
    <x v="1"/>
    <x v="10"/>
    <s v="Xerox 2"/>
    <n v="25.92"/>
    <n v="4"/>
    <n v="0"/>
    <n v="12.441599999999999"/>
  </r>
  <r>
    <n v="7610"/>
    <x v="3771"/>
    <x v="3"/>
    <x v="898"/>
    <d v="2014-05-08T00:00:00"/>
    <s v="Standard Class"/>
    <s v="MK-18160"/>
    <s v="Mike Kennedy"/>
    <x v="0"/>
    <s v="United States"/>
    <s v="San Francisco"/>
    <x v="1"/>
    <n v="94122"/>
    <x v="1"/>
    <s v="OFF-AR-10003651"/>
    <x v="1"/>
    <x v="6"/>
    <s v="Newell 350"/>
    <n v="22.96"/>
    <n v="7"/>
    <n v="0"/>
    <n v="6.6584000000000003"/>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13-12-17T00:00:00"/>
    <s v="Standard Class"/>
    <s v="CM-12235"/>
    <s v="Chris McAfee"/>
    <x v="0"/>
    <s v="United States"/>
    <s v="Watertown"/>
    <x v="15"/>
    <n v="13601"/>
    <x v="3"/>
    <s v="OFF-BI-10003656"/>
    <x v="1"/>
    <x v="8"/>
    <s v="Fellowes PB200 Plastic Comb Binding Machine"/>
    <n v="679.96"/>
    <n v="5"/>
    <n v="0.2"/>
    <n v="220.98699999999999"/>
  </r>
  <r>
    <n v="7619"/>
    <x v="3777"/>
    <x v="3"/>
    <x v="855"/>
    <d v="2014-10-30T00:00:00"/>
    <s v="First Class"/>
    <s v="JM-15655"/>
    <s v="Jim Mitchum"/>
    <x v="1"/>
    <s v="United States"/>
    <s v="Los Angeles"/>
    <x v="1"/>
    <n v="90032"/>
    <x v="1"/>
    <s v="FUR-TA-10001539"/>
    <x v="0"/>
    <x v="3"/>
    <s v="Chromcraft Rectangular Conference Tables"/>
    <n v="189.57599999999999"/>
    <n v="1"/>
    <n v="0.2"/>
    <n v="9.4787999999999997"/>
  </r>
  <r>
    <n v="7620"/>
    <x v="3777"/>
    <x v="3"/>
    <x v="855"/>
    <d v="2014-10-30T00:00:00"/>
    <s v="First Class"/>
    <s v="JM-15655"/>
    <s v="Jim Mitchum"/>
    <x v="1"/>
    <s v="United States"/>
    <s v="Los Angeles"/>
    <x v="1"/>
    <n v="90032"/>
    <x v="1"/>
    <s v="TEC-PH-10004100"/>
    <x v="2"/>
    <x v="7"/>
    <s v="Griffin GC17055 Auxiliary Audio Cable"/>
    <n v="71.959999999999994"/>
    <n v="5"/>
    <n v="0.2"/>
    <n v="7.1959999999999997"/>
  </r>
  <r>
    <n v="7621"/>
    <x v="3778"/>
    <x v="2"/>
    <x v="641"/>
    <d v="2011-11-29T00:00:00"/>
    <s v="Standard Class"/>
    <s v="RB-19435"/>
    <s v="Richard Bierner"/>
    <x v="0"/>
    <s v="United States"/>
    <s v="Los Angeles"/>
    <x v="1"/>
    <n v="90004"/>
    <x v="1"/>
    <s v="TEC-PH-10001580"/>
    <x v="2"/>
    <x v="7"/>
    <s v="Logitech Mobile Speakerphone P710e -Â speaker phone"/>
    <n v="539.91999999999996"/>
    <n v="5"/>
    <n v="0.2"/>
    <n v="47.243000000000002"/>
  </r>
  <r>
    <n v="7622"/>
    <x v="3778"/>
    <x v="2"/>
    <x v="641"/>
    <d v="2011-11-29T00:00:00"/>
    <s v="Standard Class"/>
    <s v="RB-19435"/>
    <s v="Richard Bierner"/>
    <x v="0"/>
    <s v="United States"/>
    <s v="Los Angeles"/>
    <x v="1"/>
    <n v="90004"/>
    <x v="1"/>
    <s v="FUR-CH-10002335"/>
    <x v="0"/>
    <x v="1"/>
    <s v="Hon GuestStacker Chair"/>
    <n v="725.34400000000005"/>
    <n v="4"/>
    <n v="0.2"/>
    <n v="54.400799999999997"/>
  </r>
  <r>
    <n v="7623"/>
    <x v="3778"/>
    <x v="2"/>
    <x v="641"/>
    <d v="2011-11-29T00:00:00"/>
    <s v="Standard Class"/>
    <s v="RB-19435"/>
    <s v="Richard Bierner"/>
    <x v="0"/>
    <s v="United States"/>
    <s v="Los Angeles"/>
    <x v="1"/>
    <n v="90004"/>
    <x v="1"/>
    <s v="OFF-AR-10004707"/>
    <x v="1"/>
    <x v="6"/>
    <s v="Staples"/>
    <n v="7.44"/>
    <n v="3"/>
    <n v="0"/>
    <n v="2.6040000000000001"/>
  </r>
  <r>
    <n v="7624"/>
    <x v="3779"/>
    <x v="2"/>
    <x v="686"/>
    <d v="2011-07-20T00:00:00"/>
    <s v="Standard Class"/>
    <s v="SS-20515"/>
    <s v="Shirley Schmidt"/>
    <x v="2"/>
    <s v="United States"/>
    <s v="Newark"/>
    <x v="13"/>
    <n v="19711"/>
    <x v="3"/>
    <s v="OFF-AP-10000576"/>
    <x v="1"/>
    <x v="9"/>
    <s v="Belkin 7 Outlet SurgeMaster II"/>
    <n v="39.479999999999997"/>
    <n v="1"/>
    <n v="0"/>
    <n v="11.054399999999999"/>
  </r>
  <r>
    <n v="7625"/>
    <x v="3780"/>
    <x v="1"/>
    <x v="293"/>
    <d v="2012-05-27T00:00:00"/>
    <s v="Second Class"/>
    <s v="NM-18445"/>
    <s v="Nathan Mautz"/>
    <x v="2"/>
    <s v="United States"/>
    <s v="Detroit"/>
    <x v="12"/>
    <n v="48234"/>
    <x v="2"/>
    <s v="OFF-AP-10001394"/>
    <x v="1"/>
    <x v="9"/>
    <s v="Harmony Air Purifier"/>
    <n v="850.5"/>
    <n v="5"/>
    <n v="0.1"/>
    <n v="245.7"/>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1"/>
    <n v="6"/>
    <n v="0.2"/>
    <n v="28.492799999999999"/>
  </r>
  <r>
    <n v="7628"/>
    <x v="3781"/>
    <x v="1"/>
    <x v="82"/>
    <d v="2012-11-23T00:00:00"/>
    <s v="Second Class"/>
    <s v="EM-14095"/>
    <s v="Eudokia Martin"/>
    <x v="1"/>
    <s v="United States"/>
    <s v="Phoenix"/>
    <x v="16"/>
    <n v="85023"/>
    <x v="1"/>
    <s v="TEC-AC-10002718"/>
    <x v="2"/>
    <x v="11"/>
    <s v="Belkin Standard 104 key USB Keyboard"/>
    <n v="23.344000000000001"/>
    <n v="2"/>
    <n v="0.2"/>
    <n v="-1.4590000000000001"/>
  </r>
  <r>
    <n v="7629"/>
    <x v="3781"/>
    <x v="1"/>
    <x v="82"/>
    <d v="2012-11-23T00:00:00"/>
    <s v="Second Class"/>
    <s v="EM-14095"/>
    <s v="Eudokia Martin"/>
    <x v="1"/>
    <s v="United States"/>
    <s v="Phoenix"/>
    <x v="16"/>
    <n v="85023"/>
    <x v="1"/>
    <s v="OFF-LA-10003121"/>
    <x v="1"/>
    <x v="2"/>
    <s v="Avery 506"/>
    <n v="16.52"/>
    <n v="5"/>
    <n v="0.2"/>
    <n v="5.3689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r>
  <r>
    <n v="7632"/>
    <x v="3782"/>
    <x v="2"/>
    <x v="809"/>
    <d v="2011-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14-03-09T00:00:00"/>
    <s v="Standard Class"/>
    <s v="DB-13555"/>
    <s v="Dorothy Badders"/>
    <x v="1"/>
    <s v="United States"/>
    <s v="Newark"/>
    <x v="13"/>
    <n v="19711"/>
    <x v="3"/>
    <s v="OFF-AR-10001615"/>
    <x v="1"/>
    <x v="6"/>
    <s v="Newell 34"/>
    <n v="59.52"/>
    <n v="3"/>
    <n v="0"/>
    <n v="15.475199999999999"/>
  </r>
  <r>
    <n v="7639"/>
    <x v="3784"/>
    <x v="3"/>
    <x v="580"/>
    <d v="2014-03-09T00:00:00"/>
    <s v="Standard Class"/>
    <s v="DB-13555"/>
    <s v="Dorothy Badders"/>
    <x v="1"/>
    <s v="United States"/>
    <s v="Newark"/>
    <x v="13"/>
    <n v="19711"/>
    <x v="3"/>
    <s v="OFF-EN-10003286"/>
    <x v="1"/>
    <x v="12"/>
    <s v="Staples"/>
    <n v="57.96"/>
    <n v="7"/>
    <n v="0"/>
    <n v="27.241199999999999"/>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40000000000006"/>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
    <n v="4"/>
    <n v="0.7"/>
    <n v="-14.92"/>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04-11T00:00:00"/>
    <s v="Standard Class"/>
    <s v="CA-11965"/>
    <s v="Carol Adams"/>
    <x v="1"/>
    <s v="United States"/>
    <s v="Los Angeles"/>
    <x v="1"/>
    <n v="90036"/>
    <x v="1"/>
    <s v="FUR-CH-10003973"/>
    <x v="0"/>
    <x v="1"/>
    <s v="GuestStacker Chair with Chrome Finish Legs"/>
    <n v="892.22400000000005"/>
    <n v="3"/>
    <n v="0.2"/>
    <n v="89.222399999999993"/>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19999999999"/>
    <n v="4"/>
    <n v="0.2"/>
    <n v="84.501999999999995"/>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12-12-31T00:00:00"/>
    <s v="Standard Class"/>
    <s v="DB-13120"/>
    <s v="David Bremer"/>
    <x v="1"/>
    <s v="United States"/>
    <s v="Marion"/>
    <x v="24"/>
    <n v="43302"/>
    <x v="3"/>
    <s v="OFF-EN-10003286"/>
    <x v="1"/>
    <x v="12"/>
    <s v="Staples"/>
    <n v="19.872"/>
    <n v="3"/>
    <n v="0.2"/>
    <n v="6.7068000000000003"/>
  </r>
  <r>
    <n v="7652"/>
    <x v="3790"/>
    <x v="3"/>
    <x v="783"/>
    <d v="2014-08-09T00:00:00"/>
    <s v="First Class"/>
    <s v="CK-12205"/>
    <s v="Chloris Kastensmidt"/>
    <x v="0"/>
    <s v="United States"/>
    <s v="Dallas"/>
    <x v="5"/>
    <n v="75081"/>
    <x v="2"/>
    <s v="TEC-AC-10001552"/>
    <x v="2"/>
    <x v="11"/>
    <s v="Logitech K350 2.4Ghz Wireless Keyboard"/>
    <n v="119.44799999999999"/>
    <n v="3"/>
    <n v="0.2"/>
    <n v="-13.437900000000001"/>
  </r>
  <r>
    <n v="7653"/>
    <x v="3790"/>
    <x v="3"/>
    <x v="783"/>
    <d v="2014-08-09T00:00:00"/>
    <s v="First Class"/>
    <s v="CK-12205"/>
    <s v="Chloris Kastensmidt"/>
    <x v="0"/>
    <s v="United States"/>
    <s v="Dallas"/>
    <x v="5"/>
    <n v="75081"/>
    <x v="2"/>
    <s v="OFF-ST-10002790"/>
    <x v="1"/>
    <x v="4"/>
    <s v="Safco Industrial Shelving"/>
    <n v="118.16"/>
    <n v="2"/>
    <n v="0.2"/>
    <n v="-25.109000000000002"/>
  </r>
  <r>
    <n v="7654"/>
    <x v="3791"/>
    <x v="1"/>
    <x v="204"/>
    <d v="2012-03-27T00:00:00"/>
    <s v="Standard Class"/>
    <s v="FW-14395"/>
    <s v="Fred Wasserman"/>
    <x v="1"/>
    <s v="United States"/>
    <s v="Huntsville"/>
    <x v="19"/>
    <n v="35810"/>
    <x v="0"/>
    <s v="OFF-AR-10003217"/>
    <x v="1"/>
    <x v="6"/>
    <s v="Newell 316"/>
    <n v="19.559999999999999"/>
    <n v="4"/>
    <n v="0"/>
    <n v="5.4767999999999999"/>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12-02T00:00:00"/>
    <s v="Second Class"/>
    <s v="JM-15865"/>
    <s v="John Murray"/>
    <x v="0"/>
    <s v="United States"/>
    <s v="Las Vegas"/>
    <x v="33"/>
    <n v="89115"/>
    <x v="1"/>
    <s v="OFF-PA-10003848"/>
    <x v="1"/>
    <x v="10"/>
    <s v="Xerox 1997"/>
    <n v="25.92"/>
    <n v="4"/>
    <n v="0"/>
    <n v="12.441599999999999"/>
  </r>
  <r>
    <n v="7657"/>
    <x v="3793"/>
    <x v="2"/>
    <x v="1166"/>
    <d v="2011-04-15T00:00:00"/>
    <s v="Same Day"/>
    <s v="PS-18970"/>
    <s v="Paul Stevenson"/>
    <x v="2"/>
    <s v="United States"/>
    <s v="Los Angeles"/>
    <x v="1"/>
    <n v="90049"/>
    <x v="1"/>
    <s v="OFF-AP-10000240"/>
    <x v="1"/>
    <x v="9"/>
    <s v="Belkin F9G930V10-GRY 9 Outlet Surge"/>
    <n v="106.96"/>
    <n v="2"/>
    <n v="0"/>
    <n v="31.0184"/>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
    <n v="5"/>
    <n v="0.2"/>
    <n v="2.786"/>
  </r>
  <r>
    <n v="7665"/>
    <x v="3799"/>
    <x v="2"/>
    <x v="68"/>
    <d v="2011-10-26T00:00:00"/>
    <s v="Standard Class"/>
    <s v="NB-18580"/>
    <s v="Nicole Brennan"/>
    <x v="1"/>
    <s v="United States"/>
    <s v="Bossier City"/>
    <x v="28"/>
    <n v="71111"/>
    <x v="0"/>
    <s v="FUR-FU-10000193"/>
    <x v="0"/>
    <x v="5"/>
    <s v="Tenex Chairmats For Use with Hard Floors"/>
    <n v="129.91999999999999"/>
    <n v="4"/>
    <n v="0"/>
    <n v="10.393599999999999"/>
  </r>
  <r>
    <n v="7666"/>
    <x v="3800"/>
    <x v="0"/>
    <x v="964"/>
    <d v="2013-10-09T00:00:00"/>
    <s v="Standard Class"/>
    <s v="DR-12940"/>
    <s v="Daniel Raglin"/>
    <x v="2"/>
    <s v="United States"/>
    <s v="Providence"/>
    <x v="34"/>
    <n v="2908"/>
    <x v="3"/>
    <s v="OFF-BI-10000977"/>
    <x v="1"/>
    <x v="8"/>
    <s v="Ibico Plastic Spiral Binding Combs"/>
    <n v="30.4"/>
    <n v="1"/>
    <n v="0"/>
    <n v="13.984"/>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
    <n v="3"/>
    <n v="0"/>
    <n v="34.539000000000001"/>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800000000001"/>
  </r>
  <r>
    <n v="7671"/>
    <x v="3801"/>
    <x v="1"/>
    <x v="154"/>
    <d v="2012-11-29T00:00:00"/>
    <s v="Second Class"/>
    <s v="MA-17560"/>
    <s v="Matt Abelman"/>
    <x v="2"/>
    <s v="United States"/>
    <s v="Everett"/>
    <x v="31"/>
    <n v="2149"/>
    <x v="3"/>
    <s v="TEC-AC-10003095"/>
    <x v="2"/>
    <x v="11"/>
    <s v="Logitech G35 7.1-Channel Surround Sound Headset"/>
    <n v="259.98"/>
    <n v="2"/>
    <n v="0"/>
    <n v="88.393199999999993"/>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4000000000001"/>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799999999997"/>
  </r>
  <r>
    <n v="7677"/>
    <x v="3803"/>
    <x v="2"/>
    <x v="1169"/>
    <d v="2011-10-08T00:00:00"/>
    <s v="Same Day"/>
    <s v="JG-15115"/>
    <s v="Jack Garza"/>
    <x v="0"/>
    <s v="United States"/>
    <s v="Charlotte"/>
    <x v="3"/>
    <n v="28205"/>
    <x v="0"/>
    <s v="TEC-AC-10002331"/>
    <x v="2"/>
    <x v="11"/>
    <s v="Maxell 74 Minute CDR, 10/Pack"/>
    <n v="23.472000000000001"/>
    <n v="3"/>
    <n v="0.2"/>
    <n v="4.9878"/>
  </r>
  <r>
    <n v="7678"/>
    <x v="3804"/>
    <x v="2"/>
    <x v="520"/>
    <d v="2012-01-07T00:00:00"/>
    <s v="Standard Class"/>
    <s v="KM-16375"/>
    <s v="Katherine Murray"/>
    <x v="2"/>
    <s v="United States"/>
    <s v="Providence"/>
    <x v="34"/>
    <n v="2908"/>
    <x v="3"/>
    <s v="OFF-PA-10003228"/>
    <x v="1"/>
    <x v="10"/>
    <s v="Xerox 1917"/>
    <n v="195.64"/>
    <n v="4"/>
    <n v="0"/>
    <n v="91.950800000000001"/>
  </r>
  <r>
    <n v="7679"/>
    <x v="3804"/>
    <x v="2"/>
    <x v="520"/>
    <d v="2012-01-07T00:00:00"/>
    <s v="Standard Class"/>
    <s v="KM-16375"/>
    <s v="Katherine Murray"/>
    <x v="2"/>
    <s v="United States"/>
    <s v="Providence"/>
    <x v="34"/>
    <n v="2908"/>
    <x v="3"/>
    <s v="OFF-PA-10002586"/>
    <x v="1"/>
    <x v="10"/>
    <s v="Xerox 1970"/>
    <n v="14.94"/>
    <n v="3"/>
    <n v="0"/>
    <n v="7.0217999999999998"/>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
  </r>
  <r>
    <n v="7690"/>
    <x v="3808"/>
    <x v="3"/>
    <x v="663"/>
    <d v="2014-07-18T00:00:00"/>
    <s v="First Class"/>
    <s v="RS-19420"/>
    <s v="Ricardo Sperren"/>
    <x v="1"/>
    <s v="United States"/>
    <s v="Suffolk"/>
    <x v="17"/>
    <n v="23434"/>
    <x v="0"/>
    <s v="OFF-AP-10002191"/>
    <x v="1"/>
    <x v="9"/>
    <s v="Belkin 8 Outlet SurgeMaster II Gold Surge Protector"/>
    <n v="179.94"/>
    <n v="3"/>
    <n v="0"/>
    <n v="50.383200000000002"/>
  </r>
  <r>
    <n v="7691"/>
    <x v="3808"/>
    <x v="3"/>
    <x v="663"/>
    <d v="2014-07-18T00:00:00"/>
    <s v="First Class"/>
    <s v="RS-19420"/>
    <s v="Ricardo Sperren"/>
    <x v="1"/>
    <s v="United States"/>
    <s v="Suffolk"/>
    <x v="17"/>
    <n v="23434"/>
    <x v="0"/>
    <s v="FUR-TA-10004575"/>
    <x v="0"/>
    <x v="3"/>
    <s v="Hon 5100 Series Wood Tables"/>
    <n v="872.94"/>
    <n v="3"/>
    <n v="0"/>
    <n v="157.1292"/>
  </r>
  <r>
    <n v="7692"/>
    <x v="3808"/>
    <x v="3"/>
    <x v="663"/>
    <d v="2014-07-18T00:00:00"/>
    <s v="First Class"/>
    <s v="RS-19420"/>
    <s v="Ricardo Sperren"/>
    <x v="1"/>
    <s v="United States"/>
    <s v="Suffolk"/>
    <x v="17"/>
    <n v="23434"/>
    <x v="0"/>
    <s v="OFF-PA-10003177"/>
    <x v="1"/>
    <x v="10"/>
    <s v="Xerox 1999"/>
    <n v="12.96"/>
    <n v="2"/>
    <n v="0"/>
    <n v="6.2207999999999997"/>
  </r>
  <r>
    <n v="7693"/>
    <x v="3809"/>
    <x v="2"/>
    <x v="282"/>
    <d v="2012-01-03T00:00:00"/>
    <s v="Standard Class"/>
    <s v="AI-10855"/>
    <s v="Arianne Irving"/>
    <x v="0"/>
    <s v="United States"/>
    <s v="Brentwood"/>
    <x v="1"/>
    <n v="94513"/>
    <x v="1"/>
    <s v="OFF-LA-10003923"/>
    <x v="1"/>
    <x v="2"/>
    <s v="Alphabetical Labels for Top Tab Filing"/>
    <n v="88.8"/>
    <n v="6"/>
    <n v="0"/>
    <n v="44.4"/>
  </r>
  <r>
    <n v="7694"/>
    <x v="3809"/>
    <x v="2"/>
    <x v="282"/>
    <d v="2012-01-03T00:00:00"/>
    <s v="Standard Class"/>
    <s v="AI-10855"/>
    <s v="Arianne Irving"/>
    <x v="0"/>
    <s v="United States"/>
    <s v="Brentwood"/>
    <x v="1"/>
    <n v="94513"/>
    <x v="1"/>
    <s v="TEC-PH-10001051"/>
    <x v="2"/>
    <x v="7"/>
    <s v="HTC One"/>
    <n v="319.96800000000002"/>
    <n v="4"/>
    <n v="0.2"/>
    <n v="35.996400000000001"/>
  </r>
  <r>
    <n v="7695"/>
    <x v="3810"/>
    <x v="0"/>
    <x v="554"/>
    <d v="2013-03-23T00:00:00"/>
    <s v="Same Day"/>
    <s v="MC-17275"/>
    <s v="Marc Crier"/>
    <x v="0"/>
    <s v="United States"/>
    <s v="Seattle"/>
    <x v="4"/>
    <n v="98103"/>
    <x v="1"/>
    <s v="FUR-CH-10004754"/>
    <x v="0"/>
    <x v="1"/>
    <s v="Global Stack Chair with Arms, Black"/>
    <n v="167.88800000000001"/>
    <n v="7"/>
    <n v="0.2"/>
    <n v="14.69020000000000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20000000000002"/>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
  </r>
  <r>
    <n v="7700"/>
    <x v="3812"/>
    <x v="3"/>
    <x v="817"/>
    <d v="2014-12-19T00:00:00"/>
    <s v="Standard Class"/>
    <s v="BF-11170"/>
    <s v="Ben Ferrer"/>
    <x v="2"/>
    <s v="United States"/>
    <s v="Lawrence"/>
    <x v="31"/>
    <n v="1841"/>
    <x v="3"/>
    <s v="OFF-SU-10001664"/>
    <x v="1"/>
    <x v="14"/>
    <s v="Acme Office Executive Series Stainless Steel Trimmers"/>
    <n v="25.71"/>
    <n v="3"/>
    <n v="0"/>
    <n v="6.6845999999999997"/>
  </r>
  <r>
    <n v="7701"/>
    <x v="3812"/>
    <x v="3"/>
    <x v="817"/>
    <d v="2014-12-19T00:00:00"/>
    <s v="Standard Class"/>
    <s v="BF-11170"/>
    <s v="Ben Ferrer"/>
    <x v="2"/>
    <s v="United States"/>
    <s v="Lawrence"/>
    <x v="31"/>
    <n v="1841"/>
    <x v="3"/>
    <s v="OFF-FA-10001332"/>
    <x v="1"/>
    <x v="13"/>
    <s v="Acco Banker's Clasps, 5 3/4&quot;-Long"/>
    <n v="17.28"/>
    <n v="6"/>
    <n v="0"/>
    <n v="8.1216000000000008"/>
  </r>
  <r>
    <n v="7702"/>
    <x v="3812"/>
    <x v="3"/>
    <x v="817"/>
    <d v="2014-12-19T00:00:00"/>
    <s v="Standard Class"/>
    <s v="BF-11170"/>
    <s v="Ben Ferrer"/>
    <x v="2"/>
    <s v="United States"/>
    <s v="Lawrence"/>
    <x v="31"/>
    <n v="1841"/>
    <x v="3"/>
    <s v="FUR-TA-10003473"/>
    <x v="0"/>
    <x v="3"/>
    <s v="Bretford Rectangular Conference Table Tops"/>
    <n v="526.58199999999999"/>
    <n v="2"/>
    <n v="0.3"/>
    <n v="-52.658200000000001"/>
  </r>
  <r>
    <n v="7703"/>
    <x v="3813"/>
    <x v="0"/>
    <x v="370"/>
    <d v="2013-09-03T00:00:00"/>
    <s v="Standard Class"/>
    <s v="AA-10480"/>
    <s v="Andrew Allen"/>
    <x v="0"/>
    <s v="United States"/>
    <s v="Detroit"/>
    <x v="12"/>
    <n v="48234"/>
    <x v="2"/>
    <s v="OFF-PA-10000605"/>
    <x v="1"/>
    <x v="10"/>
    <s v="Xerox 1950"/>
    <n v="11.56"/>
    <n v="2"/>
    <n v="0"/>
    <n v="5.6643999999999997"/>
  </r>
  <r>
    <n v="7704"/>
    <x v="3813"/>
    <x v="0"/>
    <x v="370"/>
    <d v="2013-09-03T00:00:00"/>
    <s v="Standard Class"/>
    <s v="AA-10480"/>
    <s v="Andrew Allen"/>
    <x v="0"/>
    <s v="United States"/>
    <s v="Detroit"/>
    <x v="12"/>
    <n v="48234"/>
    <x v="2"/>
    <s v="TEC-PH-10002170"/>
    <x v="2"/>
    <x v="7"/>
    <s v="ClearSounds CSC500 Amplified Spirit Phone Corded phone"/>
    <n v="209.97"/>
    <n v="3"/>
    <n v="0"/>
    <n v="58.791600000000003"/>
  </r>
  <r>
    <n v="7705"/>
    <x v="3813"/>
    <x v="0"/>
    <x v="370"/>
    <d v="2013-09-03T00:00:00"/>
    <s v="Standard Class"/>
    <s v="AA-10480"/>
    <s v="Andrew Allen"/>
    <x v="0"/>
    <s v="United States"/>
    <s v="Detroit"/>
    <x v="12"/>
    <n v="48234"/>
    <x v="2"/>
    <s v="FUR-TA-10004147"/>
    <x v="0"/>
    <x v="3"/>
    <s v="Hon 4060 Series Tables"/>
    <n v="447.84"/>
    <n v="4"/>
    <n v="0"/>
    <n v="98.524799999999999"/>
  </r>
  <r>
    <n v="7706"/>
    <x v="3813"/>
    <x v="0"/>
    <x v="370"/>
    <d v="2013-09-03T00:00:00"/>
    <s v="Standard Class"/>
    <s v="AA-10480"/>
    <s v="Andrew Allen"/>
    <x v="0"/>
    <s v="United States"/>
    <s v="Detroit"/>
    <x v="12"/>
    <n v="48234"/>
    <x v="2"/>
    <s v="TEC-AC-10003911"/>
    <x v="2"/>
    <x v="11"/>
    <s v="NETGEAR AC1750 Dual Band GigabitÂ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400000000001"/>
  </r>
  <r>
    <n v="7713"/>
    <x v="3817"/>
    <x v="3"/>
    <x v="960"/>
    <d v="2014-10-31T00:00:00"/>
    <s v="Second Class"/>
    <s v="JM-15250"/>
    <s v="Janet Martin"/>
    <x v="0"/>
    <s v="United States"/>
    <s v="Fayetteville"/>
    <x v="3"/>
    <n v="28314"/>
    <x v="0"/>
    <s v="OFF-ST-10001522"/>
    <x v="1"/>
    <x v="4"/>
    <s v="Gould Plastics 18-Pocket Panel Bin, 34w x 5-1/4d x 20-1/2h"/>
    <n v="147.184"/>
    <n v="2"/>
    <n v="0.2"/>
    <n v="-29.436800000000002"/>
  </r>
  <r>
    <n v="7714"/>
    <x v="3817"/>
    <x v="3"/>
    <x v="960"/>
    <d v="2014-10-31T00:00:00"/>
    <s v="Second Class"/>
    <s v="JM-15250"/>
    <s v="Janet Martin"/>
    <x v="0"/>
    <s v="United States"/>
    <s v="Fayetteville"/>
    <x v="3"/>
    <n v="28314"/>
    <x v="0"/>
    <s v="OFF-PA-10000300"/>
    <x v="1"/>
    <x v="10"/>
    <s v="Xerox 1936"/>
    <n v="47.951999999999998"/>
    <n v="3"/>
    <n v="0.2"/>
    <n v="16.183800000000002"/>
  </r>
  <r>
    <n v="7715"/>
    <x v="3818"/>
    <x v="2"/>
    <x v="29"/>
    <d v="2011-12-07T00:00:00"/>
    <s v="First Class"/>
    <s v="JB-15925"/>
    <s v="Joni Blumstein"/>
    <x v="0"/>
    <s v="United States"/>
    <s v="Los Angeles"/>
    <x v="1"/>
    <n v="90032"/>
    <x v="1"/>
    <s v="OFF-AP-10001469"/>
    <x v="1"/>
    <x v="9"/>
    <s v="Fellowes 8 Outlet Superior Workstation Surge Protector"/>
    <n v="250.26"/>
    <n v="6"/>
    <n v="0"/>
    <n v="72.575400000000002"/>
  </r>
  <r>
    <n v="7716"/>
    <x v="3819"/>
    <x v="3"/>
    <x v="132"/>
    <d v="2014-11-09T00:00:00"/>
    <s v="Standard Class"/>
    <s v="PB-19105"/>
    <s v="Peter BÃ¼hler"/>
    <x v="0"/>
    <s v="United States"/>
    <s v="Philadelphia"/>
    <x v="9"/>
    <n v="19140"/>
    <x v="3"/>
    <s v="TEC-AC-10001553"/>
    <x v="2"/>
    <x v="11"/>
    <s v="Memorex 25GB 6X Branded Blu-Ray Recordable Disc, 15/Pack"/>
    <n v="40.776000000000003"/>
    <n v="3"/>
    <n v="0.2"/>
    <n v="0.50970000000000004"/>
  </r>
  <r>
    <n v="7717"/>
    <x v="3820"/>
    <x v="1"/>
    <x v="1171"/>
    <d v="2012-01-12T00:00:00"/>
    <s v="Standard Class"/>
    <s v="SP-20620"/>
    <s v="Stefania Perrino"/>
    <x v="1"/>
    <s v="United States"/>
    <s v="Colorado Springs"/>
    <x v="22"/>
    <n v="80906"/>
    <x v="1"/>
    <s v="OFF-PA-10004041"/>
    <x v="1"/>
    <x v="10"/>
    <s v="It's Hot Message Books with Stickers, 2 3/4&quot; x 5&quot;"/>
    <n v="29.6"/>
    <n v="5"/>
    <n v="0.2"/>
    <n v="9.25"/>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14-09-15T00:00:00"/>
    <s v="Standard Class"/>
    <s v="MC-17605"/>
    <s v="Matt Connell"/>
    <x v="1"/>
    <s v="United States"/>
    <s v="Los Angeles"/>
    <x v="1"/>
    <n v="90032"/>
    <x v="1"/>
    <s v="TEC-AC-10001114"/>
    <x v="2"/>
    <x v="11"/>
    <s v="Microsoft Wireless Mobile Mouse 4000"/>
    <n v="159.96"/>
    <n v="4"/>
    <n v="0"/>
    <n v="51.187199999999997"/>
  </r>
  <r>
    <n v="7720"/>
    <x v="3822"/>
    <x v="1"/>
    <x v="956"/>
    <d v="2012-01-10T00:00:00"/>
    <s v="Standard Class"/>
    <s v="BG-11695"/>
    <s v="Brooke Gillingham"/>
    <x v="1"/>
    <s v="United States"/>
    <s v="New York City"/>
    <x v="15"/>
    <n v="10009"/>
    <x v="3"/>
    <s v="OFF-AR-10001615"/>
    <x v="1"/>
    <x v="6"/>
    <s v="Newell 34"/>
    <n v="59.52"/>
    <n v="3"/>
    <n v="0"/>
    <n v="15.475199999999999"/>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7999999999999"/>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r>
  <r>
    <n v="7726"/>
    <x v="3825"/>
    <x v="0"/>
    <x v="477"/>
    <d v="2013-09-30T00:00:00"/>
    <s v="Standard Class"/>
    <s v="TS-21505"/>
    <s v="Tony Sayre"/>
    <x v="0"/>
    <s v="United States"/>
    <s v="Cleveland"/>
    <x v="24"/>
    <n v="44105"/>
    <x v="3"/>
    <s v="OFF-ST-10004963"/>
    <x v="1"/>
    <x v="4"/>
    <s v="Eldon Gobal File Keepers"/>
    <n v="24.224"/>
    <n v="2"/>
    <n v="0.2"/>
    <n v="-4.8448000000000002"/>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Â VX Revolution Cordless Laser Mouse for Notebooks (Black)"/>
    <n v="431.976"/>
    <n v="3"/>
    <n v="0.2"/>
    <n v="-75.595799999999997"/>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r>
  <r>
    <n v="7732"/>
    <x v="3830"/>
    <x v="3"/>
    <x v="65"/>
    <d v="2014-09-22T00:00:00"/>
    <s v="First Class"/>
    <s v="PA-19060"/>
    <s v="Pete Armstrong"/>
    <x v="2"/>
    <s v="United States"/>
    <s v="Dallas"/>
    <x v="5"/>
    <n v="75220"/>
    <x v="2"/>
    <s v="OFF-EN-10000927"/>
    <x v="1"/>
    <x v="12"/>
    <s v="Jet-Pak Recycled Peel 'N' Seal Padded Mailers"/>
    <n v="114.848"/>
    <n v="4"/>
    <n v="0.2"/>
    <n v="35.89"/>
  </r>
  <r>
    <n v="7733"/>
    <x v="3831"/>
    <x v="3"/>
    <x v="455"/>
    <d v="2014-06-09T00:00:00"/>
    <s v="Standard Class"/>
    <s v="JD-15790"/>
    <s v="John Dryer"/>
    <x v="0"/>
    <s v="United States"/>
    <s v="Houston"/>
    <x v="5"/>
    <n v="77070"/>
    <x v="2"/>
    <s v="OFF-PA-10000743"/>
    <x v="1"/>
    <x v="10"/>
    <s v="Xerox 1977"/>
    <n v="10.688000000000001"/>
    <n v="2"/>
    <n v="0.2"/>
    <n v="3.740800000000000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r>
  <r>
    <n v="7735"/>
    <x v="3833"/>
    <x v="3"/>
    <x v="175"/>
    <d v="2014-09-21T00:00:00"/>
    <s v="Standard Class"/>
    <s v="GM-14500"/>
    <s v="Gene McClure"/>
    <x v="0"/>
    <s v="United States"/>
    <s v="Seattle"/>
    <x v="4"/>
    <n v="98103"/>
    <x v="1"/>
    <s v="OFF-AR-10004441"/>
    <x v="1"/>
    <x v="6"/>
    <s v="BIC Brite Liner Highlighters"/>
    <n v="12.42"/>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d v="2014-12-21T00:00:00"/>
    <s v="First Class"/>
    <s v="AG-10330"/>
    <s v="Alex Grayson"/>
    <x v="0"/>
    <s v="United States"/>
    <s v="Charlotte"/>
    <x v="3"/>
    <n v="28205"/>
    <x v="0"/>
    <s v="OFF-AR-10001315"/>
    <x v="1"/>
    <x v="6"/>
    <s v="Newell 310"/>
    <n v="12.672000000000001"/>
    <n v="9"/>
    <n v="0.2"/>
    <n v="1.4256"/>
  </r>
  <r>
    <n v="7739"/>
    <x v="3837"/>
    <x v="3"/>
    <x v="245"/>
    <d v="2014-08-07T00:00:00"/>
    <s v="Standard Class"/>
    <s v="JF-15355"/>
    <s v="Jay Fein"/>
    <x v="0"/>
    <s v="United States"/>
    <s v="Baltimore"/>
    <x v="39"/>
    <n v="21215"/>
    <x v="3"/>
    <s v="TEC-PH-10003589"/>
    <x v="2"/>
    <x v="7"/>
    <s v="invisibleSHIELD by ZAGG Smudge-Free Screen Protector"/>
    <n v="89.95"/>
    <n v="5"/>
    <n v="0"/>
    <n v="43.176000000000002"/>
  </r>
  <r>
    <n v="7740"/>
    <x v="3838"/>
    <x v="2"/>
    <x v="871"/>
    <d v="2011-11-26T00:00:00"/>
    <s v="Standard Class"/>
    <s v="SC-20680"/>
    <s v="Steve Carroll"/>
    <x v="2"/>
    <s v="United States"/>
    <s v="San Francisco"/>
    <x v="1"/>
    <n v="94110"/>
    <x v="1"/>
    <s v="OFF-PA-10001609"/>
    <x v="1"/>
    <x v="10"/>
    <s v="Tops Wirebound Message Log Books"/>
    <n v="6.58"/>
    <n v="2"/>
    <n v="0"/>
    <n v="3.0268000000000002"/>
  </r>
  <r>
    <n v="7741"/>
    <x v="3838"/>
    <x v="2"/>
    <x v="871"/>
    <d v="2011-11-26T00:00:00"/>
    <s v="Standard Class"/>
    <s v="SC-20680"/>
    <s v="Steve Carroll"/>
    <x v="2"/>
    <s v="United States"/>
    <s v="San Francisco"/>
    <x v="1"/>
    <n v="94110"/>
    <x v="1"/>
    <s v="TEC-AC-10000474"/>
    <x v="2"/>
    <x v="11"/>
    <s v="Kensington Expert Mouse Optical USB Trackball for PC or Mac"/>
    <n v="94.99"/>
    <n v="1"/>
    <n v="0"/>
    <n v="28.497"/>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599999999999"/>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6000000000001"/>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
    <n v="6"/>
    <n v="0"/>
    <n v="0.3024"/>
  </r>
  <r>
    <n v="7749"/>
    <x v="3844"/>
    <x v="1"/>
    <x v="652"/>
    <d v="2012-06-24T00:00:00"/>
    <s v="Standard Class"/>
    <s v="KH-16510"/>
    <s v="Keith Herrera"/>
    <x v="0"/>
    <s v="United States"/>
    <s v="Arlington"/>
    <x v="17"/>
    <n v="22204"/>
    <x v="0"/>
    <s v="FUR-FU-10003464"/>
    <x v="0"/>
    <x v="5"/>
    <s v="Seth Thomas 8 1/2&quot; Cubicle Clock"/>
    <n v="60.84"/>
    <n v="3"/>
    <n v="0"/>
    <n v="19.468800000000002"/>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1"/>
  </r>
  <r>
    <n v="7754"/>
    <x v="3845"/>
    <x v="1"/>
    <x v="672"/>
    <d v="2012-12-03T00:00:00"/>
    <s v="First Class"/>
    <s v="AB-10600"/>
    <s v="Ann Blume"/>
    <x v="1"/>
    <s v="United States"/>
    <s v="Jacksonville"/>
    <x v="3"/>
    <n v="28540"/>
    <x v="0"/>
    <s v="FUR-FU-10001546"/>
    <x v="0"/>
    <x v="5"/>
    <s v="Dana Swing-Arm Lamps"/>
    <n v="17.088000000000001"/>
    <n v="2"/>
    <n v="0.2"/>
    <n v="1.0680000000000001"/>
  </r>
  <r>
    <n v="7755"/>
    <x v="3846"/>
    <x v="1"/>
    <x v="379"/>
    <d v="2012-12-23T00:00:00"/>
    <s v="Second Class"/>
    <s v="AH-10075"/>
    <s v="Adam Hart"/>
    <x v="1"/>
    <s v="United States"/>
    <s v="Columbus"/>
    <x v="24"/>
    <n v="43229"/>
    <x v="3"/>
    <s v="OFF-AR-10001919"/>
    <x v="1"/>
    <x v="6"/>
    <s v="OIC #2 Pencils, Medium Soft"/>
    <n v="3.008"/>
    <n v="2"/>
    <n v="0.2"/>
    <n v="0.33839999999999998"/>
  </r>
  <r>
    <n v="7756"/>
    <x v="3847"/>
    <x v="3"/>
    <x v="701"/>
    <d v="2014-11-22T00:00:00"/>
    <s v="Standard Class"/>
    <s v="CK-12595"/>
    <s v="Clytie Kelty"/>
    <x v="0"/>
    <s v="United States"/>
    <s v="Charlotte"/>
    <x v="3"/>
    <n v="28205"/>
    <x v="0"/>
    <s v="OFF-PA-10002558"/>
    <x v="1"/>
    <x v="10"/>
    <s v="Xerox 1938"/>
    <n v="268.24"/>
    <n v="7"/>
    <n v="0.2"/>
    <n v="93.884"/>
  </r>
  <r>
    <n v="7757"/>
    <x v="3847"/>
    <x v="3"/>
    <x v="701"/>
    <d v="2014-11-22T00:00:00"/>
    <s v="Standard Class"/>
    <s v="CK-12595"/>
    <s v="Clytie Kelty"/>
    <x v="0"/>
    <s v="United States"/>
    <s v="Charlotte"/>
    <x v="3"/>
    <n v="28205"/>
    <x v="0"/>
    <s v="TEC-AC-10003174"/>
    <x v="2"/>
    <x v="11"/>
    <s v="Plantronics S12 Corded Telephone Headset System"/>
    <n v="431.16"/>
    <n v="5"/>
    <n v="0.2"/>
    <n v="107.79"/>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14-11-17T00:00:00"/>
    <s v="Second Class"/>
    <s v="SP-20620"/>
    <s v="Stefania Perrino"/>
    <x v="1"/>
    <s v="United States"/>
    <s v="Buffalo"/>
    <x v="15"/>
    <n v="14215"/>
    <x v="3"/>
    <s v="FUR-FU-10004845"/>
    <x v="0"/>
    <x v="5"/>
    <s v="Deflect-o EconoMat Nonstudded, No Bevel Mat"/>
    <n v="154.94999999999999"/>
    <n v="3"/>
    <n v="0"/>
    <n v="30.99"/>
  </r>
  <r>
    <n v="7760"/>
    <x v="3849"/>
    <x v="0"/>
    <x v="1057"/>
    <d v="2013-10-29T00:00:00"/>
    <s v="Standard Class"/>
    <s v="JP-15460"/>
    <s v="Jennifer Patt"/>
    <x v="1"/>
    <s v="United States"/>
    <s v="Houston"/>
    <x v="5"/>
    <n v="77041"/>
    <x v="2"/>
    <s v="OFF-PA-10003072"/>
    <x v="1"/>
    <x v="10"/>
    <s v="Eureka Recycled Copy Paper 8 1/2&quot; x 11&quot;, Ream"/>
    <n v="15.552"/>
    <n v="3"/>
    <n v="0.2"/>
    <n v="5.4432"/>
  </r>
  <r>
    <n v="7761"/>
    <x v="3850"/>
    <x v="2"/>
    <x v="776"/>
    <d v="2011-12-11T00:00:00"/>
    <s v="Standard Class"/>
    <s v="BG-11035"/>
    <s v="Barry Gonzalez"/>
    <x v="0"/>
    <s v="United States"/>
    <s v="Memphis"/>
    <x v="18"/>
    <n v="38109"/>
    <x v="0"/>
    <s v="OFF-PA-10003641"/>
    <x v="1"/>
    <x v="10"/>
    <s v="Xerox 1909"/>
    <n v="42.207999999999998"/>
    <n v="2"/>
    <n v="0.2"/>
    <n v="13.717599999999999"/>
  </r>
  <r>
    <n v="7762"/>
    <x v="3851"/>
    <x v="3"/>
    <x v="734"/>
    <d v="2014-12-07T00:00:00"/>
    <s v="First Class"/>
    <s v="CC-12550"/>
    <s v="Clay Cheatham"/>
    <x v="0"/>
    <s v="United States"/>
    <s v="Plano"/>
    <x v="5"/>
    <n v="75023"/>
    <x v="2"/>
    <s v="OFF-PA-10003729"/>
    <x v="1"/>
    <x v="10"/>
    <s v="Xerox 1998"/>
    <n v="10.368"/>
    <n v="2"/>
    <n v="0.2"/>
    <n v="3.6288"/>
  </r>
  <r>
    <n v="7763"/>
    <x v="3852"/>
    <x v="3"/>
    <x v="986"/>
    <d v="2014-09-29T00:00:00"/>
    <s v="First Class"/>
    <s v="SL-20155"/>
    <s v="Sara Luxemburg"/>
    <x v="2"/>
    <s v="United States"/>
    <s v="Salem"/>
    <x v="21"/>
    <n v="97301"/>
    <x v="1"/>
    <s v="OFF-AR-10003251"/>
    <x v="1"/>
    <x v="6"/>
    <s v="Prang Drawing Pencil Set"/>
    <n v="2.2240000000000002"/>
    <n v="1"/>
    <n v="0.2"/>
    <n v="0.55600000000000005"/>
  </r>
  <r>
    <n v="7764"/>
    <x v="3853"/>
    <x v="1"/>
    <x v="302"/>
    <d v="2012-02-07T00:00:00"/>
    <s v="Standard Class"/>
    <s v="FO-14305"/>
    <s v="Frank Olsen"/>
    <x v="0"/>
    <s v="United States"/>
    <s v="Columbus"/>
    <x v="32"/>
    <n v="31907"/>
    <x v="0"/>
    <s v="OFF-EN-10003286"/>
    <x v="1"/>
    <x v="12"/>
    <s v="Staples"/>
    <n v="74.52"/>
    <n v="9"/>
    <n v="0"/>
    <n v="35.0244"/>
  </r>
  <r>
    <n v="7765"/>
    <x v="3854"/>
    <x v="3"/>
    <x v="801"/>
    <d v="2014-08-13T00:00:00"/>
    <s v="Same Day"/>
    <s v="BB-11545"/>
    <s v="Brenda Bowman"/>
    <x v="1"/>
    <s v="United States"/>
    <s v="Columbia"/>
    <x v="39"/>
    <n v="21044"/>
    <x v="3"/>
    <s v="OFF-AR-10004078"/>
    <x v="1"/>
    <x v="6"/>
    <s v="Newell 312"/>
    <n v="17.52"/>
    <n v="3"/>
    <n v="0"/>
    <n v="5.2560000000000002"/>
  </r>
  <r>
    <n v="7766"/>
    <x v="3854"/>
    <x v="3"/>
    <x v="801"/>
    <d v="2014-08-13T00:00:00"/>
    <s v="Same Day"/>
    <s v="BB-11545"/>
    <s v="Brenda Bowman"/>
    <x v="1"/>
    <s v="United States"/>
    <s v="Columbia"/>
    <x v="39"/>
    <n v="21044"/>
    <x v="3"/>
    <s v="FUR-CH-10002331"/>
    <x v="0"/>
    <x v="1"/>
    <s v="Hon 4700 Series Mobuis Mid-Back Task Chairs with Adjustable Arms"/>
    <n v="1779.9"/>
    <n v="5"/>
    <n v="0"/>
    <n v="373.779"/>
  </r>
  <r>
    <n v="7767"/>
    <x v="3854"/>
    <x v="3"/>
    <x v="801"/>
    <d v="2014-08-13T00:00:00"/>
    <s v="Same Day"/>
    <s v="BB-11545"/>
    <s v="Brenda Bowman"/>
    <x v="1"/>
    <s v="United States"/>
    <s v="Columbia"/>
    <x v="39"/>
    <n v="21044"/>
    <x v="3"/>
    <s v="OFF-AR-10001953"/>
    <x v="1"/>
    <x v="6"/>
    <s v="Boston 1645 Deluxe Heavier-Duty Electric Pencil Sharpener"/>
    <n v="219.9"/>
    <n v="5"/>
    <n v="0"/>
    <n v="59.372999999999998"/>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14-11-18T00:00:00"/>
    <s v="Standard Class"/>
    <s v="LB-16735"/>
    <s v="Larry Blacks"/>
    <x v="0"/>
    <s v="United States"/>
    <s v="Tallahassee"/>
    <x v="2"/>
    <n v="32303"/>
    <x v="0"/>
    <s v="OFF-PA-10003651"/>
    <x v="1"/>
    <x v="10"/>
    <s v="Xerox 1968"/>
    <n v="26.72"/>
    <n v="5"/>
    <n v="0.2"/>
    <n v="9.3520000000000003"/>
  </r>
  <r>
    <n v="7770"/>
    <x v="3857"/>
    <x v="0"/>
    <x v="1147"/>
    <d v="2013-08-02T00:00:00"/>
    <s v="Same Day"/>
    <s v="TS-21205"/>
    <s v="Thomas Seio"/>
    <x v="1"/>
    <s v="United States"/>
    <s v="Riverside"/>
    <x v="1"/>
    <n v="92503"/>
    <x v="1"/>
    <s v="TEC-PH-10002885"/>
    <x v="2"/>
    <x v="7"/>
    <s v="Apple iPhone 5"/>
    <n v="1039.7280000000001"/>
    <n v="2"/>
    <n v="0.2"/>
    <n v="90.976200000000006"/>
  </r>
  <r>
    <n v="7771"/>
    <x v="3857"/>
    <x v="0"/>
    <x v="1147"/>
    <d v="2013-08-02T00:00:00"/>
    <s v="Same Day"/>
    <s v="TS-21205"/>
    <s v="Thomas Seio"/>
    <x v="1"/>
    <s v="United States"/>
    <s v="Riverside"/>
    <x v="1"/>
    <n v="92503"/>
    <x v="1"/>
    <s v="OFF-AP-10002892"/>
    <x v="1"/>
    <x v="9"/>
    <s v="Belkin F5C206VTEL 6 Outlet Surge"/>
    <n v="45.96"/>
    <n v="2"/>
    <n v="0"/>
    <n v="13.788"/>
  </r>
  <r>
    <n v="7772"/>
    <x v="3858"/>
    <x v="0"/>
    <x v="881"/>
    <d v="2013-12-03T00:00:00"/>
    <s v="Standard Class"/>
    <s v="CS-12505"/>
    <s v="Cindy Stewart"/>
    <x v="0"/>
    <s v="United States"/>
    <s v="Lancaster"/>
    <x v="24"/>
    <n v="43130"/>
    <x v="3"/>
    <s v="OFF-BI-10000545"/>
    <x v="1"/>
    <x v="8"/>
    <s v="GBC Ibimaster 500 Manual ProClick Binding System"/>
    <n v="456.58800000000002"/>
    <n v="2"/>
    <n v="0.7"/>
    <n v="-304.392"/>
  </r>
  <r>
    <n v="7773"/>
    <x v="3858"/>
    <x v="0"/>
    <x v="881"/>
    <d v="2013-12-03T00:00:00"/>
    <s v="Standard Class"/>
    <s v="CS-12505"/>
    <s v="Cindy Stewart"/>
    <x v="0"/>
    <s v="United States"/>
    <s v="Lancaster"/>
    <x v="24"/>
    <n v="43130"/>
    <x v="3"/>
    <s v="TEC-MA-10000418"/>
    <x v="2"/>
    <x v="15"/>
    <s v="Cubify CubeX 3D Printer Double Head Print"/>
    <n v="4499.9849999999997"/>
    <n v="5"/>
    <n v="0.7"/>
    <n v="-6599.9780000000001"/>
  </r>
  <r>
    <n v="7774"/>
    <x v="3858"/>
    <x v="0"/>
    <x v="881"/>
    <d v="2013-12-03T00:00:00"/>
    <s v="Standard Class"/>
    <s v="CS-12505"/>
    <s v="Cindy Stewart"/>
    <x v="0"/>
    <s v="United States"/>
    <s v="Lancaster"/>
    <x v="24"/>
    <n v="43130"/>
    <x v="3"/>
    <s v="TEC-AC-10000926"/>
    <x v="2"/>
    <x v="11"/>
    <s v="NETGEAR RangeMax WNR1000 Wireless Router"/>
    <n v="59.975999999999999"/>
    <n v="3"/>
    <n v="0.2"/>
    <n v="11.995200000000001"/>
  </r>
  <r>
    <n v="7775"/>
    <x v="3859"/>
    <x v="0"/>
    <x v="1172"/>
    <d v="2013-04-16T00:00:00"/>
    <s v="First Class"/>
    <s v="SP-20920"/>
    <s v="Susan Pistek"/>
    <x v="0"/>
    <s v="United States"/>
    <s v="San Francisco"/>
    <x v="1"/>
    <n v="94109"/>
    <x v="1"/>
    <s v="OFF-EN-10001509"/>
    <x v="1"/>
    <x v="12"/>
    <s v="Poly String Tie Envelopes"/>
    <n v="6.12"/>
    <n v="3"/>
    <n v="0"/>
    <n v="2.8763999999999998"/>
  </r>
  <r>
    <n v="7776"/>
    <x v="3860"/>
    <x v="2"/>
    <x v="422"/>
    <d v="2011-12-31T00:00:00"/>
    <s v="Standard Class"/>
    <s v="CD-12790"/>
    <s v="Cynthia Delaney"/>
    <x v="2"/>
    <s v="United States"/>
    <s v="Moreno Valley"/>
    <x v="1"/>
    <n v="92553"/>
    <x v="1"/>
    <s v="OFF-AP-10001366"/>
    <x v="1"/>
    <x v="9"/>
    <s v="Staples"/>
    <n v="10.98"/>
    <n v="1"/>
    <n v="0"/>
    <n v="2.9645999999999999"/>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5"/>
    <n v="3"/>
    <n v="0"/>
    <n v="13.891500000000001"/>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Ã¶sisch"/>
    <x v="0"/>
    <s v="United States"/>
    <s v="Chesapeake"/>
    <x v="17"/>
    <n v="23320"/>
    <x v="0"/>
    <s v="OFF-AP-10001271"/>
    <x v="1"/>
    <x v="9"/>
    <s v="Eureka The Boss Cordless Rechargeable Stick Vac"/>
    <n v="203.92"/>
    <n v="4"/>
    <n v="0"/>
    <n v="55.058399999999999"/>
  </r>
  <r>
    <n v="7781"/>
    <x v="3861"/>
    <x v="0"/>
    <x v="724"/>
    <d v="2013-04-23T00:00:00"/>
    <s v="Standard Class"/>
    <s v="RF-19840"/>
    <s v="Roy FranzÃ¶sisch"/>
    <x v="0"/>
    <s v="United States"/>
    <s v="Chesapeake"/>
    <x v="17"/>
    <n v="23320"/>
    <x v="0"/>
    <s v="TEC-PH-10004924"/>
    <x v="2"/>
    <x v="7"/>
    <s v="SKILCRAFT Telephone Shoulder Rest, 2&quot; x 6.5&quot; x 2.5&quot;, Black"/>
    <n v="29.56"/>
    <n v="4"/>
    <n v="0"/>
    <n v="7.9812000000000003"/>
  </r>
  <r>
    <n v="7782"/>
    <x v="3862"/>
    <x v="1"/>
    <x v="936"/>
    <d v="2012-03-12T00:00:00"/>
    <s v="Standard Class"/>
    <s v="FO-14305"/>
    <s v="Frank Olsen"/>
    <x v="0"/>
    <s v="United States"/>
    <s v="Chicago"/>
    <x v="10"/>
    <n v="60623"/>
    <x v="2"/>
    <s v="OFF-BI-10002706"/>
    <x v="1"/>
    <x v="8"/>
    <s v="Avery Premier Heavy-Duty Binder with Round Locking Rings"/>
    <n v="8.5679999999999996"/>
    <n v="3"/>
    <n v="0.8"/>
    <n v="-14.5656"/>
  </r>
  <r>
    <n v="7783"/>
    <x v="3863"/>
    <x v="0"/>
    <x v="254"/>
    <d v="2013-11-07T00:00:00"/>
    <s v="Second Class"/>
    <s v="ER-13855"/>
    <s v="Elpida Rittenbach"/>
    <x v="1"/>
    <s v="United States"/>
    <s v="Charlotte"/>
    <x v="3"/>
    <n v="28205"/>
    <x v="0"/>
    <s v="OFF-ST-10003442"/>
    <x v="1"/>
    <x v="4"/>
    <s v="Eldon Portable Mobile Manager"/>
    <n v="45.247999999999998"/>
    <n v="2"/>
    <n v="0.2"/>
    <n v="3.9592000000000001"/>
  </r>
  <r>
    <n v="7784"/>
    <x v="3863"/>
    <x v="0"/>
    <x v="254"/>
    <d v="2013-11-07T00:00:00"/>
    <s v="Second Class"/>
    <s v="ER-13855"/>
    <s v="Elpida Rittenbach"/>
    <x v="1"/>
    <s v="United States"/>
    <s v="Charlotte"/>
    <x v="3"/>
    <n v="28205"/>
    <x v="0"/>
    <s v="FUR-TA-10002533"/>
    <x v="0"/>
    <x v="3"/>
    <s v="BPI Conference Tables"/>
    <n v="876.3"/>
    <n v="10"/>
    <n v="0.4"/>
    <n v="-292.10000000000002"/>
  </r>
  <r>
    <n v="7785"/>
    <x v="3863"/>
    <x v="0"/>
    <x v="254"/>
    <d v="2013-11-07T00:00:00"/>
    <s v="Second Class"/>
    <s v="ER-13855"/>
    <s v="Elpida Rittenbach"/>
    <x v="1"/>
    <s v="United States"/>
    <s v="Charlotte"/>
    <x v="3"/>
    <n v="28205"/>
    <x v="0"/>
    <s v="OFF-SU-10003505"/>
    <x v="1"/>
    <x v="14"/>
    <s v="Premier Electric Letter Opener"/>
    <n v="185.376"/>
    <n v="2"/>
    <n v="0.2"/>
    <n v="-34.758000000000003"/>
  </r>
  <r>
    <n v="7786"/>
    <x v="3864"/>
    <x v="2"/>
    <x v="503"/>
    <d v="2011-12-06T00:00:00"/>
    <s v="Standard Class"/>
    <s v="PB-19150"/>
    <s v="Philip Brown"/>
    <x v="0"/>
    <s v="United States"/>
    <s v="New York City"/>
    <x v="15"/>
    <n v="10009"/>
    <x v="3"/>
    <s v="OFF-LA-10002762"/>
    <x v="1"/>
    <x v="2"/>
    <s v="Avery 485"/>
    <n v="25.06"/>
    <n v="2"/>
    <n v="0"/>
    <n v="11.7782"/>
  </r>
  <r>
    <n v="7787"/>
    <x v="3865"/>
    <x v="0"/>
    <x v="624"/>
    <d v="2013-05-21T00:00:00"/>
    <s v="First Class"/>
    <s v="LW-17215"/>
    <s v="Luke Weiss"/>
    <x v="0"/>
    <s v="United States"/>
    <s v="Chicago"/>
    <x v="10"/>
    <n v="60653"/>
    <x v="2"/>
    <s v="OFF-BI-10000279"/>
    <x v="1"/>
    <x v="8"/>
    <s v="Acco Recycled 2&quot; Capacity Laser Printer Hanging Data Binders"/>
    <n v="2.89"/>
    <n v="1"/>
    <n v="0.8"/>
    <n v="-4.7685000000000004"/>
  </r>
  <r>
    <n v="7788"/>
    <x v="3865"/>
    <x v="0"/>
    <x v="624"/>
    <d v="2013-05-21T00:00:00"/>
    <s v="First Class"/>
    <s v="LW-17215"/>
    <s v="Luke Weiss"/>
    <x v="0"/>
    <s v="United States"/>
    <s v="Chicago"/>
    <x v="10"/>
    <n v="60653"/>
    <x v="2"/>
    <s v="OFF-FA-10000936"/>
    <x v="1"/>
    <x v="13"/>
    <s v="Acco Hot Clips Clips to Go"/>
    <n v="7.8959999999999999"/>
    <n v="3"/>
    <n v="0.2"/>
    <n v="2.4674999999999998"/>
  </r>
  <r>
    <n v="7789"/>
    <x v="3865"/>
    <x v="0"/>
    <x v="624"/>
    <d v="2013-05-21T00:00:00"/>
    <s v="First Class"/>
    <s v="LW-17215"/>
    <s v="Luke Weiss"/>
    <x v="0"/>
    <s v="United States"/>
    <s v="Chicago"/>
    <x v="10"/>
    <n v="60653"/>
    <x v="2"/>
    <s v="FUR-FU-10004973"/>
    <x v="0"/>
    <x v="5"/>
    <s v="Flat Face Poster Frame"/>
    <n v="22.608000000000001"/>
    <n v="3"/>
    <n v="0.6"/>
    <n v="-10.1736"/>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d v="2013-12-25T00:00:00"/>
    <s v="Standard Class"/>
    <s v="BP-11050"/>
    <s v="Barry Pond"/>
    <x v="1"/>
    <s v="United States"/>
    <s v="Chicago"/>
    <x v="10"/>
    <n v="60623"/>
    <x v="2"/>
    <s v="OFF-BI-10002012"/>
    <x v="1"/>
    <x v="8"/>
    <s v="Wilson Jones Easy Flow II Sheet Lifters"/>
    <n v="1.8"/>
    <n v="5"/>
    <n v="0.8"/>
    <n v="-2.88"/>
  </r>
  <r>
    <n v="7793"/>
    <x v="3868"/>
    <x v="3"/>
    <x v="386"/>
    <d v="2014-10-16T00:00:00"/>
    <s v="First Class"/>
    <s v="SP-20860"/>
    <s v="Sung Pak"/>
    <x v="1"/>
    <s v="United States"/>
    <s v="Dallas"/>
    <x v="5"/>
    <n v="75217"/>
    <x v="2"/>
    <s v="TEC-AC-10001383"/>
    <x v="2"/>
    <x v="11"/>
    <s v="Logitech Wireless Touch Keyboard K400"/>
    <n v="39.984000000000002"/>
    <n v="2"/>
    <n v="0.2"/>
    <n v="-1.4994000000000001"/>
  </r>
  <r>
    <n v="7794"/>
    <x v="3869"/>
    <x v="1"/>
    <x v="295"/>
    <d v="2012-12-15T00:00:00"/>
    <s v="Second Class"/>
    <s v="JD-15895"/>
    <s v="Jonathan Doherty"/>
    <x v="1"/>
    <s v="United States"/>
    <s v="Las Vegas"/>
    <x v="33"/>
    <n v="89115"/>
    <x v="1"/>
    <s v="OFF-PA-10002036"/>
    <x v="1"/>
    <x v="10"/>
    <s v="Xerox 1930"/>
    <n v="32.4"/>
    <n v="5"/>
    <n v="0"/>
    <n v="15.875999999999999"/>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799999999999"/>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14-03-28T00:00:00"/>
    <s v="First Class"/>
    <s v="HR-14830"/>
    <s v="Harold Ryan"/>
    <x v="1"/>
    <s v="United States"/>
    <s v="New York City"/>
    <x v="15"/>
    <n v="10035"/>
    <x v="3"/>
    <s v="OFF-EN-10004483"/>
    <x v="1"/>
    <x v="12"/>
    <s v="#10 White Business Envelopes,4 1/8 x 9 1/2"/>
    <n v="47.01"/>
    <n v="3"/>
    <n v="0"/>
    <n v="22.0947"/>
  </r>
  <r>
    <n v="7799"/>
    <x v="3872"/>
    <x v="3"/>
    <x v="668"/>
    <d v="2014-03-28T00:00:00"/>
    <s v="First Class"/>
    <s v="HR-14830"/>
    <s v="Harold Ryan"/>
    <x v="1"/>
    <s v="United States"/>
    <s v="New York City"/>
    <x v="15"/>
    <n v="10035"/>
    <x v="3"/>
    <s v="TEC-PH-10002624"/>
    <x v="2"/>
    <x v="7"/>
    <s v="Samsung Galaxy S4 Mini"/>
    <n v="469.99"/>
    <n v="1"/>
    <n v="0"/>
    <n v="136.2971"/>
  </r>
  <r>
    <n v="7800"/>
    <x v="3872"/>
    <x v="3"/>
    <x v="668"/>
    <d v="2014-03-28T00:00:00"/>
    <s v="First Class"/>
    <s v="HR-14830"/>
    <s v="Harold Ryan"/>
    <x v="1"/>
    <s v="United States"/>
    <s v="New York City"/>
    <x v="15"/>
    <n v="10035"/>
    <x v="3"/>
    <s v="FUR-CH-10003396"/>
    <x v="0"/>
    <x v="1"/>
    <s v="Global Deluxe Steno Chair"/>
    <n v="207.846"/>
    <n v="3"/>
    <n v="0.1"/>
    <n v="2.309400000000000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12-09-26T00:00:00"/>
    <s v="Standard Class"/>
    <s v="SJ-20125"/>
    <s v="Sanjit Jacobs"/>
    <x v="2"/>
    <s v="United States"/>
    <s v="Franklin"/>
    <x v="18"/>
    <n v="37064"/>
    <x v="0"/>
    <s v="OFF-LA-10003714"/>
    <x v="1"/>
    <x v="2"/>
    <s v="Avery 510"/>
    <n v="12"/>
    <n v="4"/>
    <n v="0.2"/>
    <n v="4.2"/>
  </r>
  <r>
    <n v="7804"/>
    <x v="3875"/>
    <x v="1"/>
    <x v="357"/>
    <d v="2012-09-26T00:00:00"/>
    <s v="Standard Class"/>
    <s v="SJ-20125"/>
    <s v="Sanjit Jacobs"/>
    <x v="2"/>
    <s v="United States"/>
    <s v="Franklin"/>
    <x v="18"/>
    <n v="37064"/>
    <x v="0"/>
    <s v="OFF-ST-10003716"/>
    <x v="1"/>
    <x v="4"/>
    <s v="Tennsco Double-Tier Lockers"/>
    <n v="720.06399999999996"/>
    <n v="4"/>
    <n v="0.2"/>
    <n v="-63.00560000000000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12-09-26T00:00:00"/>
    <s v="Standard Class"/>
    <s v="SJ-20125"/>
    <s v="Sanjit Jacobs"/>
    <x v="2"/>
    <s v="United States"/>
    <s v="Franklin"/>
    <x v="18"/>
    <n v="37064"/>
    <x v="0"/>
    <s v="OFF-AR-10001315"/>
    <x v="1"/>
    <x v="6"/>
    <s v="Newell 310"/>
    <n v="2.8159999999999998"/>
    <n v="2"/>
    <n v="0.2"/>
    <n v="0.31680000000000003"/>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r>
  <r>
    <n v="7809"/>
    <x v="3876"/>
    <x v="0"/>
    <x v="1134"/>
    <d v="2013-01-13T00:00:00"/>
    <s v="Standard Class"/>
    <s v="VS-21820"/>
    <s v="Vivek Sundaresam"/>
    <x v="0"/>
    <s v="United States"/>
    <s v="Raleigh"/>
    <x v="3"/>
    <n v="27604"/>
    <x v="0"/>
    <s v="OFF-AR-10001955"/>
    <x v="1"/>
    <x v="6"/>
    <s v="Newell 319"/>
    <n v="47.616"/>
    <n v="3"/>
    <n v="0.2"/>
    <n v="5.952"/>
  </r>
  <r>
    <n v="7810"/>
    <x v="3876"/>
    <x v="0"/>
    <x v="1134"/>
    <d v="2013-01-13T00:00:00"/>
    <s v="Standard Class"/>
    <s v="VS-21820"/>
    <s v="Vivek Sundaresam"/>
    <x v="0"/>
    <s v="United States"/>
    <s v="Raleigh"/>
    <x v="3"/>
    <n v="27604"/>
    <x v="0"/>
    <s v="TEC-PH-10004080"/>
    <x v="2"/>
    <x v="7"/>
    <s v="Avaya 5410 Digital phone"/>
    <n v="108.78400000000001"/>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d v="2013-02-15T00:00:00"/>
    <s v="First Class"/>
    <s v="DK-13090"/>
    <s v="Dave Kipp"/>
    <x v="0"/>
    <s v="United States"/>
    <s v="Clinton"/>
    <x v="39"/>
    <n v="20735"/>
    <x v="3"/>
    <s v="OFF-AR-10001770"/>
    <x v="1"/>
    <x v="6"/>
    <s v="Economy #2 Pencils"/>
    <n v="7.98"/>
    <n v="3"/>
    <n v="0"/>
    <n v="2.0748000000000002"/>
  </r>
  <r>
    <n v="7813"/>
    <x v="3877"/>
    <x v="0"/>
    <x v="1173"/>
    <d v="2013-02-15T00:00:00"/>
    <s v="First Class"/>
    <s v="DK-13090"/>
    <s v="Dave Kipp"/>
    <x v="0"/>
    <s v="United States"/>
    <s v="Clinton"/>
    <x v="39"/>
    <n v="20735"/>
    <x v="3"/>
    <s v="FUR-TA-10002356"/>
    <x v="0"/>
    <x v="3"/>
    <s v="Bevis Boat-Shaped Conference Table"/>
    <n v="550.43100000000004"/>
    <n v="3"/>
    <n v="0.3"/>
    <n v="-47.1798"/>
  </r>
  <r>
    <n v="7814"/>
    <x v="3877"/>
    <x v="0"/>
    <x v="1173"/>
    <d v="2013-02-15T00:00:00"/>
    <s v="First Class"/>
    <s v="DK-13090"/>
    <s v="Dave Kipp"/>
    <x v="0"/>
    <s v="United States"/>
    <s v="Clinton"/>
    <x v="39"/>
    <n v="20735"/>
    <x v="3"/>
    <s v="FUR-FU-10003274"/>
    <x v="0"/>
    <x v="5"/>
    <s v="Regeneration Desk Collection"/>
    <n v="10.56"/>
    <n v="6"/>
    <n v="0"/>
    <n v="4.6463999999999999"/>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06-11T00:00:00"/>
    <s v="First Class"/>
    <s v="MG-17680"/>
    <s v="Maureen Gastineau"/>
    <x v="2"/>
    <s v="United States"/>
    <s v="Los Angeles"/>
    <x v="1"/>
    <n v="90049"/>
    <x v="1"/>
    <s v="TEC-PH-10000307"/>
    <x v="2"/>
    <x v="7"/>
    <s v="Shocksock Galaxy S4 Armband"/>
    <n v="17.52"/>
    <n v="2"/>
    <n v="0.2"/>
    <n v="-3.504"/>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199999999999"/>
  </r>
  <r>
    <n v="7819"/>
    <x v="3879"/>
    <x v="0"/>
    <x v="147"/>
    <d v="2013-10-27T00:00:00"/>
    <s v="Second Class"/>
    <s v="DP-13390"/>
    <s v="Dennis Pardue"/>
    <x v="2"/>
    <s v="United States"/>
    <s v="North Las Vegas"/>
    <x v="33"/>
    <n v="89031"/>
    <x v="1"/>
    <s v="OFF-BI-10001120"/>
    <x v="1"/>
    <x v="8"/>
    <s v="Ibico EPK-21 Electric Binding System"/>
    <n v="4535.9759999999997"/>
    <n v="3"/>
    <n v="0.2"/>
    <n v="1644.2913000000001"/>
  </r>
  <r>
    <n v="7820"/>
    <x v="3880"/>
    <x v="3"/>
    <x v="795"/>
    <d v="2014-01-31T00:00:00"/>
    <s v="Standard Class"/>
    <s v="CJ-12010"/>
    <s v="Caroline Jumper"/>
    <x v="0"/>
    <s v="United States"/>
    <s v="San Francisco"/>
    <x v="1"/>
    <n v="94109"/>
    <x v="1"/>
    <s v="OFF-FA-10000611"/>
    <x v="1"/>
    <x v="13"/>
    <s v="Binder Clips by OIC"/>
    <n v="11.84"/>
    <n v="8"/>
    <n v="0"/>
    <n v="5.6832000000000003"/>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5"/>
  </r>
  <r>
    <n v="7825"/>
    <x v="3884"/>
    <x v="2"/>
    <x v="1174"/>
    <d v="2011-05-23T00:00:00"/>
    <s v="Standard Class"/>
    <s v="PW-19030"/>
    <s v="Pauline Webber"/>
    <x v="1"/>
    <s v="United States"/>
    <s v="Los Angeles"/>
    <x v="1"/>
    <n v="90036"/>
    <x v="1"/>
    <s v="FUR-CH-10002439"/>
    <x v="0"/>
    <x v="1"/>
    <s v="Iceberg Nesting Folding Chair, 19w x 6d x 43h"/>
    <n v="232.88"/>
    <n v="5"/>
    <n v="0.2"/>
    <n v="17.466000000000001"/>
  </r>
  <r>
    <n v="7826"/>
    <x v="3885"/>
    <x v="1"/>
    <x v="302"/>
    <d v="2012-02-07T00:00:00"/>
    <s v="Standard Class"/>
    <s v="PW-19030"/>
    <s v="Pauline Webber"/>
    <x v="1"/>
    <s v="United States"/>
    <s v="Rome"/>
    <x v="15"/>
    <n v="13440"/>
    <x v="3"/>
    <s v="FUR-CH-10004218"/>
    <x v="0"/>
    <x v="1"/>
    <s v="Global Fabric Manager's Chair, Dark Gray"/>
    <n v="90.882000000000005"/>
    <n v="1"/>
    <n v="0.1"/>
    <n v="15.147"/>
  </r>
  <r>
    <n v="7827"/>
    <x v="3886"/>
    <x v="3"/>
    <x v="1108"/>
    <d v="2014-11-06T00:00:00"/>
    <s v="Standard Class"/>
    <s v="CY-12745"/>
    <s v="Craig Yedwab"/>
    <x v="1"/>
    <s v="United States"/>
    <s v="Chicago"/>
    <x v="10"/>
    <n v="60610"/>
    <x v="2"/>
    <s v="TEC-PH-10004042"/>
    <x v="2"/>
    <x v="7"/>
    <s v="ClearOne Communications CHAT 70 OCÂ Speaker Phone"/>
    <n v="508.76799999999997"/>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4"/>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r>
  <r>
    <n v="7830"/>
    <x v="3887"/>
    <x v="1"/>
    <x v="33"/>
    <d v="2012-05-01T00:00:00"/>
    <s v="Standard Class"/>
    <s v="BW-11110"/>
    <s v="Bart Watters"/>
    <x v="1"/>
    <s v="United States"/>
    <s v="San Diego"/>
    <x v="1"/>
    <n v="92105"/>
    <x v="1"/>
    <s v="OFF-AR-10000588"/>
    <x v="1"/>
    <x v="6"/>
    <s v="Newell 345"/>
    <n v="59.52"/>
    <n v="3"/>
    <n v="0"/>
    <n v="15.475199999999999"/>
  </r>
  <r>
    <n v="7831"/>
    <x v="3887"/>
    <x v="1"/>
    <x v="33"/>
    <d v="2012-05-01T00:00:00"/>
    <s v="Standard Class"/>
    <s v="BW-11110"/>
    <s v="Bart Watters"/>
    <x v="1"/>
    <s v="United States"/>
    <s v="San Diego"/>
    <x v="1"/>
    <n v="92105"/>
    <x v="1"/>
    <s v="TEC-PH-10003174"/>
    <x v="2"/>
    <x v="7"/>
    <s v="RCA ViSYS 25825 Wireless digital phone"/>
    <n v="311.976"/>
    <n v="3"/>
    <n v="0.2"/>
    <n v="38.997"/>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x v="2"/>
    <n v="33407"/>
    <x v="0"/>
    <s v="OFF-AR-10004757"/>
    <x v="1"/>
    <x v="6"/>
    <s v="Crayola Colored Pencils"/>
    <n v="13.12"/>
    <n v="5"/>
    <n v="0.2"/>
    <n v="2.1320000000000001"/>
  </r>
  <r>
    <n v="7835"/>
    <x v="3890"/>
    <x v="1"/>
    <x v="657"/>
    <d v="2012-04-17T00:00:00"/>
    <s v="Second Class"/>
    <s v="EB-14110"/>
    <s v="Eugene Barchas"/>
    <x v="0"/>
    <s v="United States"/>
    <s v="Los Angeles"/>
    <x v="1"/>
    <n v="90045"/>
    <x v="1"/>
    <s v="FUR-TA-10002530"/>
    <x v="0"/>
    <x v="3"/>
    <s v="Iceberg OfficeWorks 42&quot; Round Tables"/>
    <n v="241.56800000000001"/>
    <n v="2"/>
    <n v="0.2"/>
    <n v="-15.098000000000001"/>
  </r>
  <r>
    <n v="7836"/>
    <x v="3890"/>
    <x v="1"/>
    <x v="657"/>
    <d v="2012-04-17T00:00:00"/>
    <s v="Second Class"/>
    <s v="EB-14110"/>
    <s v="Eugene Barchas"/>
    <x v="0"/>
    <s v="United States"/>
    <s v="Los Angeles"/>
    <x v="1"/>
    <n v="90045"/>
    <x v="1"/>
    <s v="TEC-PH-10001494"/>
    <x v="2"/>
    <x v="7"/>
    <s v="Polycom CX600 IP Phone VoIP phone"/>
    <n v="479.92"/>
    <n v="2"/>
    <n v="0.2"/>
    <n v="41.993000000000002"/>
  </r>
  <r>
    <n v="7837"/>
    <x v="3891"/>
    <x v="1"/>
    <x v="12"/>
    <d v="2012-09-30T00:00:00"/>
    <s v="Standard Class"/>
    <s v="SH-19975"/>
    <s v="Sally Hughsby"/>
    <x v="1"/>
    <s v="United States"/>
    <s v="Seattle"/>
    <x v="4"/>
    <n v="98103"/>
    <x v="1"/>
    <s v="FUR-CH-10004289"/>
    <x v="0"/>
    <x v="1"/>
    <s v="Global Super Steno Chair"/>
    <n v="307.13600000000002"/>
    <n v="4"/>
    <n v="0.2"/>
    <n v="-11.5176"/>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8"/>
  </r>
  <r>
    <n v="7841"/>
    <x v="3892"/>
    <x v="2"/>
    <x v="1176"/>
    <d v="2011-04-02T00:00:00"/>
    <s v="Standard Class"/>
    <s v="CV-12295"/>
    <s v="Christina VanderZanden"/>
    <x v="0"/>
    <s v="United States"/>
    <s v="Des Moines"/>
    <x v="23"/>
    <n v="50315"/>
    <x v="2"/>
    <s v="FUR-TA-10003954"/>
    <x v="0"/>
    <x v="3"/>
    <s v="Hon 94000 Series Round Tables"/>
    <n v="1184.72"/>
    <n v="4"/>
    <n v="0"/>
    <n v="106.62479999999999"/>
  </r>
  <r>
    <n v="7842"/>
    <x v="3893"/>
    <x v="0"/>
    <x v="19"/>
    <d v="2013-07-23T00:00:00"/>
    <s v="Standard Class"/>
    <s v="AT-10735"/>
    <s v="Annie Thurman"/>
    <x v="0"/>
    <s v="United States"/>
    <s v="New York City"/>
    <x v="15"/>
    <n v="10024"/>
    <x v="3"/>
    <s v="OFF-AP-10002892"/>
    <x v="1"/>
    <x v="9"/>
    <s v="Belkin F5C206VTEL 6 Outlet Surge"/>
    <n v="45.96"/>
    <n v="2"/>
    <n v="0"/>
    <n v="13.788"/>
  </r>
  <r>
    <n v="7843"/>
    <x v="3894"/>
    <x v="2"/>
    <x v="987"/>
    <d v="2011-04-23T00:00:00"/>
    <s v="Second Class"/>
    <s v="AG-10390"/>
    <s v="Allen Goldenen"/>
    <x v="0"/>
    <s v="United States"/>
    <s v="Arlington"/>
    <x v="17"/>
    <n v="22204"/>
    <x v="0"/>
    <s v="OFF-BI-10003638"/>
    <x v="1"/>
    <x v="8"/>
    <s v="GBC Durable Plastic Covers"/>
    <n v="58.05"/>
    <n v="3"/>
    <n v="0"/>
    <n v="26.702999999999999"/>
  </r>
  <r>
    <n v="7844"/>
    <x v="3894"/>
    <x v="2"/>
    <x v="987"/>
    <d v="2011-04-23T00:00:00"/>
    <s v="Second Class"/>
    <s v="AG-10390"/>
    <s v="Allen Goldenen"/>
    <x v="0"/>
    <s v="United States"/>
    <s v="Arlington"/>
    <x v="17"/>
    <n v="22204"/>
    <x v="0"/>
    <s v="OFF-PA-10001569"/>
    <x v="1"/>
    <x v="10"/>
    <s v="Xerox 232"/>
    <n v="71.28"/>
    <n v="11"/>
    <n v="0"/>
    <n v="34.214399999999998"/>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5-07T00:00:00"/>
    <s v="Standard Class"/>
    <s v="AS-10090"/>
    <s v="Adam Shillingsburg"/>
    <x v="0"/>
    <s v="United States"/>
    <s v="Irving"/>
    <x v="5"/>
    <n v="75061"/>
    <x v="2"/>
    <s v="OFF-ST-10000321"/>
    <x v="1"/>
    <x v="4"/>
    <s v="Akro Stacking Bins"/>
    <n v="18.936"/>
    <n v="3"/>
    <n v="0.2"/>
    <n v="-3.7871999999999999"/>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7999999999999"/>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r>
  <r>
    <n v="7854"/>
    <x v="3900"/>
    <x v="1"/>
    <x v="707"/>
    <d v="2012-12-29T00:00:00"/>
    <s v="Standard Class"/>
    <s v="SM-20320"/>
    <s v="Sean Miller"/>
    <x v="2"/>
    <s v="United States"/>
    <s v="Los Angeles"/>
    <x v="1"/>
    <n v="90049"/>
    <x v="1"/>
    <s v="OFF-PA-10001526"/>
    <x v="1"/>
    <x v="10"/>
    <s v="Xerox 1949"/>
    <n v="9.9600000000000009"/>
    <n v="2"/>
    <n v="0"/>
    <n v="4.8803999999999998"/>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6-01T00:00:00"/>
    <s v="First Class"/>
    <s v="LW-16825"/>
    <s v="Laurel Workman"/>
    <x v="1"/>
    <s v="United States"/>
    <s v="New York City"/>
    <x v="15"/>
    <n v="10024"/>
    <x v="3"/>
    <s v="TEC-PH-10003505"/>
    <x v="2"/>
    <x v="7"/>
    <s v="Geemarc AmpliPOWER60"/>
    <n v="464"/>
    <n v="5"/>
    <n v="0"/>
    <n v="134.56"/>
  </r>
  <r>
    <n v="7859"/>
    <x v="3902"/>
    <x v="2"/>
    <x v="992"/>
    <d v="2011-06-01T00:00:00"/>
    <s v="First Class"/>
    <s v="LW-16825"/>
    <s v="Laurel Workman"/>
    <x v="1"/>
    <s v="United States"/>
    <s v="New York City"/>
    <x v="15"/>
    <n v="10024"/>
    <x v="3"/>
    <s v="OFF-AP-10001005"/>
    <x v="1"/>
    <x v="9"/>
    <s v="Honeywell Quietcare HEPA Air Cleaner"/>
    <n v="235.95"/>
    <n v="3"/>
    <n v="0"/>
    <n v="77.863500000000002"/>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7999999999999"/>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799999999999"/>
  </r>
  <r>
    <n v="7865"/>
    <x v="3905"/>
    <x v="1"/>
    <x v="1177"/>
    <d v="2012-07-19T00:00:00"/>
    <s v="Second Class"/>
    <s v="TG-21310"/>
    <s v="Toby Gnade"/>
    <x v="0"/>
    <s v="United States"/>
    <s v="Mesa"/>
    <x v="16"/>
    <n v="85204"/>
    <x v="1"/>
    <s v="OFF-PA-10001846"/>
    <x v="1"/>
    <x v="10"/>
    <s v="Xerox 1899"/>
    <n v="18.495999999999999"/>
    <n v="4"/>
    <n v="0.2"/>
    <n v="6.7047999999999996"/>
  </r>
  <r>
    <n v="7866"/>
    <x v="3905"/>
    <x v="1"/>
    <x v="1177"/>
    <d v="2012-07-19T00:00:00"/>
    <s v="Second Class"/>
    <s v="TG-21310"/>
    <s v="Toby Gnade"/>
    <x v="0"/>
    <s v="United States"/>
    <s v="Mesa"/>
    <x v="16"/>
    <n v="85204"/>
    <x v="1"/>
    <s v="FUR-CH-10004287"/>
    <x v="0"/>
    <x v="1"/>
    <s v="SAFCO Arco Folding Chair"/>
    <n v="441.92"/>
    <n v="2"/>
    <n v="0.2"/>
    <n v="49.716000000000001"/>
  </r>
  <r>
    <n v="7867"/>
    <x v="3905"/>
    <x v="1"/>
    <x v="1177"/>
    <d v="2012-07-19T00:00:00"/>
    <s v="Second Class"/>
    <s v="TG-21310"/>
    <s v="Toby Gnade"/>
    <x v="0"/>
    <s v="United States"/>
    <s v="Mesa"/>
    <x v="16"/>
    <n v="85204"/>
    <x v="1"/>
    <s v="FUR-BO-10001608"/>
    <x v="0"/>
    <x v="0"/>
    <s v="Hon Metal Bookcases, Black"/>
    <n v="127.764"/>
    <n v="6"/>
    <n v="0.7"/>
    <n v="-191.64599999999999"/>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Â 8gb Micro Traveldrive Usb 2.0Â Flash Drive"/>
    <n v="24"/>
    <n v="2"/>
    <n v="0.2"/>
    <n v="-2.7"/>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599999999997"/>
    <n v="4"/>
    <n v="0.2"/>
    <n v="102.9528"/>
  </r>
  <r>
    <n v="7874"/>
    <x v="3910"/>
    <x v="0"/>
    <x v="339"/>
    <d v="2013-10-08T00:00:00"/>
    <s v="Standard Class"/>
    <s v="DB-12910"/>
    <s v="Daniel Byrd"/>
    <x v="2"/>
    <s v="United States"/>
    <s v="Lake Forest"/>
    <x v="1"/>
    <n v="92630"/>
    <x v="1"/>
    <s v="OFF-PA-10004610"/>
    <x v="1"/>
    <x v="10"/>
    <s v="Xerox 1900"/>
    <n v="8.56"/>
    <n v="2"/>
    <n v="0"/>
    <n v="3.8519999999999999"/>
  </r>
  <r>
    <n v="7875"/>
    <x v="3910"/>
    <x v="0"/>
    <x v="339"/>
    <d v="2013-10-08T00:00:00"/>
    <s v="Standard Class"/>
    <s v="DB-12910"/>
    <s v="Daniel Byrd"/>
    <x v="2"/>
    <s v="United States"/>
    <s v="Lake Forest"/>
    <x v="1"/>
    <n v="92630"/>
    <x v="1"/>
    <s v="OFF-PA-10001878"/>
    <x v="1"/>
    <x v="10"/>
    <s v="Xerox 1891"/>
    <n v="97.82"/>
    <n v="2"/>
    <n v="0"/>
    <n v="45.9754"/>
  </r>
  <r>
    <n v="7876"/>
    <x v="3911"/>
    <x v="3"/>
    <x v="428"/>
    <d v="2014-09-16T00:00:00"/>
    <s v="Standard Class"/>
    <s v="DK-12835"/>
    <s v="Damala Kotsonis"/>
    <x v="1"/>
    <s v="United States"/>
    <s v="Portland"/>
    <x v="21"/>
    <n v="97206"/>
    <x v="1"/>
    <s v="OFF-PA-10002036"/>
    <x v="1"/>
    <x v="10"/>
    <s v="Xerox 1930"/>
    <n v="31.103999999999999"/>
    <n v="6"/>
    <n v="0.2"/>
    <n v="11.2752"/>
  </r>
  <r>
    <n v="7877"/>
    <x v="3911"/>
    <x v="3"/>
    <x v="428"/>
    <d v="2014-09-16T00:00:00"/>
    <s v="Standard Class"/>
    <s v="DK-12835"/>
    <s v="Damala Kotsonis"/>
    <x v="1"/>
    <s v="United States"/>
    <s v="Portland"/>
    <x v="21"/>
    <n v="97206"/>
    <x v="1"/>
    <s v="OFF-AP-10003278"/>
    <x v="1"/>
    <x v="9"/>
    <s v="Belkin 7-Outlet SurgeMaster Home Series"/>
    <n v="11.176"/>
    <n v="1"/>
    <n v="0.2"/>
    <n v="0.8381999999999999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599999999999"/>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
  </r>
  <r>
    <n v="7881"/>
    <x v="3915"/>
    <x v="3"/>
    <x v="734"/>
    <d v="2014-12-07T00:00:00"/>
    <s v="Second Class"/>
    <s v="LC-16870"/>
    <s v="Lena Cacioppo"/>
    <x v="0"/>
    <s v="United States"/>
    <s v="Thornton"/>
    <x v="22"/>
    <n v="80229"/>
    <x v="1"/>
    <s v="OFF-AR-10003856"/>
    <x v="1"/>
    <x v="6"/>
    <s v="Newell 344"/>
    <n v="13.343999999999999"/>
    <n v="6"/>
    <n v="0.2"/>
    <n v="1.0007999999999999"/>
  </r>
  <r>
    <n v="7882"/>
    <x v="3915"/>
    <x v="3"/>
    <x v="734"/>
    <d v="2014-12-07T00:00:00"/>
    <s v="Second Class"/>
    <s v="LC-16870"/>
    <s v="Lena Cacioppo"/>
    <x v="0"/>
    <s v="United States"/>
    <s v="Thornton"/>
    <x v="22"/>
    <n v="80229"/>
    <x v="1"/>
    <s v="TEC-AC-10002006"/>
    <x v="2"/>
    <x v="11"/>
    <s v="Memorex Micro Travel Drive 16 GB"/>
    <n v="76.751999999999995"/>
    <n v="6"/>
    <n v="0.2"/>
    <n v="10.5534"/>
  </r>
  <r>
    <n v="7883"/>
    <x v="3915"/>
    <x v="3"/>
    <x v="734"/>
    <d v="2014-12-07T00:00:00"/>
    <s v="Second Class"/>
    <s v="LC-16870"/>
    <s v="Lena Cacioppo"/>
    <x v="0"/>
    <s v="United States"/>
    <s v="Thornton"/>
    <x v="22"/>
    <n v="80229"/>
    <x v="1"/>
    <s v="TEC-AC-10002006"/>
    <x v="2"/>
    <x v="11"/>
    <s v="Memorex Micro Travel Drive 16 GB"/>
    <n v="102.336"/>
    <n v="8"/>
    <n v="0.2"/>
    <n v="14.071199999999999"/>
  </r>
  <r>
    <n v="7884"/>
    <x v="3915"/>
    <x v="3"/>
    <x v="734"/>
    <d v="2014-12-07T00:00:00"/>
    <s v="Second Class"/>
    <s v="LC-16870"/>
    <s v="Lena Cacioppo"/>
    <x v="0"/>
    <s v="United States"/>
    <s v="Thornton"/>
    <x v="22"/>
    <n v="80229"/>
    <x v="1"/>
    <s v="OFF-PA-10002246"/>
    <x v="1"/>
    <x v="10"/>
    <s v="Wirebound Four 2-3/4 x 5 Forms per Page, 400 Sets per Book"/>
    <n v="10.32"/>
    <n v="2"/>
    <n v="0.2"/>
    <n v="3.7410000000000001"/>
  </r>
  <r>
    <n v="7885"/>
    <x v="3915"/>
    <x v="3"/>
    <x v="734"/>
    <d v="2014-12-07T00:00:00"/>
    <s v="Second Class"/>
    <s v="LC-16870"/>
    <s v="Lena Cacioppo"/>
    <x v="0"/>
    <s v="United States"/>
    <s v="Thornton"/>
    <x v="22"/>
    <n v="80229"/>
    <x v="1"/>
    <s v="OFF-SU-10004782"/>
    <x v="1"/>
    <x v="14"/>
    <s v="Elite 5&quot; Scissors"/>
    <n v="47.32"/>
    <n v="7"/>
    <n v="0.2"/>
    <n v="5.915"/>
  </r>
  <r>
    <n v="7886"/>
    <x v="3915"/>
    <x v="3"/>
    <x v="734"/>
    <d v="2014-12-07T00:00:00"/>
    <s v="Second Class"/>
    <s v="LC-16870"/>
    <s v="Lena Cacioppo"/>
    <x v="0"/>
    <s v="United States"/>
    <s v="Thornton"/>
    <x v="22"/>
    <n v="80229"/>
    <x v="1"/>
    <s v="FUR-FU-10004351"/>
    <x v="0"/>
    <x v="5"/>
    <s v="Staples"/>
    <n v="23.376000000000001"/>
    <n v="3"/>
    <n v="0.2"/>
    <n v="7.0128000000000004"/>
  </r>
  <r>
    <n v="7887"/>
    <x v="3915"/>
    <x v="3"/>
    <x v="734"/>
    <d v="2014-12-07T00:00:00"/>
    <s v="Second Class"/>
    <s v="LC-16870"/>
    <s v="Lena Cacioppo"/>
    <x v="0"/>
    <s v="United States"/>
    <s v="Thornton"/>
    <x v="22"/>
    <n v="80229"/>
    <x v="1"/>
    <s v="FUR-FU-10004270"/>
    <x v="0"/>
    <x v="5"/>
    <s v="Eldon Image Series Desk Accessories, Burgundy"/>
    <n v="16.72"/>
    <n v="5"/>
    <n v="0.2"/>
    <n v="3.3439999999999999"/>
  </r>
  <r>
    <n v="7888"/>
    <x v="3915"/>
    <x v="3"/>
    <x v="734"/>
    <d v="2014-12-07T00:00:00"/>
    <s v="Second Class"/>
    <s v="LC-16870"/>
    <s v="Lena Cacioppo"/>
    <x v="0"/>
    <s v="United States"/>
    <s v="Thornton"/>
    <x v="22"/>
    <n v="80229"/>
    <x v="1"/>
    <s v="FUR-FU-10004053"/>
    <x v="0"/>
    <x v="5"/>
    <s v="DAX Two-Tone Silver Metal Document Frame"/>
    <n v="16.192"/>
    <n v="1"/>
    <n v="0.2"/>
    <n v="4.6551999999999998"/>
  </r>
  <r>
    <n v="7889"/>
    <x v="3916"/>
    <x v="0"/>
    <x v="765"/>
    <d v="2013-08-23T00:00:00"/>
    <s v="Standard Class"/>
    <s v="JP-15520"/>
    <s v="Jeremy Pistek"/>
    <x v="0"/>
    <s v="United States"/>
    <s v="Davis"/>
    <x v="1"/>
    <n v="95616"/>
    <x v="1"/>
    <s v="OFF-PA-10000019"/>
    <x v="1"/>
    <x v="10"/>
    <s v="Xerox 1931"/>
    <n v="32.4"/>
    <n v="5"/>
    <n v="0"/>
    <n v="15.552"/>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
  </r>
  <r>
    <n v="7892"/>
    <x v="3917"/>
    <x v="0"/>
    <x v="591"/>
    <d v="2013-12-30T00:00:00"/>
    <s v="Standard Class"/>
    <s v="TS-21655"/>
    <s v="Trudy Schmidt"/>
    <x v="0"/>
    <s v="United States"/>
    <s v="Fayetteville"/>
    <x v="36"/>
    <n v="72701"/>
    <x v="0"/>
    <s v="FUR-FU-10003553"/>
    <x v="0"/>
    <x v="5"/>
    <s v="Howard Miller 13-1/2&quot; Diameter Rosebrook Wall Clock"/>
    <n v="343.85"/>
    <n v="5"/>
    <n v="0"/>
    <n v="137.54"/>
  </r>
  <r>
    <n v="7893"/>
    <x v="3917"/>
    <x v="0"/>
    <x v="591"/>
    <d v="2013-12-30T00:00:00"/>
    <s v="Standard Class"/>
    <s v="TS-21655"/>
    <s v="Trudy Schmidt"/>
    <x v="0"/>
    <s v="United States"/>
    <s v="Fayetteville"/>
    <x v="36"/>
    <n v="72701"/>
    <x v="0"/>
    <s v="OFF-PA-10003302"/>
    <x v="1"/>
    <x v="10"/>
    <s v="Xerox 1906"/>
    <n v="106.32"/>
    <n v="3"/>
    <n v="0"/>
    <n v="49.970399999999998"/>
  </r>
  <r>
    <n v="7894"/>
    <x v="3918"/>
    <x v="3"/>
    <x v="283"/>
    <d v="2014-07-31T00:00:00"/>
    <s v="Standard Class"/>
    <s v="NM-18445"/>
    <s v="Nathan Mautz"/>
    <x v="2"/>
    <s v="United States"/>
    <s v="New York City"/>
    <x v="15"/>
    <n v="10011"/>
    <x v="3"/>
    <s v="OFF-BI-10002412"/>
    <x v="1"/>
    <x v="8"/>
    <s v="Wilson Jones â€œSnapâ€ Scratch Pad Binder Tool for Ring Binders"/>
    <n v="13.92"/>
    <n v="3"/>
    <n v="0.2"/>
    <n v="4.3499999999999996"/>
  </r>
  <r>
    <n v="7895"/>
    <x v="3919"/>
    <x v="3"/>
    <x v="548"/>
    <d v="2014-06-26T00:00:00"/>
    <s v="Standard Class"/>
    <s v="EH-14125"/>
    <s v="Eugene Hildebrand"/>
    <x v="2"/>
    <s v="United States"/>
    <s v="Wheeling"/>
    <x v="48"/>
    <n v="26003"/>
    <x v="3"/>
    <s v="OFF-BI-10002852"/>
    <x v="1"/>
    <x v="8"/>
    <s v="Ibico Standard Transparent Covers"/>
    <n v="82.4"/>
    <n v="5"/>
    <n v="0"/>
    <n v="40.375999999999998"/>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99"/>
  </r>
  <r>
    <n v="7899"/>
    <x v="3920"/>
    <x v="3"/>
    <x v="802"/>
    <d v="2014-08-19T00:00:00"/>
    <s v="Standard Class"/>
    <s v="DC-12850"/>
    <s v="Dan Campbell"/>
    <x v="0"/>
    <s v="United States"/>
    <s v="Memphis"/>
    <x v="18"/>
    <n v="38109"/>
    <x v="0"/>
    <s v="OFF-BI-10001359"/>
    <x v="1"/>
    <x v="8"/>
    <s v="GBC DocuBind TL300 Electric Binding System"/>
    <n v="1614.5820000000001"/>
    <n v="6"/>
    <n v="0.7"/>
    <n v="-1237.8462"/>
  </r>
  <r>
    <n v="7900"/>
    <x v="3920"/>
    <x v="3"/>
    <x v="802"/>
    <d v="2014-08-19T00:00:00"/>
    <s v="Standard Class"/>
    <s v="DC-12850"/>
    <s v="Dan Campbell"/>
    <x v="0"/>
    <s v="United States"/>
    <s v="Memphis"/>
    <x v="18"/>
    <n v="38109"/>
    <x v="0"/>
    <s v="OFF-FA-10003495"/>
    <x v="1"/>
    <x v="13"/>
    <s v="Staples"/>
    <n v="24.32"/>
    <n v="5"/>
    <n v="0.2"/>
    <n v="9.1199999999999992"/>
  </r>
  <r>
    <n v="7901"/>
    <x v="3920"/>
    <x v="3"/>
    <x v="802"/>
    <d v="2014-08-19T00:00:00"/>
    <s v="Standard Class"/>
    <s v="DC-12850"/>
    <s v="Dan Campbell"/>
    <x v="0"/>
    <s v="United States"/>
    <s v="Memphis"/>
    <x v="18"/>
    <n v="38109"/>
    <x v="0"/>
    <s v="TEC-AC-10003709"/>
    <x v="2"/>
    <x v="11"/>
    <s v="Maxell 4.7GB DVD-R 5/Pack"/>
    <n v="1.5840000000000001"/>
    <n v="2"/>
    <n v="0.2"/>
    <n v="0.47520000000000001"/>
  </r>
  <r>
    <n v="7902"/>
    <x v="3920"/>
    <x v="3"/>
    <x v="802"/>
    <d v="2014-08-19T00:00:00"/>
    <s v="Standard Class"/>
    <s v="DC-12850"/>
    <s v="Dan Campbell"/>
    <x v="0"/>
    <s v="United States"/>
    <s v="Memphis"/>
    <x v="18"/>
    <n v="38109"/>
    <x v="0"/>
    <s v="FUR-FU-10003268"/>
    <x v="0"/>
    <x v="5"/>
    <s v="Eldon Radial Chair Mat for Low to Medium Pile Carpets"/>
    <n v="31.984000000000002"/>
    <n v="1"/>
    <n v="0.2"/>
    <n v="0"/>
  </r>
  <r>
    <n v="7903"/>
    <x v="3920"/>
    <x v="3"/>
    <x v="802"/>
    <d v="2014-08-19T00:00:00"/>
    <s v="Standard Class"/>
    <s v="DC-12850"/>
    <s v="Dan Campbell"/>
    <x v="0"/>
    <s v="United States"/>
    <s v="Memphis"/>
    <x v="18"/>
    <n v="38109"/>
    <x v="0"/>
    <s v="OFF-EN-10003845"/>
    <x v="1"/>
    <x v="12"/>
    <s v="Colored Envelopes"/>
    <n v="14.76"/>
    <n v="5"/>
    <n v="0.2"/>
    <n v="4.7969999999999997"/>
  </r>
  <r>
    <n v="7904"/>
    <x v="3920"/>
    <x v="3"/>
    <x v="802"/>
    <d v="2014-08-19T00:00:00"/>
    <s v="Standard Class"/>
    <s v="DC-12850"/>
    <s v="Dan Campbell"/>
    <x v="0"/>
    <s v="United States"/>
    <s v="Memphis"/>
    <x v="18"/>
    <n v="38109"/>
    <x v="0"/>
    <s v="FUR-CH-10002073"/>
    <x v="0"/>
    <x v="1"/>
    <s v="Hon Olson Stacker Chairs"/>
    <n v="423.64800000000002"/>
    <n v="2"/>
    <n v="0.2"/>
    <n v="47.660400000000003"/>
  </r>
  <r>
    <n v="7905"/>
    <x v="3921"/>
    <x v="1"/>
    <x v="209"/>
    <d v="2012-11-13T00:00:00"/>
    <s v="Standard Class"/>
    <s v="DO-13645"/>
    <s v="Doug O'Connell"/>
    <x v="0"/>
    <s v="United States"/>
    <s v="Houston"/>
    <x v="5"/>
    <n v="77036"/>
    <x v="2"/>
    <s v="OFF-PA-10001357"/>
    <x v="1"/>
    <x v="10"/>
    <s v="Xerox 1886"/>
    <n v="76.64"/>
    <n v="2"/>
    <n v="0.2"/>
    <n v="26.824000000000002"/>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6"/>
    <n v="10"/>
    <n v="0.8"/>
    <n v="-6.93"/>
  </r>
  <r>
    <n v="7908"/>
    <x v="3923"/>
    <x v="0"/>
    <x v="679"/>
    <d v="2013-08-03T00:00:00"/>
    <s v="First Class"/>
    <s v="RW-19630"/>
    <s v="Rob Williams"/>
    <x v="1"/>
    <s v="United States"/>
    <s v="San Francisco"/>
    <x v="1"/>
    <n v="94122"/>
    <x v="1"/>
    <s v="OFF-AP-10003849"/>
    <x v="1"/>
    <x v="9"/>
    <s v="Hoover Shoulder Vac Commercial Portable Vacuum"/>
    <n v="715.64"/>
    <n v="2"/>
    <n v="0"/>
    <n v="178.91"/>
  </r>
  <r>
    <n v="7909"/>
    <x v="3924"/>
    <x v="0"/>
    <x v="275"/>
    <d v="2013-12-08T00:00:00"/>
    <s v="Standard Class"/>
    <s v="RD-19720"/>
    <s v="Roger Demir"/>
    <x v="0"/>
    <s v="United States"/>
    <s v="Morgan Hill"/>
    <x v="1"/>
    <n v="95037"/>
    <x v="1"/>
    <s v="FUR-TA-10004147"/>
    <x v="0"/>
    <x v="3"/>
    <s v="Hon 4060 Series Tables"/>
    <n v="268.70400000000001"/>
    <n v="3"/>
    <n v="0.2"/>
    <n v="6.7176"/>
  </r>
  <r>
    <n v="7910"/>
    <x v="3924"/>
    <x v="0"/>
    <x v="275"/>
    <d v="2013-12-08T00:00:00"/>
    <s v="Standard Class"/>
    <s v="RD-19720"/>
    <s v="Roger Demir"/>
    <x v="0"/>
    <s v="United States"/>
    <s v="Morgan Hill"/>
    <x v="1"/>
    <n v="95037"/>
    <x v="1"/>
    <s v="OFF-AR-10001662"/>
    <x v="1"/>
    <x v="6"/>
    <s v="Rogers Handheld Barrel Pencil Sharpener"/>
    <n v="21.92"/>
    <n v="8"/>
    <n v="0"/>
    <n v="5.9184000000000001"/>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800000000000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r>
  <r>
    <n v="7914"/>
    <x v="3926"/>
    <x v="3"/>
    <x v="326"/>
    <d v="2014-08-28T00:00:00"/>
    <s v="First Class"/>
    <s v="JE-15715"/>
    <s v="Joe Elijah"/>
    <x v="0"/>
    <s v="United States"/>
    <s v="Cleveland"/>
    <x v="24"/>
    <n v="44105"/>
    <x v="3"/>
    <s v="OFF-ST-10003996"/>
    <x v="1"/>
    <x v="4"/>
    <s v="Letter/Legal File Tote with Clear Snap-On Lid, Black Granite"/>
    <n v="25.696000000000002"/>
    <n v="2"/>
    <n v="0.2"/>
    <n v="1.9272"/>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2000000000006"/>
  </r>
  <r>
    <n v="7917"/>
    <x v="3928"/>
    <x v="1"/>
    <x v="312"/>
    <d v="2012-11-24T00:00:00"/>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14-09-22T00:00:00"/>
    <s v="Standard Class"/>
    <s v="Dp-13240"/>
    <s v="Dean percer"/>
    <x v="2"/>
    <s v="United States"/>
    <s v="Waterbury"/>
    <x v="29"/>
    <n v="6708"/>
    <x v="3"/>
    <s v="TEC-AC-10001090"/>
    <x v="2"/>
    <x v="11"/>
    <s v="Micro Innovations Wireless Classic Keyboard with Mouse"/>
    <n v="59.98"/>
    <n v="2"/>
    <n v="0"/>
    <n v="10.7964"/>
  </r>
  <r>
    <n v="7922"/>
    <x v="3932"/>
    <x v="3"/>
    <x v="677"/>
    <d v="2014-03-18T00:00:00"/>
    <s v="Standard Class"/>
    <s v="JB-16000"/>
    <s v="Joy Bell-"/>
    <x v="0"/>
    <s v="United States"/>
    <s v="Columbia"/>
    <x v="39"/>
    <n v="21044"/>
    <x v="3"/>
    <s v="OFF-BI-10002026"/>
    <x v="1"/>
    <x v="8"/>
    <s v="Avery Arch Ring Binders"/>
    <n v="174.3"/>
    <n v="3"/>
    <n v="0"/>
    <n v="81.921000000000006"/>
  </r>
  <r>
    <n v="7923"/>
    <x v="3933"/>
    <x v="3"/>
    <x v="241"/>
    <d v="2014-09-30T00:00:00"/>
    <s v="Standard Class"/>
    <s v="PP-18955"/>
    <s v="Paul Prost"/>
    <x v="2"/>
    <s v="United States"/>
    <s v="Hollywood"/>
    <x v="2"/>
    <n v="33021"/>
    <x v="0"/>
    <s v="TEC-PH-10000526"/>
    <x v="2"/>
    <x v="7"/>
    <s v="Vtech CS6719"/>
    <n v="383.96"/>
    <n v="5"/>
    <n v="0.2"/>
    <n v="38.396000000000001"/>
  </r>
  <r>
    <n v="7924"/>
    <x v="3933"/>
    <x v="3"/>
    <x v="241"/>
    <d v="2014-09-30T00:00:00"/>
    <s v="Standard Class"/>
    <s v="PP-18955"/>
    <s v="Paul Prost"/>
    <x v="2"/>
    <s v="United States"/>
    <s v="Hollywood"/>
    <x v="2"/>
    <n v="33021"/>
    <x v="0"/>
    <s v="OFF-BI-10004002"/>
    <x v="1"/>
    <x v="8"/>
    <s v="Wilson Jones International Size A4 Ring Binders"/>
    <n v="15.57"/>
    <n v="3"/>
    <n v="0.7"/>
    <n v="-11.417999999999999"/>
  </r>
  <r>
    <n v="7925"/>
    <x v="3934"/>
    <x v="0"/>
    <x v="572"/>
    <d v="2013-08-17T00:00:00"/>
    <s v="First Class"/>
    <s v="RF-19840"/>
    <s v="Roy FranzÃ¶sisch"/>
    <x v="0"/>
    <s v="United States"/>
    <s v="Springfield"/>
    <x v="17"/>
    <n v="22153"/>
    <x v="0"/>
    <s v="OFF-BI-10002309"/>
    <x v="1"/>
    <x v="8"/>
    <s v="Avery Heavy-Duty EZD  Binder With Locking Rings"/>
    <n v="22.32"/>
    <n v="4"/>
    <n v="0"/>
    <n v="10.7136"/>
  </r>
  <r>
    <n v="7926"/>
    <x v="3934"/>
    <x v="0"/>
    <x v="572"/>
    <d v="2013-08-17T00:00:00"/>
    <s v="First Class"/>
    <s v="RF-19840"/>
    <s v="Roy FranzÃ¶sisch"/>
    <x v="0"/>
    <s v="United States"/>
    <s v="Springfield"/>
    <x v="17"/>
    <n v="22153"/>
    <x v="0"/>
    <s v="OFF-LA-10003923"/>
    <x v="1"/>
    <x v="2"/>
    <s v="Alphabetical Labels for Top Tab Filing"/>
    <n v="103.6"/>
    <n v="7"/>
    <n v="0"/>
    <n v="51.8"/>
  </r>
  <r>
    <n v="7927"/>
    <x v="3935"/>
    <x v="3"/>
    <x v="225"/>
    <d v="2014-11-25T00:00:00"/>
    <s v="Second Class"/>
    <s v="KH-16330"/>
    <s v="Katharine Harms"/>
    <x v="1"/>
    <s v="United States"/>
    <s v="New York City"/>
    <x v="15"/>
    <n v="10035"/>
    <x v="3"/>
    <s v="TEC-AC-10003433"/>
    <x v="2"/>
    <x v="11"/>
    <s v="Maxell 4.7GB DVD+R 5/Pack"/>
    <n v="2.97"/>
    <n v="3"/>
    <n v="0"/>
    <n v="1.3365"/>
  </r>
  <r>
    <n v="7928"/>
    <x v="3935"/>
    <x v="3"/>
    <x v="225"/>
    <d v="2014-11-25T00:00:00"/>
    <s v="Second Class"/>
    <s v="KH-16330"/>
    <s v="Katharine Harms"/>
    <x v="1"/>
    <s v="United States"/>
    <s v="New York City"/>
    <x v="15"/>
    <n v="10035"/>
    <x v="3"/>
    <s v="TEC-PH-10001363"/>
    <x v="2"/>
    <x v="7"/>
    <s v="Apple iPhone 5S"/>
    <n v="569.99"/>
    <n v="1"/>
    <n v="0"/>
    <n v="170.99700000000001"/>
  </r>
  <r>
    <n v="7929"/>
    <x v="3935"/>
    <x v="3"/>
    <x v="225"/>
    <d v="2014-11-25T00:00:00"/>
    <s v="Second Class"/>
    <s v="KH-16330"/>
    <s v="Katharine Harms"/>
    <x v="1"/>
    <s v="United States"/>
    <s v="New York City"/>
    <x v="15"/>
    <n v="10035"/>
    <x v="3"/>
    <s v="FUR-FU-10000820"/>
    <x v="0"/>
    <x v="5"/>
    <s v="Tensor Brushed Steel Torchiere Floor Lamp"/>
    <n v="50.97"/>
    <n v="3"/>
    <n v="0"/>
    <n v="9.1745999999999999"/>
  </r>
  <r>
    <n v="7930"/>
    <x v="3936"/>
    <x v="3"/>
    <x v="800"/>
    <d v="2014-07-28T00:00:00"/>
    <s v="First Class"/>
    <s v="EM-14200"/>
    <s v="Evan Minnotte"/>
    <x v="2"/>
    <s v="United States"/>
    <s v="Dallas"/>
    <x v="5"/>
    <n v="75217"/>
    <x v="2"/>
    <s v="FUR-TA-10004767"/>
    <x v="0"/>
    <x v="3"/>
    <s v="Safco Drafting Table"/>
    <n v="298.11599999999999"/>
    <n v="6"/>
    <n v="0.3"/>
    <n v="-4.2587999999999999"/>
  </r>
  <r>
    <n v="7931"/>
    <x v="3937"/>
    <x v="0"/>
    <x v="869"/>
    <d v="2013-03-28T00:00:00"/>
    <s v="Second Class"/>
    <s v="DK-12835"/>
    <s v="Damala Kotsonis"/>
    <x v="1"/>
    <s v="United States"/>
    <s v="New York City"/>
    <x v="15"/>
    <n v="10024"/>
    <x v="3"/>
    <s v="OFF-AR-10001955"/>
    <x v="1"/>
    <x v="6"/>
    <s v="Newell 319"/>
    <n v="59.52"/>
    <n v="3"/>
    <n v="0"/>
    <n v="17.856000000000002"/>
  </r>
  <r>
    <n v="7932"/>
    <x v="3938"/>
    <x v="0"/>
    <x v="692"/>
    <d v="2013-07-21T00:00:00"/>
    <s v="Standard Class"/>
    <s v="MC-17425"/>
    <s v="Mark Cousins"/>
    <x v="1"/>
    <s v="United States"/>
    <s v="Portland"/>
    <x v="21"/>
    <n v="97206"/>
    <x v="1"/>
    <s v="FUR-CH-10004886"/>
    <x v="0"/>
    <x v="1"/>
    <s v="Bevis Steel Folding Chairs"/>
    <n v="230.28"/>
    <n v="3"/>
    <n v="0.2"/>
    <n v="23.027999999999999"/>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r>
  <r>
    <n v="7936"/>
    <x v="3939"/>
    <x v="3"/>
    <x v="629"/>
    <d v="2014-08-25T00:00:00"/>
    <s v="Standard Class"/>
    <s v="RW-19540"/>
    <s v="Rick Wilson"/>
    <x v="1"/>
    <s v="United States"/>
    <s v="Brentwood"/>
    <x v="1"/>
    <n v="94513"/>
    <x v="1"/>
    <s v="OFF-PA-10003893"/>
    <x v="1"/>
    <x v="10"/>
    <s v="Xerox 1962"/>
    <n v="8.56"/>
    <n v="2"/>
    <n v="0"/>
    <n v="3.8519999999999999"/>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14-08-25T00:00:00"/>
    <s v="Standard Class"/>
    <s v="RW-19540"/>
    <s v="Rick Wilson"/>
    <x v="1"/>
    <s v="United States"/>
    <s v="Brentwood"/>
    <x v="1"/>
    <n v="94513"/>
    <x v="1"/>
    <s v="OFF-AP-10001058"/>
    <x v="1"/>
    <x v="9"/>
    <s v="Sanyo 2.5 Cubic Foot Mid-Size Office Refrigerators"/>
    <n v="2518.29"/>
    <n v="9"/>
    <n v="0"/>
    <n v="654.75540000000001"/>
  </r>
  <r>
    <n v="7939"/>
    <x v="3939"/>
    <x v="3"/>
    <x v="629"/>
    <d v="2014-08-25T00:00:00"/>
    <s v="Standard Class"/>
    <s v="RW-19540"/>
    <s v="Rick Wilson"/>
    <x v="1"/>
    <s v="United States"/>
    <s v="Brentwood"/>
    <x v="1"/>
    <n v="94513"/>
    <x v="1"/>
    <s v="OFF-ST-10001496"/>
    <x v="1"/>
    <x v="4"/>
    <s v="Standard Rollaway File with Lock"/>
    <n v="540.57000000000005"/>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600000000005"/>
  </r>
  <r>
    <n v="7941"/>
    <x v="3940"/>
    <x v="0"/>
    <x v="882"/>
    <d v="2013-12-18T00:00:00"/>
    <s v="First Class"/>
    <s v="DS-13180"/>
    <s v="David Smith"/>
    <x v="1"/>
    <s v="United States"/>
    <s v="San Diego"/>
    <x v="1"/>
    <n v="92037"/>
    <x v="1"/>
    <s v="FUR-CH-10001146"/>
    <x v="0"/>
    <x v="1"/>
    <s v="Global Task Chair, Black"/>
    <n v="81.424000000000007"/>
    <n v="2"/>
    <n v="0.2"/>
    <n v="-9.1601999999999997"/>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11-03-05T00:00:00"/>
    <s v="Standard Class"/>
    <s v="SC-20380"/>
    <s v="Shahid Collister"/>
    <x v="0"/>
    <s v="United States"/>
    <s v="El Paso"/>
    <x v="5"/>
    <n v="79907"/>
    <x v="2"/>
    <s v="OFF-FA-10004395"/>
    <x v="1"/>
    <x v="13"/>
    <s v="Plymouth Boxed Rubber Bands by Plymouth"/>
    <n v="18.84"/>
    <n v="5"/>
    <n v="0.2"/>
    <n v="-3.5325000000000002"/>
  </r>
  <r>
    <n v="7949"/>
    <x v="3942"/>
    <x v="2"/>
    <x v="72"/>
    <d v="2011-03-05T00:00:00"/>
    <s v="Standard Class"/>
    <s v="SC-20380"/>
    <s v="Shahid Collister"/>
    <x v="0"/>
    <s v="United States"/>
    <s v="El Paso"/>
    <x v="5"/>
    <n v="79907"/>
    <x v="2"/>
    <s v="FUR-CH-10001270"/>
    <x v="0"/>
    <x v="1"/>
    <s v="Harbour Creations Steel Folding Chair"/>
    <n v="362.25"/>
    <n v="6"/>
    <n v="0.3"/>
    <n v="0"/>
  </r>
  <r>
    <n v="7950"/>
    <x v="3942"/>
    <x v="2"/>
    <x v="72"/>
    <d v="2011-03-05T00:00:00"/>
    <s v="Standard Class"/>
    <s v="SC-20380"/>
    <s v="Shahid Collister"/>
    <x v="0"/>
    <s v="United States"/>
    <s v="El Paso"/>
    <x v="5"/>
    <n v="79907"/>
    <x v="2"/>
    <s v="FUR-FU-10001095"/>
    <x v="0"/>
    <x v="5"/>
    <s v="DAX Black Cherry Wood-Tone Poster Frame"/>
    <n v="63.552"/>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r>
  <r>
    <n v="7952"/>
    <x v="3943"/>
    <x v="1"/>
    <x v="902"/>
    <d v="2012-11-24T00:00:00"/>
    <s v="Standard Class"/>
    <s v="KD-16345"/>
    <s v="Katherine Ducich"/>
    <x v="0"/>
    <s v="United States"/>
    <s v="New York City"/>
    <x v="15"/>
    <n v="10035"/>
    <x v="3"/>
    <s v="OFF-BI-10003196"/>
    <x v="1"/>
    <x v="8"/>
    <s v="Accohide Poly Flexible Ring Binders"/>
    <n v="5.984"/>
    <n v="2"/>
    <n v="0.2"/>
    <n v="2.2440000000000002"/>
  </r>
  <r>
    <n v="7953"/>
    <x v="3943"/>
    <x v="1"/>
    <x v="902"/>
    <d v="2012-11-24T00:00:00"/>
    <s v="Standard Class"/>
    <s v="KD-16345"/>
    <s v="Katherine Ducich"/>
    <x v="0"/>
    <s v="United States"/>
    <s v="New York City"/>
    <x v="15"/>
    <n v="10035"/>
    <x v="3"/>
    <s v="TEC-PH-10002200"/>
    <x v="2"/>
    <x v="7"/>
    <s v="Aastra 6757i CT Wireless VoIP phone"/>
    <n v="861.76"/>
    <n v="4"/>
    <n v="0"/>
    <n v="249.91040000000001"/>
  </r>
  <r>
    <n v="7954"/>
    <x v="3944"/>
    <x v="2"/>
    <x v="470"/>
    <d v="2011-04-06T00:00:00"/>
    <s v="Standard Class"/>
    <s v="KH-16330"/>
    <s v="Katharine Harms"/>
    <x v="1"/>
    <s v="United States"/>
    <s v="Revere"/>
    <x v="31"/>
    <n v="2151"/>
    <x v="3"/>
    <s v="OFF-ST-10000636"/>
    <x v="1"/>
    <x v="4"/>
    <s v="Rogers Profile Extra Capacity Storage Tub"/>
    <n v="66.959999999999994"/>
    <n v="4"/>
    <n v="0"/>
    <n v="2.6783999999999999"/>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1"/>
    <n v="4"/>
    <n v="0.2"/>
    <n v="-59.835599999999999"/>
  </r>
  <r>
    <n v="7957"/>
    <x v="3945"/>
    <x v="3"/>
    <x v="361"/>
    <d v="2014-10-11T00:00:00"/>
    <s v="Standard Class"/>
    <s v="GG-14650"/>
    <s v="Greg Guthrie"/>
    <x v="1"/>
    <s v="United States"/>
    <s v="Chico"/>
    <x v="1"/>
    <n v="95928"/>
    <x v="1"/>
    <s v="OFF-FA-10002780"/>
    <x v="1"/>
    <x v="13"/>
    <s v="Staples"/>
    <n v="14.9"/>
    <n v="5"/>
    <n v="0"/>
    <n v="6.854000000000000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0-11T00:00:00"/>
    <s v="Standard Class"/>
    <s v="GG-14650"/>
    <s v="Greg Guthrie"/>
    <x v="1"/>
    <s v="United States"/>
    <s v="Chico"/>
    <x v="1"/>
    <n v="95928"/>
    <x v="1"/>
    <s v="FUR-FU-10004666"/>
    <x v="0"/>
    <x v="5"/>
    <s v="DAX Clear Channel Poster Frame"/>
    <n v="72.900000000000006"/>
    <n v="5"/>
    <n v="0"/>
    <n v="26.972999999999999"/>
  </r>
  <r>
    <n v="7960"/>
    <x v="3945"/>
    <x v="3"/>
    <x v="361"/>
    <d v="2014-10-11T00:00:00"/>
    <s v="Standard Class"/>
    <s v="GG-14650"/>
    <s v="Greg Guthrie"/>
    <x v="1"/>
    <s v="United States"/>
    <s v="Chico"/>
    <x v="1"/>
    <n v="95928"/>
    <x v="1"/>
    <s v="FUR-TA-10004086"/>
    <x v="0"/>
    <x v="3"/>
    <s v="KI Adjustable-Height Table"/>
    <n v="206.352"/>
    <n v="3"/>
    <n v="0.2"/>
    <n v="5.1588000000000003"/>
  </r>
  <r>
    <n v="7961"/>
    <x v="3945"/>
    <x v="3"/>
    <x v="361"/>
    <d v="2014-10-11T00:00:00"/>
    <s v="Standard Class"/>
    <s v="GG-14650"/>
    <s v="Greg Guthrie"/>
    <x v="1"/>
    <s v="United States"/>
    <s v="Chico"/>
    <x v="1"/>
    <n v="95928"/>
    <x v="1"/>
    <s v="TEC-PH-10000702"/>
    <x v="2"/>
    <x v="7"/>
    <s v="Square Credit Card Reader, 4 1/2&quot; x 4 1/2&quot; x 1&quot;, White"/>
    <n v="7.992"/>
    <n v="1"/>
    <n v="0.2"/>
    <n v="2.6972999999999998"/>
  </r>
  <r>
    <n v="7962"/>
    <x v="3946"/>
    <x v="3"/>
    <x v="551"/>
    <d v="2014-11-24T00:00:00"/>
    <s v="Second Class"/>
    <s v="JS-15685"/>
    <s v="Jim Sink"/>
    <x v="1"/>
    <s v="United States"/>
    <s v="Miramar"/>
    <x v="2"/>
    <n v="33023"/>
    <x v="0"/>
    <s v="OFF-ST-10002301"/>
    <x v="1"/>
    <x v="4"/>
    <s v="Tennsco Commercial Shelving"/>
    <n v="81.36"/>
    <n v="5"/>
    <n v="0.2"/>
    <n v="-19.323"/>
  </r>
  <r>
    <n v="7963"/>
    <x v="3946"/>
    <x v="3"/>
    <x v="551"/>
    <d v="2014-11-24T00:00:00"/>
    <s v="Second Class"/>
    <s v="JS-15685"/>
    <s v="Jim Sink"/>
    <x v="1"/>
    <s v="United States"/>
    <s v="Miramar"/>
    <x v="2"/>
    <n v="33023"/>
    <x v="0"/>
    <s v="OFF-BI-10001636"/>
    <x v="1"/>
    <x v="8"/>
    <s v="Ibico Plastic and Wire Spiral Binding Combs"/>
    <n v="20.231999999999999"/>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14-11-24T00:00:00"/>
    <s v="Second Class"/>
    <s v="JS-15685"/>
    <s v="Jim Sink"/>
    <x v="1"/>
    <s v="United States"/>
    <s v="Miramar"/>
    <x v="2"/>
    <n v="33023"/>
    <x v="0"/>
    <s v="OFF-PA-10004609"/>
    <x v="1"/>
    <x v="10"/>
    <s v="Xerox 221"/>
    <n v="20.736000000000001"/>
    <n v="4"/>
    <n v="0.2"/>
    <n v="7.2576000000000001"/>
  </r>
  <r>
    <n v="7966"/>
    <x v="3946"/>
    <x v="3"/>
    <x v="551"/>
    <d v="2014-11-24T00:00:00"/>
    <s v="Second Class"/>
    <s v="JS-15685"/>
    <s v="Jim Sink"/>
    <x v="1"/>
    <s v="United States"/>
    <s v="Miramar"/>
    <x v="2"/>
    <n v="33023"/>
    <x v="0"/>
    <s v="OFF-PA-10003309"/>
    <x v="1"/>
    <x v="10"/>
    <s v="Xerox 211"/>
    <n v="41.472000000000001"/>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d v="2013-10-13T00:00:00"/>
    <s v="First Class"/>
    <s v="CC-12610"/>
    <s v="Corey Catlett"/>
    <x v="1"/>
    <s v="United States"/>
    <s v="Denver"/>
    <x v="22"/>
    <n v="80219"/>
    <x v="1"/>
    <s v="TEC-PH-10002583"/>
    <x v="2"/>
    <x v="7"/>
    <s v="iOttie HLCRIO102 Car Mount"/>
    <n v="15.992000000000001"/>
    <n v="1"/>
    <n v="0.2"/>
    <n v="-2.9984999999999999"/>
  </r>
  <r>
    <n v="7970"/>
    <x v="3948"/>
    <x v="0"/>
    <x v="1155"/>
    <d v="2013-10-13T00:00:00"/>
    <s v="First Class"/>
    <s v="CC-12610"/>
    <s v="Corey Catlett"/>
    <x v="1"/>
    <s v="United States"/>
    <s v="Denver"/>
    <x v="22"/>
    <n v="80219"/>
    <x v="1"/>
    <s v="FUR-CH-10004853"/>
    <x v="0"/>
    <x v="1"/>
    <s v="Global Manager's Adjustable Task Chair, Storm"/>
    <n v="120.78400000000001"/>
    <n v="1"/>
    <n v="0.2"/>
    <n v="13.588200000000001"/>
  </r>
  <r>
    <n v="7971"/>
    <x v="3949"/>
    <x v="1"/>
    <x v="748"/>
    <d v="2012-08-20T00:00:00"/>
    <s v="Standard Class"/>
    <s v="SP-20860"/>
    <s v="Sung Pak"/>
    <x v="1"/>
    <s v="United States"/>
    <s v="Philadelphia"/>
    <x v="9"/>
    <n v="19134"/>
    <x v="3"/>
    <s v="TEC-PH-10003580"/>
    <x v="2"/>
    <x v="7"/>
    <s v="Cisco IP Phone 7961G-GE VoIP phone"/>
    <n v="519.79200000000003"/>
    <n v="4"/>
    <n v="0.4"/>
    <n v="-112.6216"/>
  </r>
  <r>
    <n v="7972"/>
    <x v="3949"/>
    <x v="1"/>
    <x v="748"/>
    <d v="2012-08-20T00:00:00"/>
    <s v="Standard Class"/>
    <s v="SP-20860"/>
    <s v="Sung Pak"/>
    <x v="1"/>
    <s v="United States"/>
    <s v="Philadelphia"/>
    <x v="9"/>
    <n v="19134"/>
    <x v="3"/>
    <s v="TEC-AC-10004227"/>
    <x v="2"/>
    <x v="11"/>
    <s v="SanDisk Ultra 16 GB MicroSDHC Class 10 Memory Card"/>
    <n v="31.175999999999998"/>
    <n v="3"/>
    <n v="0.2"/>
    <n v="-5.4558"/>
  </r>
  <r>
    <n v="7973"/>
    <x v="3949"/>
    <x v="1"/>
    <x v="748"/>
    <d v="2012-08-20T00:00:00"/>
    <s v="Standard Class"/>
    <s v="SP-20860"/>
    <s v="Sung Pak"/>
    <x v="1"/>
    <s v="United States"/>
    <s v="Philadelphia"/>
    <x v="9"/>
    <n v="19134"/>
    <x v="3"/>
    <s v="OFF-PA-10002787"/>
    <x v="1"/>
    <x v="10"/>
    <s v="Xerox 227"/>
    <n v="10.368"/>
    <n v="2"/>
    <n v="0.2"/>
    <n v="3.6288"/>
  </r>
  <r>
    <n v="7974"/>
    <x v="3949"/>
    <x v="1"/>
    <x v="748"/>
    <d v="2012-08-20T00:00:00"/>
    <s v="Standard Class"/>
    <s v="SP-20860"/>
    <s v="Sung Pak"/>
    <x v="1"/>
    <s v="United States"/>
    <s v="Philadelphia"/>
    <x v="9"/>
    <n v="19134"/>
    <x v="3"/>
    <s v="OFF-BI-10003981"/>
    <x v="1"/>
    <x v="8"/>
    <s v="Avery Durable Plastic 1&quot; Binders"/>
    <n v="2.7240000000000002"/>
    <n v="2"/>
    <n v="0.7"/>
    <n v="-1.9068000000000001"/>
  </r>
  <r>
    <n v="7975"/>
    <x v="3949"/>
    <x v="1"/>
    <x v="748"/>
    <d v="2012-08-20T00:00:00"/>
    <s v="Standard Class"/>
    <s v="SP-20860"/>
    <s v="Sung Pak"/>
    <x v="1"/>
    <s v="United States"/>
    <s v="Philadelphia"/>
    <x v="9"/>
    <n v="19134"/>
    <x v="3"/>
    <s v="FUR-FU-10001488"/>
    <x v="0"/>
    <x v="5"/>
    <s v="Tenex 46&quot; x 60&quot; Computer Anti-Static Chairmat, Rectangular Shaped"/>
    <n v="254.352"/>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9"/>
  </r>
  <r>
    <n v="7977"/>
    <x v="3949"/>
    <x v="1"/>
    <x v="748"/>
    <d v="2012-08-20T00:00:00"/>
    <s v="Standard Class"/>
    <s v="SP-20860"/>
    <s v="Sung Pak"/>
    <x v="1"/>
    <s v="United States"/>
    <s v="Philadelphia"/>
    <x v="9"/>
    <n v="19134"/>
    <x v="3"/>
    <s v="OFF-PA-10000130"/>
    <x v="1"/>
    <x v="10"/>
    <s v="Xerox 199"/>
    <n v="10.272"/>
    <n v="3"/>
    <n v="0.2"/>
    <n v="3.21"/>
  </r>
  <r>
    <n v="7978"/>
    <x v="3950"/>
    <x v="2"/>
    <x v="1178"/>
    <d v="2011-06-05T00:00:00"/>
    <s v="Standard Class"/>
    <s v="JK-15625"/>
    <s v="Jim Karlsson"/>
    <x v="0"/>
    <s v="United States"/>
    <s v="Jackson"/>
    <x v="35"/>
    <n v="39212"/>
    <x v="0"/>
    <s v="TEC-PH-10002680"/>
    <x v="2"/>
    <x v="7"/>
    <s v="Samsung Galaxy Note 3"/>
    <n v="659.97"/>
    <n v="3"/>
    <n v="0"/>
    <n v="197.99100000000001"/>
  </r>
  <r>
    <n v="7979"/>
    <x v="3950"/>
    <x v="2"/>
    <x v="1178"/>
    <d v="2011-06-05T00:00:00"/>
    <s v="Standard Class"/>
    <s v="JK-15625"/>
    <s v="Jim Karlsson"/>
    <x v="0"/>
    <s v="United States"/>
    <s v="Jackson"/>
    <x v="35"/>
    <n v="39212"/>
    <x v="0"/>
    <s v="TEC-PH-10002538"/>
    <x v="2"/>
    <x v="7"/>
    <s v="Grandstream GXP1160 VoIP phone"/>
    <n v="113.73"/>
    <n v="3"/>
    <n v="0"/>
    <n v="32.981699999999996"/>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9"/>
    <n v="5"/>
    <n v="0"/>
    <n v="76.47"/>
  </r>
  <r>
    <n v="7984"/>
    <x v="3954"/>
    <x v="3"/>
    <x v="203"/>
    <d v="2014-01-26T00:00:00"/>
    <s v="Second Class"/>
    <s v="EH-13765"/>
    <s v="Edward Hooks"/>
    <x v="1"/>
    <s v="United States"/>
    <s v="Chicago"/>
    <x v="10"/>
    <n v="60623"/>
    <x v="2"/>
    <s v="OFF-FA-10002975"/>
    <x v="1"/>
    <x v="13"/>
    <s v="Staples"/>
    <n v="15.12"/>
    <n v="5"/>
    <n v="0.2"/>
    <n v="4.9139999999999997"/>
  </r>
  <r>
    <n v="7985"/>
    <x v="3954"/>
    <x v="3"/>
    <x v="203"/>
    <d v="2014-01-26T00:00:00"/>
    <s v="Second Class"/>
    <s v="EH-13765"/>
    <s v="Edward Hooks"/>
    <x v="1"/>
    <s v="United States"/>
    <s v="Chicago"/>
    <x v="10"/>
    <n v="60623"/>
    <x v="2"/>
    <s v="OFF-AR-10003481"/>
    <x v="1"/>
    <x v="6"/>
    <s v="Newell 348"/>
    <n v="7.8719999999999999"/>
    <n v="3"/>
    <n v="0.2"/>
    <n v="0.88560000000000005"/>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5"/>
    <n v="5"/>
    <n v="0"/>
    <n v="43.176000000000002"/>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8"/>
    <d v="2013-08-30T00:00:00"/>
    <s v="Standard Class"/>
    <s v="MA-17560"/>
    <s v="Matt Abelman"/>
    <x v="2"/>
    <s v="United States"/>
    <s v="Sheboygan"/>
    <x v="6"/>
    <n v="53081"/>
    <x v="2"/>
    <s v="OFF-LA-10003537"/>
    <x v="1"/>
    <x v="2"/>
    <s v="Avery 515"/>
    <n v="37.590000000000003"/>
    <n v="3"/>
    <n v="0"/>
    <n v="17.667300000000001"/>
  </r>
  <r>
    <n v="7990"/>
    <x v="3957"/>
    <x v="0"/>
    <x v="828"/>
    <d v="2013-08-30T00:00:00"/>
    <s v="Standard Class"/>
    <s v="MA-17560"/>
    <s v="Matt Abelman"/>
    <x v="2"/>
    <s v="United States"/>
    <s v="Sheboygan"/>
    <x v="6"/>
    <n v="53081"/>
    <x v="2"/>
    <s v="OFF-ST-10002406"/>
    <x v="1"/>
    <x v="4"/>
    <s v="Pizazz Global Quick File"/>
    <n v="14.97"/>
    <n v="1"/>
    <n v="0"/>
    <n v="4.1916000000000002"/>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
    <n v="4"/>
    <n v="0.7"/>
    <n v="-26.623999999999999"/>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59999999999999"/>
    <n v="3"/>
    <n v="0.7"/>
    <n v="-3.4272"/>
  </r>
  <r>
    <n v="7995"/>
    <x v="3959"/>
    <x v="1"/>
    <x v="312"/>
    <d v="2012-11-23T00:00:00"/>
    <s v="Second Class"/>
    <s v="MM-18055"/>
    <s v="Michelle Moray"/>
    <x v="0"/>
    <s v="United States"/>
    <s v="Aurora"/>
    <x v="22"/>
    <n v="80013"/>
    <x v="1"/>
    <s v="FUR-BO-10002268"/>
    <x v="0"/>
    <x v="0"/>
    <s v="Sauder Barrister Bookcases"/>
    <n v="145.76400000000001"/>
    <n v="6"/>
    <n v="0.7"/>
    <n v="-247.7988"/>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11-06T00:00:00"/>
    <s v="First Class"/>
    <s v="CR-12580"/>
    <s v="Clay Rozendal"/>
    <x v="2"/>
    <s v="United States"/>
    <s v="San Diego"/>
    <x v="1"/>
    <n v="92037"/>
    <x v="1"/>
    <s v="TEC-AC-10004469"/>
    <x v="2"/>
    <x v="11"/>
    <s v="Microsoft Sculpt Comfort Mouse"/>
    <n v="199.75"/>
    <n v="5"/>
    <n v="0"/>
    <n v="87.89"/>
  </r>
  <r>
    <n v="7998"/>
    <x v="3960"/>
    <x v="3"/>
    <x v="132"/>
    <d v="2014-11-06T00:00:00"/>
    <s v="First Class"/>
    <s v="CR-12580"/>
    <s v="Clay Rozendal"/>
    <x v="2"/>
    <s v="United States"/>
    <s v="San Diego"/>
    <x v="1"/>
    <n v="92037"/>
    <x v="1"/>
    <s v="FUR-TA-10001095"/>
    <x v="0"/>
    <x v="3"/>
    <s v="Chromcraft Round Conference Tables"/>
    <n v="1673.184"/>
    <n v="12"/>
    <n v="0.2"/>
    <n v="20.9148"/>
  </r>
  <r>
    <n v="7999"/>
    <x v="3961"/>
    <x v="2"/>
    <x v="417"/>
    <d v="2011-05-07T00:00:00"/>
    <s v="First Class"/>
    <s v="BS-11365"/>
    <s v="Bill Shonely"/>
    <x v="1"/>
    <s v="United States"/>
    <s v="Seattle"/>
    <x v="4"/>
    <n v="98105"/>
    <x v="1"/>
    <s v="FUR-FU-10001852"/>
    <x v="0"/>
    <x v="5"/>
    <s v="Eldon Regeneration Recycled Desk Accessories, Smoke"/>
    <n v="12.18"/>
    <n v="7"/>
    <n v="0"/>
    <n v="3.8976000000000002"/>
  </r>
  <r>
    <n v="8000"/>
    <x v="3961"/>
    <x v="2"/>
    <x v="417"/>
    <d v="2011-05-07T00:00:00"/>
    <s v="First Class"/>
    <s v="BS-11365"/>
    <s v="Bill Shonely"/>
    <x v="1"/>
    <s v="United States"/>
    <s v="Seattle"/>
    <x v="4"/>
    <n v="98105"/>
    <x v="1"/>
    <s v="OFF-AP-10000696"/>
    <x v="1"/>
    <x v="9"/>
    <s v="Holmes Odor Grabber"/>
    <n v="57.68"/>
    <n v="4"/>
    <n v="0"/>
    <n v="19.034400000000002"/>
  </r>
  <r>
    <n v="8001"/>
    <x v="3962"/>
    <x v="1"/>
    <x v="627"/>
    <d v="2012-11-12T00:00:00"/>
    <s v="Standard Class"/>
    <s v="RD-19585"/>
    <s v="Rob Dowd"/>
    <x v="0"/>
    <s v="United States"/>
    <s v="Dubuque"/>
    <x v="23"/>
    <n v="52001"/>
    <x v="2"/>
    <s v="TEC-PH-10003885"/>
    <x v="2"/>
    <x v="7"/>
    <s v="Cisco SPA508G"/>
    <n v="263.95999999999998"/>
    <n v="4"/>
    <n v="0"/>
    <n v="76.548400000000001"/>
  </r>
  <r>
    <n v="8002"/>
    <x v="3963"/>
    <x v="1"/>
    <x v="295"/>
    <d v="2012-12-15T00:00:00"/>
    <s v="First Class"/>
    <s v="KD-16270"/>
    <s v="Karen Daniels"/>
    <x v="0"/>
    <s v="United States"/>
    <s v="Los Angeles"/>
    <x v="1"/>
    <n v="90032"/>
    <x v="1"/>
    <s v="TEC-AC-10002926"/>
    <x v="2"/>
    <x v="11"/>
    <s v="Logitech Wireless Marathon Mouse M705"/>
    <n v="299.94"/>
    <n v="6"/>
    <n v="0"/>
    <n v="128.9742"/>
  </r>
  <r>
    <n v="8003"/>
    <x v="3963"/>
    <x v="1"/>
    <x v="295"/>
    <d v="2012-12-15T00:00:00"/>
    <s v="First Class"/>
    <s v="KD-16270"/>
    <s v="Karen Daniels"/>
    <x v="0"/>
    <s v="United States"/>
    <s v="Los Angeles"/>
    <x v="1"/>
    <n v="90032"/>
    <x v="1"/>
    <s v="OFF-SU-10001225"/>
    <x v="1"/>
    <x v="14"/>
    <s v="Staples"/>
    <n v="25.76"/>
    <n v="7"/>
    <n v="0"/>
    <n v="0.51519999999999999"/>
  </r>
  <r>
    <n v="8004"/>
    <x v="3964"/>
    <x v="2"/>
    <x v="588"/>
    <d v="2011-12-03T00:00:00"/>
    <s v="First Class"/>
    <s v="AA-10645"/>
    <s v="Anna Andreadi"/>
    <x v="0"/>
    <s v="United States"/>
    <s v="Lowell"/>
    <x v="31"/>
    <n v="1852"/>
    <x v="3"/>
    <s v="TEC-PH-10004434"/>
    <x v="2"/>
    <x v="7"/>
    <s v="Cisco IPÂ PhoneÂ 7961G VoIPÂ phoneÂ - Dark gray"/>
    <n v="271.89999999999998"/>
    <n v="2"/>
    <n v="0"/>
    <n v="78.850999999999999"/>
  </r>
  <r>
    <n v="8005"/>
    <x v="3964"/>
    <x v="2"/>
    <x v="588"/>
    <d v="2011-12-03T00:00:00"/>
    <s v="First Class"/>
    <s v="AA-10645"/>
    <s v="Anna Andreadi"/>
    <x v="0"/>
    <s v="United States"/>
    <s v="Lowell"/>
    <x v="31"/>
    <n v="1852"/>
    <x v="3"/>
    <s v="FUR-FU-10003878"/>
    <x v="0"/>
    <x v="5"/>
    <s v="Linden 10&quot; Round Wall Clock, Black"/>
    <n v="45.84"/>
    <n v="3"/>
    <n v="0"/>
    <n v="15.585599999999999"/>
  </r>
  <r>
    <n v="8006"/>
    <x v="3964"/>
    <x v="2"/>
    <x v="588"/>
    <d v="2011-12-03T00:00:00"/>
    <s v="First Class"/>
    <s v="AA-10645"/>
    <s v="Anna Andreadi"/>
    <x v="0"/>
    <s v="United States"/>
    <s v="Lowell"/>
    <x v="31"/>
    <n v="1852"/>
    <x v="3"/>
    <s v="FUR-FU-10002268"/>
    <x v="0"/>
    <x v="5"/>
    <s v="Ultra Door Push Plate"/>
    <n v="9.82"/>
    <n v="2"/>
    <n v="0"/>
    <n v="3.2406000000000001"/>
  </r>
  <r>
    <n v="8007"/>
    <x v="3965"/>
    <x v="0"/>
    <x v="877"/>
    <d v="2013-10-12T00:00:00"/>
    <s v="Standard Class"/>
    <s v="MC-18100"/>
    <s v="Mick Crebagga"/>
    <x v="0"/>
    <s v="United States"/>
    <s v="Marysville"/>
    <x v="4"/>
    <n v="98270"/>
    <x v="1"/>
    <s v="OFF-FA-10001883"/>
    <x v="1"/>
    <x v="13"/>
    <s v="Alliance Super-Size Bands, Assorted Sizes"/>
    <n v="93.36"/>
    <n v="12"/>
    <n v="0"/>
    <n v="0.93359999999999999"/>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2"/>
    <d v="2012-11-24T00:00:00"/>
    <s v="Standard Class"/>
    <s v="AA-10645"/>
    <s v="Anna Andreadi"/>
    <x v="0"/>
    <s v="United States"/>
    <s v="Oklahoma City"/>
    <x v="26"/>
    <n v="73120"/>
    <x v="2"/>
    <s v="OFF-PA-10000474"/>
    <x v="1"/>
    <x v="10"/>
    <s v="Staples"/>
    <n v="106.32"/>
    <n v="3"/>
    <n v="0"/>
    <n v="49.970399999999998"/>
  </r>
  <r>
    <n v="8010"/>
    <x v="3966"/>
    <x v="1"/>
    <x v="972"/>
    <d v="2012-11-24T00:00:00"/>
    <s v="Standard Class"/>
    <s v="AA-10645"/>
    <s v="Anna Andreadi"/>
    <x v="0"/>
    <s v="United States"/>
    <s v="Oklahoma City"/>
    <x v="26"/>
    <n v="73120"/>
    <x v="2"/>
    <s v="FUR-CH-10002073"/>
    <x v="0"/>
    <x v="1"/>
    <s v="Hon Olson Stacker Chairs"/>
    <n v="1323.9"/>
    <n v="5"/>
    <n v="0"/>
    <n v="383.93099999999998"/>
  </r>
  <r>
    <n v="8011"/>
    <x v="3967"/>
    <x v="2"/>
    <x v="461"/>
    <d v="2011-03-20T00:00:00"/>
    <s v="Second Class"/>
    <s v="QJ-19255"/>
    <s v="Quincy Jones"/>
    <x v="1"/>
    <s v="United States"/>
    <s v="Philadelphia"/>
    <x v="9"/>
    <n v="19134"/>
    <x v="3"/>
    <s v="OFF-PA-10003641"/>
    <x v="1"/>
    <x v="10"/>
    <s v="Xerox 1909"/>
    <n v="126.624"/>
    <n v="6"/>
    <n v="0.2"/>
    <n v="41.152799999999999"/>
  </r>
  <r>
    <n v="8012"/>
    <x v="3968"/>
    <x v="1"/>
    <x v="782"/>
    <d v="2012-06-23T00:00:00"/>
    <s v="First Class"/>
    <s v="JM-16195"/>
    <s v="Justin MacKendrick"/>
    <x v="0"/>
    <s v="United States"/>
    <s v="Aurora"/>
    <x v="22"/>
    <n v="80013"/>
    <x v="1"/>
    <s v="TEC-PH-10002070"/>
    <x v="2"/>
    <x v="7"/>
    <s v="Griffin GC36547 PowerJolt SE Lightning Charger"/>
    <n v="125.944"/>
    <n v="7"/>
    <n v="0.2"/>
    <n v="15.743"/>
  </r>
  <r>
    <n v="8013"/>
    <x v="3969"/>
    <x v="3"/>
    <x v="1126"/>
    <d v="2014-05-26T00:00:00"/>
    <s v="Same Day"/>
    <s v="TB-21625"/>
    <s v="Trudy Brown"/>
    <x v="0"/>
    <s v="United States"/>
    <s v="New York City"/>
    <x v="15"/>
    <n v="10009"/>
    <x v="3"/>
    <s v="OFF-BI-10004519"/>
    <x v="1"/>
    <x v="8"/>
    <s v="GBC DocuBind P100 Manual Binding Machine"/>
    <n v="663.92"/>
    <n v="5"/>
    <n v="0.2"/>
    <n v="207.47499999999999"/>
  </r>
  <r>
    <n v="8014"/>
    <x v="3969"/>
    <x v="3"/>
    <x v="1126"/>
    <d v="2014-05-26T00:00:00"/>
    <s v="Same Day"/>
    <s v="TB-21625"/>
    <s v="Trudy Brown"/>
    <x v="0"/>
    <s v="United States"/>
    <s v="New York City"/>
    <x v="15"/>
    <n v="10009"/>
    <x v="3"/>
    <s v="TEC-AC-10002167"/>
    <x v="2"/>
    <x v="11"/>
    <s v="ImationÂ 8gb Micro Traveldrive Usb 2.0Â Flash Drive"/>
    <n v="120"/>
    <n v="8"/>
    <n v="0"/>
    <n v="13.2"/>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8000000000004"/>
  </r>
  <r>
    <n v="8017"/>
    <x v="3970"/>
    <x v="2"/>
    <x v="340"/>
    <d v="2011-09-11T00:00:00"/>
    <s v="First Class"/>
    <s v="NF-18595"/>
    <s v="Nicole Fjeld"/>
    <x v="2"/>
    <s v="United States"/>
    <s v="Lancaster"/>
    <x v="24"/>
    <n v="43130"/>
    <x v="3"/>
    <s v="FUR-FU-10002501"/>
    <x v="0"/>
    <x v="5"/>
    <s v="Nu-Dell Executive Frame"/>
    <n v="60.671999999999997"/>
    <n v="6"/>
    <n v="0.2"/>
    <n v="12.892799999999999"/>
  </r>
  <r>
    <n v="8018"/>
    <x v="3970"/>
    <x v="2"/>
    <x v="340"/>
    <d v="2011-09-11T00:00:00"/>
    <s v="First Class"/>
    <s v="NF-18595"/>
    <s v="Nicole Fjeld"/>
    <x v="2"/>
    <s v="United States"/>
    <s v="Lancaster"/>
    <x v="24"/>
    <n v="43130"/>
    <x v="3"/>
    <s v="OFF-AR-10000634"/>
    <x v="1"/>
    <x v="6"/>
    <s v="Newell 320"/>
    <n v="30.815999999999999"/>
    <n v="9"/>
    <n v="0.2"/>
    <n v="2.6964000000000001"/>
  </r>
  <r>
    <n v="8019"/>
    <x v="3971"/>
    <x v="3"/>
    <x v="161"/>
    <d v="2014-10-20T00:00:00"/>
    <s v="Second Class"/>
    <s v="BF-11020"/>
    <s v="Barry FranzÃ¶sisch"/>
    <x v="1"/>
    <s v="United States"/>
    <s v="Modesto"/>
    <x v="1"/>
    <n v="95351"/>
    <x v="1"/>
    <s v="TEC-PH-10001700"/>
    <x v="2"/>
    <x v="7"/>
    <s v="Panasonic KX-TG6844B Expandable Digital Cordless Telephone"/>
    <n v="52.792000000000002"/>
    <n v="1"/>
    <n v="0.2"/>
    <n v="4.6193"/>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11-07-25T00:00:00"/>
    <s v="Standard Class"/>
    <s v="HM-14860"/>
    <s v="Harry Marie"/>
    <x v="1"/>
    <s v="United States"/>
    <s v="Dallas"/>
    <x v="5"/>
    <n v="75217"/>
    <x v="2"/>
    <s v="OFF-AP-10000124"/>
    <x v="1"/>
    <x v="9"/>
    <s v="Acco 6 Outlet Guardian Basic Surge Suppressor"/>
    <n v="4.992"/>
    <n v="3"/>
    <n v="0.8"/>
    <n v="-12.97920000000000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11-07-25T00:00:00"/>
    <s v="Standard Class"/>
    <s v="HM-14860"/>
    <s v="Harry Marie"/>
    <x v="1"/>
    <s v="United States"/>
    <s v="Dallas"/>
    <x v="5"/>
    <n v="75217"/>
    <x v="2"/>
    <s v="FUR-CH-10004997"/>
    <x v="0"/>
    <x v="1"/>
    <s v="Hon Every-Day Series Multi-Task Chairs"/>
    <n v="657.93"/>
    <n v="5"/>
    <n v="0.3"/>
    <n v="-93.99"/>
  </r>
  <r>
    <n v="8025"/>
    <x v="3973"/>
    <x v="2"/>
    <x v="609"/>
    <d v="2011-07-25T00:00:00"/>
    <s v="Standard Class"/>
    <s v="HM-14860"/>
    <s v="Harry Marie"/>
    <x v="1"/>
    <s v="United States"/>
    <s v="Dallas"/>
    <x v="5"/>
    <n v="75217"/>
    <x v="2"/>
    <s v="OFF-BI-10000494"/>
    <x v="1"/>
    <x v="8"/>
    <s v="Acco Economy Flexible Poly Round Ring Binder"/>
    <n v="1.044"/>
    <n v="1"/>
    <n v="0.8"/>
    <n v="-1.827"/>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1"/>
    <d v="2012-09-15T00:00:00"/>
    <s v="Second Class"/>
    <s v="DM-13525"/>
    <s v="Don Miller"/>
    <x v="1"/>
    <s v="United States"/>
    <s v="New York City"/>
    <x v="15"/>
    <n v="10035"/>
    <x v="3"/>
    <s v="OFF-ST-10003641"/>
    <x v="1"/>
    <x v="4"/>
    <s v="Space Solutions Industrial Galvanized Steel Shelving."/>
    <n v="78.8"/>
    <n v="1"/>
    <n v="0"/>
    <n v="1.5760000000000001"/>
  </r>
  <r>
    <n v="8028"/>
    <x v="3974"/>
    <x v="1"/>
    <x v="861"/>
    <d v="2012-09-15T00:00:00"/>
    <s v="Second Class"/>
    <s v="DM-13525"/>
    <s v="Don Miller"/>
    <x v="1"/>
    <s v="United States"/>
    <s v="New York City"/>
    <x v="15"/>
    <n v="10035"/>
    <x v="3"/>
    <s v="TEC-AC-10001998"/>
    <x v="2"/>
    <x v="11"/>
    <s v="LogitechÂ LS21 Speaker System - PC Multimedia - 2.1-CH - Wired"/>
    <n v="19.989999999999998"/>
    <n v="1"/>
    <n v="0"/>
    <n v="6.7965999999999998"/>
  </r>
  <r>
    <n v="8029"/>
    <x v="3974"/>
    <x v="1"/>
    <x v="861"/>
    <d v="2012-09-15T00:00:00"/>
    <s v="Second Class"/>
    <s v="DM-13525"/>
    <s v="Don Miller"/>
    <x v="1"/>
    <s v="United States"/>
    <s v="New York City"/>
    <x v="15"/>
    <n v="10035"/>
    <x v="3"/>
    <s v="OFF-ST-10001932"/>
    <x v="1"/>
    <x v="4"/>
    <s v="Fellowes Staxonsteel Drawer Files"/>
    <n v="772.68"/>
    <n v="4"/>
    <n v="0"/>
    <n v="108.1752"/>
  </r>
  <r>
    <n v="8030"/>
    <x v="3975"/>
    <x v="0"/>
    <x v="147"/>
    <d v="2013-10-26T00:00:00"/>
    <s v="Standard Class"/>
    <s v="JF-15565"/>
    <s v="Jill Fjeld"/>
    <x v="0"/>
    <s v="United States"/>
    <s v="San Antonio"/>
    <x v="5"/>
    <n v="78207"/>
    <x v="2"/>
    <s v="TEC-AC-10002323"/>
    <x v="2"/>
    <x v="11"/>
    <s v="SanDisk Ultra 32 GB MicroSDHC Class 10 Memory Card"/>
    <n v="106.08"/>
    <n v="6"/>
    <n v="0.2"/>
    <n v="-9.282"/>
  </r>
  <r>
    <n v="8031"/>
    <x v="3976"/>
    <x v="0"/>
    <x v="676"/>
    <d v="2013-01-11T00:00:00"/>
    <s v="Standard Class"/>
    <s v="NM-18520"/>
    <s v="Neoma Murray"/>
    <x v="0"/>
    <s v="United States"/>
    <s v="Amarillo"/>
    <x v="5"/>
    <n v="79109"/>
    <x v="2"/>
    <s v="FUR-FU-10004270"/>
    <x v="0"/>
    <x v="5"/>
    <s v="Executive Impressions 13&quot; Clairmont Wall Clock"/>
    <n v="23.076000000000001"/>
    <n v="3"/>
    <n v="0.6"/>
    <n v="-10.9611"/>
  </r>
  <r>
    <n v="8032"/>
    <x v="3976"/>
    <x v="0"/>
    <x v="676"/>
    <d v="2013-01-11T00:00:00"/>
    <s v="Standard Class"/>
    <s v="NM-18520"/>
    <s v="Neoma Murray"/>
    <x v="0"/>
    <s v="United States"/>
    <s v="Amarillo"/>
    <x v="5"/>
    <n v="79109"/>
    <x v="2"/>
    <s v="OFF-PA-10004621"/>
    <x v="1"/>
    <x v="10"/>
    <s v="Xerox 212"/>
    <n v="25.92"/>
    <n v="5"/>
    <n v="0.2"/>
    <n v="9.0719999999999992"/>
  </r>
  <r>
    <n v="8033"/>
    <x v="3977"/>
    <x v="1"/>
    <x v="608"/>
    <d v="2012-06-28T00:00:00"/>
    <s v="First Class"/>
    <s v="MV-17485"/>
    <s v="Mark Van Huff"/>
    <x v="0"/>
    <s v="United States"/>
    <s v="Houston"/>
    <x v="5"/>
    <n v="77041"/>
    <x v="2"/>
    <s v="OFF-PA-10001019"/>
    <x v="1"/>
    <x v="10"/>
    <s v="Xerox 1884"/>
    <n v="47.951999999999998"/>
    <n v="3"/>
    <n v="0.2"/>
    <n v="16.183800000000002"/>
  </r>
  <r>
    <n v="8034"/>
    <x v="3977"/>
    <x v="1"/>
    <x v="608"/>
    <d v="2012-06-28T00:00:00"/>
    <s v="First Class"/>
    <s v="MV-17485"/>
    <s v="Mark Van Huff"/>
    <x v="0"/>
    <s v="United States"/>
    <s v="Houston"/>
    <x v="5"/>
    <n v="77041"/>
    <x v="2"/>
    <s v="OFF-BI-10000201"/>
    <x v="1"/>
    <x v="8"/>
    <s v="Avery Triangle Shaped Sheet Lifters, Black, 2/Pack"/>
    <n v="0.98399999999999999"/>
    <n v="2"/>
    <n v="0.8"/>
    <n v="-1.476"/>
  </r>
  <r>
    <n v="8035"/>
    <x v="3977"/>
    <x v="1"/>
    <x v="608"/>
    <d v="2012-06-28T00:00:00"/>
    <s v="First Class"/>
    <s v="MV-17485"/>
    <s v="Mark Van Huff"/>
    <x v="0"/>
    <s v="United States"/>
    <s v="Houston"/>
    <x v="5"/>
    <n v="77041"/>
    <x v="2"/>
    <s v="FUR-FU-10004587"/>
    <x v="0"/>
    <x v="5"/>
    <s v="GE General Use Halogen Bulbs, 100 Watts, 1 Bulb per Pack"/>
    <n v="75.384"/>
    <n v="9"/>
    <n v="0.6"/>
    <n v="-20.730599999999999"/>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6"/>
  </r>
  <r>
    <n v="8038"/>
    <x v="3979"/>
    <x v="3"/>
    <x v="815"/>
    <d v="2014-07-15T00:00:00"/>
    <s v="Standard Class"/>
    <s v="BF-11275"/>
    <s v="Beth Fritzler"/>
    <x v="1"/>
    <s v="United States"/>
    <s v="Columbus"/>
    <x v="32"/>
    <n v="31907"/>
    <x v="0"/>
    <s v="OFF-AP-10003278"/>
    <x v="1"/>
    <x v="9"/>
    <s v="Belkin 7-Outlet SurgeMaster Home Series"/>
    <n v="41.91"/>
    <n v="3"/>
    <n v="0"/>
    <n v="10.896599999999999"/>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14-08-26T00:00:00"/>
    <s v="Second Class"/>
    <s v="CM-11815"/>
    <s v="Candace McMahon"/>
    <x v="1"/>
    <s v="United States"/>
    <s v="Seattle"/>
    <x v="4"/>
    <n v="98115"/>
    <x v="1"/>
    <s v="FUR-CH-10004698"/>
    <x v="0"/>
    <x v="1"/>
    <s v="Padded Folding Chairs, Black, 4/Carton"/>
    <n v="388.70400000000001"/>
    <n v="6"/>
    <n v="0.2"/>
    <n v="38.870399999999997"/>
  </r>
  <r>
    <n v="8041"/>
    <x v="3981"/>
    <x v="3"/>
    <x v="170"/>
    <d v="2014-08-26T00:00:00"/>
    <s v="Second Class"/>
    <s v="CM-11815"/>
    <s v="Candace McMahon"/>
    <x v="1"/>
    <s v="United States"/>
    <s v="Seattle"/>
    <x v="4"/>
    <n v="98115"/>
    <x v="1"/>
    <s v="OFF-ST-10000025"/>
    <x v="1"/>
    <x v="4"/>
    <s v="Fellowes Stor/Drawer Steel Plus Storage Drawers"/>
    <n v="572.58000000000004"/>
    <n v="6"/>
    <n v="0"/>
    <n v="34.354799999999997"/>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
  </r>
  <r>
    <n v="8044"/>
    <x v="3982"/>
    <x v="3"/>
    <x v="825"/>
    <d v="2014-03-16T00:00:00"/>
    <s v="Standard Class"/>
    <s v="PV-18985"/>
    <s v="Paul Van Hugh"/>
    <x v="2"/>
    <s v="United States"/>
    <s v="Cambridge"/>
    <x v="31"/>
    <n v="2138"/>
    <x v="3"/>
    <s v="FUR-FU-10001379"/>
    <x v="0"/>
    <x v="5"/>
    <s v="Executive Impressions 16-1/2&quot; Circular Wall Clock"/>
    <n v="26.72"/>
    <n v="1"/>
    <n v="0"/>
    <n v="11.7568"/>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d v="2013-09-25T00:00:00"/>
    <s v="Standard Class"/>
    <s v="HA-14905"/>
    <s v="Helen Abelman"/>
    <x v="0"/>
    <s v="United States"/>
    <s v="New York City"/>
    <x v="15"/>
    <n v="10035"/>
    <x v="3"/>
    <s v="OFF-AP-10001005"/>
    <x v="1"/>
    <x v="9"/>
    <s v="Honeywell Quietcare HEPA Air Cleaner"/>
    <n v="393.25"/>
    <n v="5"/>
    <n v="0"/>
    <n v="129.77250000000001"/>
  </r>
  <r>
    <n v="8047"/>
    <x v="3985"/>
    <x v="0"/>
    <x v="272"/>
    <d v="2013-12-18T00:00:00"/>
    <s v="Second Class"/>
    <s v="SH-20395"/>
    <s v="Shahid Hopkins"/>
    <x v="0"/>
    <s v="United States"/>
    <s v="Cuyahoga Falls"/>
    <x v="24"/>
    <n v="44221"/>
    <x v="3"/>
    <s v="OFF-BI-10000201"/>
    <x v="1"/>
    <x v="8"/>
    <s v="Avery Triangle Shaped Sheet Lifters, Black, 2/Pack"/>
    <n v="2.214"/>
    <n v="3"/>
    <n v="0.7"/>
    <n v="-1.476"/>
  </r>
  <r>
    <n v="8048"/>
    <x v="3986"/>
    <x v="3"/>
    <x v="132"/>
    <d v="2014-11-07T00:00:00"/>
    <s v="Second Class"/>
    <s v="JM-16195"/>
    <s v="Justin MacKendrick"/>
    <x v="0"/>
    <s v="United States"/>
    <s v="Wilmington"/>
    <x v="3"/>
    <n v="28403"/>
    <x v="0"/>
    <s v="OFF-PA-10003673"/>
    <x v="1"/>
    <x v="10"/>
    <s v="Strathmore Photo Mount Cards"/>
    <n v="16.271999999999998"/>
    <n v="3"/>
    <n v="0.2"/>
    <n v="5.2884000000000002"/>
  </r>
  <r>
    <n v="8049"/>
    <x v="3987"/>
    <x v="0"/>
    <x v="894"/>
    <d v="2013-07-08T00:00:00"/>
    <s v="Standard Class"/>
    <s v="DK-13225"/>
    <s v="Dean Katz"/>
    <x v="1"/>
    <s v="United States"/>
    <s v="New York City"/>
    <x v="15"/>
    <n v="10035"/>
    <x v="3"/>
    <s v="OFF-AP-10000938"/>
    <x v="1"/>
    <x v="9"/>
    <s v="Avanti 1.7 Cu. Ft. Refrigerator"/>
    <n v="706.86"/>
    <n v="7"/>
    <n v="0"/>
    <n v="197.92080000000001"/>
  </r>
  <r>
    <n v="8050"/>
    <x v="3988"/>
    <x v="2"/>
    <x v="467"/>
    <d v="2011-09-30T00:00:00"/>
    <s v="Standard Class"/>
    <s v="CM-12715"/>
    <s v="Craig Molinari"/>
    <x v="1"/>
    <s v="United States"/>
    <s v="Philadelphia"/>
    <x v="9"/>
    <n v="19140"/>
    <x v="3"/>
    <s v="OFF-BI-10003274"/>
    <x v="1"/>
    <x v="8"/>
    <s v="Avery Durable Slant Ring Binders, No Labels"/>
    <n v="5.97"/>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49999999999998"/>
    <n v="1"/>
    <n v="0.7"/>
    <n v="-1.8585"/>
  </r>
  <r>
    <n v="8055"/>
    <x v="3991"/>
    <x v="1"/>
    <x v="834"/>
    <d v="2012-09-04T00:00:00"/>
    <s v="Standard Class"/>
    <s v="CB-12025"/>
    <s v="Cassandra Brandow"/>
    <x v="0"/>
    <s v="United States"/>
    <s v="Los Angeles"/>
    <x v="1"/>
    <n v="90049"/>
    <x v="1"/>
    <s v="OFF-ST-10001490"/>
    <x v="1"/>
    <x v="4"/>
    <s v="Hot File 7-Pocket, Floor Stand"/>
    <n v="892.35"/>
    <n v="5"/>
    <n v="0"/>
    <n v="267.70499999999998"/>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1"/>
  </r>
  <r>
    <n v="8061"/>
    <x v="3992"/>
    <x v="1"/>
    <x v="1181"/>
    <d v="2012-09-26T00:00:00"/>
    <s v="Standard Class"/>
    <s v="TC-20980"/>
    <s v="Tamara Chand"/>
    <x v="1"/>
    <s v="United States"/>
    <s v="Long Beach"/>
    <x v="15"/>
    <n v="11561"/>
    <x v="3"/>
    <s v="OFF-PA-10001970"/>
    <x v="1"/>
    <x v="10"/>
    <s v="Xerox 1881"/>
    <n v="61.4"/>
    <n v="5"/>
    <n v="0"/>
    <n v="28.858000000000001"/>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199999999998"/>
  </r>
  <r>
    <n v="8064"/>
    <x v="3993"/>
    <x v="0"/>
    <x v="77"/>
    <d v="2013-11-10T00:00:00"/>
    <s v="First Class"/>
    <s v="LW-17215"/>
    <s v="Luke Weiss"/>
    <x v="0"/>
    <s v="United States"/>
    <s v="Rochester"/>
    <x v="15"/>
    <n v="14609"/>
    <x v="3"/>
    <s v="TEC-PH-10003811"/>
    <x v="2"/>
    <x v="7"/>
    <s v="Jabra Supreme Plus Driver EditionÂ Headset"/>
    <n v="359.97"/>
    <n v="3"/>
    <n v="0"/>
    <n v="100.7916"/>
  </r>
  <r>
    <n v="8065"/>
    <x v="3993"/>
    <x v="0"/>
    <x v="77"/>
    <d v="2013-11-10T00:00:00"/>
    <s v="First Class"/>
    <s v="LW-17215"/>
    <s v="Luke Weiss"/>
    <x v="0"/>
    <s v="United States"/>
    <s v="Rochester"/>
    <x v="15"/>
    <n v="14609"/>
    <x v="3"/>
    <s v="OFF-PA-10004983"/>
    <x v="1"/>
    <x v="10"/>
    <s v="Xerox 23"/>
    <n v="12.96"/>
    <n v="2"/>
    <n v="0"/>
    <n v="6.2207999999999997"/>
  </r>
  <r>
    <n v="8066"/>
    <x v="3993"/>
    <x v="0"/>
    <x v="77"/>
    <d v="2013-11-10T00:00:00"/>
    <s v="First Class"/>
    <s v="LW-17215"/>
    <s v="Luke Weiss"/>
    <x v="0"/>
    <s v="United States"/>
    <s v="Rochester"/>
    <x v="15"/>
    <n v="14609"/>
    <x v="3"/>
    <s v="OFF-ST-10003479"/>
    <x v="1"/>
    <x v="4"/>
    <s v="Eldon Base for stackable storage shelf, platinum"/>
    <n v="116.82"/>
    <n v="3"/>
    <n v="0"/>
    <n v="5.8410000000000002"/>
  </r>
  <r>
    <n v="8067"/>
    <x v="3993"/>
    <x v="0"/>
    <x v="77"/>
    <d v="2013-11-10T00:00:00"/>
    <s v="First Class"/>
    <s v="LW-17215"/>
    <s v="Luke Weiss"/>
    <x v="0"/>
    <s v="United States"/>
    <s v="Rochester"/>
    <x v="15"/>
    <n v="14609"/>
    <x v="3"/>
    <s v="OFF-BI-10004318"/>
    <x v="1"/>
    <x v="8"/>
    <s v="Ibico EB-19 Dual Function Manual Binding System"/>
    <n v="276.78399999999999"/>
    <n v="2"/>
    <n v="0.2"/>
    <n v="89.954800000000006"/>
  </r>
  <r>
    <n v="8068"/>
    <x v="3994"/>
    <x v="1"/>
    <x v="1182"/>
    <d v="2012-10-24T00:00:00"/>
    <s v="Standard Class"/>
    <s v="NS-18640"/>
    <s v="Noel Staavos"/>
    <x v="1"/>
    <s v="United States"/>
    <s v="San Francisco"/>
    <x v="1"/>
    <n v="94109"/>
    <x v="1"/>
    <s v="TEC-AC-10002567"/>
    <x v="2"/>
    <x v="11"/>
    <s v="Logitech G602 Wireless Gaming Mouse"/>
    <n v="239.97"/>
    <n v="3"/>
    <n v="0"/>
    <n v="86.389200000000002"/>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
    <n v="5"/>
    <n v="0.2"/>
    <n v="-107.9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1-06T00:00:00"/>
    <s v="Standard Class"/>
    <s v="JM-15250"/>
    <s v="Janet Martin"/>
    <x v="0"/>
    <s v="United States"/>
    <s v="Huntsville"/>
    <x v="5"/>
    <n v="77340"/>
    <x v="2"/>
    <s v="FUR-CH-10003199"/>
    <x v="0"/>
    <x v="1"/>
    <s v="Office Star - Contemporary Task Swivel Chair"/>
    <n v="310.74400000000003"/>
    <n v="4"/>
    <n v="0.3"/>
    <n v="-26.635200000000001"/>
  </r>
  <r>
    <n v="8073"/>
    <x v="3995"/>
    <x v="3"/>
    <x v="314"/>
    <d v="2014-01-06T00:00:00"/>
    <s v="Standard Class"/>
    <s v="JM-15250"/>
    <s v="Janet Martin"/>
    <x v="0"/>
    <s v="United States"/>
    <s v="Huntsville"/>
    <x v="5"/>
    <n v="77340"/>
    <x v="2"/>
    <s v="OFF-AR-10003158"/>
    <x v="1"/>
    <x v="6"/>
    <s v="Fluorescent Highlighters by Dixon"/>
    <n v="12.736000000000001"/>
    <n v="4"/>
    <n v="0.2"/>
    <n v="2.2288000000000001"/>
  </r>
  <r>
    <n v="8074"/>
    <x v="3995"/>
    <x v="3"/>
    <x v="314"/>
    <d v="2014-01-06T00:00:00"/>
    <s v="Standard Class"/>
    <s v="JM-15250"/>
    <s v="Janet Martin"/>
    <x v="0"/>
    <s v="United States"/>
    <s v="Huntsville"/>
    <x v="5"/>
    <n v="77340"/>
    <x v="2"/>
    <s v="OFF-BI-10000301"/>
    <x v="1"/>
    <x v="8"/>
    <s v="GBC Instant Report Kit"/>
    <n v="6.47"/>
    <n v="5"/>
    <n v="0.8"/>
    <n v="-9.705000000000000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1-06T00:00:00"/>
    <s v="Standard Class"/>
    <s v="JM-15250"/>
    <s v="Janet Martin"/>
    <x v="0"/>
    <s v="United States"/>
    <s v="Huntsville"/>
    <x v="5"/>
    <n v="77340"/>
    <x v="2"/>
    <s v="OFF-AP-10004708"/>
    <x v="1"/>
    <x v="9"/>
    <s v="Fellowes Superior 10 Outlet Split Surge Protector"/>
    <n v="15.224"/>
    <n v="2"/>
    <n v="0.8"/>
    <n v="-38.821199999999997"/>
  </r>
  <r>
    <n v="8077"/>
    <x v="3996"/>
    <x v="1"/>
    <x v="537"/>
    <d v="2012-06-29T00:00:00"/>
    <s v="Standard Class"/>
    <s v="RF-19345"/>
    <s v="Randy Ferguson"/>
    <x v="1"/>
    <s v="United States"/>
    <s v="East Point"/>
    <x v="32"/>
    <n v="30344"/>
    <x v="0"/>
    <s v="FUR-FU-10000794"/>
    <x v="0"/>
    <x v="5"/>
    <s v="Eldon Stackable Tray, Side-Load, Legal, Smoke"/>
    <n v="27.42"/>
    <n v="3"/>
    <n v="0"/>
    <n v="9.3228000000000009"/>
  </r>
  <r>
    <n v="8078"/>
    <x v="3996"/>
    <x v="1"/>
    <x v="537"/>
    <d v="2012-06-29T00:00:00"/>
    <s v="Standard Class"/>
    <s v="RF-19345"/>
    <s v="Randy Ferguson"/>
    <x v="1"/>
    <s v="United States"/>
    <s v="East Point"/>
    <x v="32"/>
    <n v="30344"/>
    <x v="0"/>
    <s v="OFF-BI-10004519"/>
    <x v="1"/>
    <x v="8"/>
    <s v="GBC DocuBind P100 Manual Binding Machine"/>
    <n v="165.98"/>
    <n v="1"/>
    <n v="0"/>
    <n v="74.691000000000003"/>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11-01T00:00:00"/>
    <s v="Standard Class"/>
    <s v="KH-16690"/>
    <s v="Kristen Hastings"/>
    <x v="1"/>
    <s v="United States"/>
    <s v="Springfield"/>
    <x v="21"/>
    <n v="97477"/>
    <x v="1"/>
    <s v="OFF-LA-10001474"/>
    <x v="1"/>
    <x v="2"/>
    <s v="Avery 477"/>
    <n v="146.54400000000001"/>
    <n v="6"/>
    <n v="0.2"/>
    <n v="47.626800000000003"/>
  </r>
  <r>
    <n v="8082"/>
    <x v="3998"/>
    <x v="1"/>
    <x v="662"/>
    <d v="2012-11-01T00:00:00"/>
    <s v="Standard Class"/>
    <s v="KH-16690"/>
    <s v="Kristen Hastings"/>
    <x v="1"/>
    <s v="United States"/>
    <s v="Springfield"/>
    <x v="21"/>
    <n v="97477"/>
    <x v="1"/>
    <s v="OFF-PA-10001497"/>
    <x v="1"/>
    <x v="10"/>
    <s v="Xerox 1914"/>
    <n v="131.904"/>
    <n v="3"/>
    <n v="0.2"/>
    <n v="47.815199999999997"/>
  </r>
  <r>
    <n v="8083"/>
    <x v="3998"/>
    <x v="1"/>
    <x v="662"/>
    <d v="2012-11-01T00:00:00"/>
    <s v="Standard Class"/>
    <s v="KH-16690"/>
    <s v="Kristen Hastings"/>
    <x v="1"/>
    <s v="United States"/>
    <s v="Springfield"/>
    <x v="21"/>
    <n v="97477"/>
    <x v="1"/>
    <s v="OFF-AP-10003287"/>
    <x v="1"/>
    <x v="9"/>
    <s v="Tripp Lite TLP810NET Broadband Surge for Modem/Fax"/>
    <n v="203.88"/>
    <n v="5"/>
    <n v="0.2"/>
    <n v="20.388000000000002"/>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r>
  <r>
    <n v="8085"/>
    <x v="3998"/>
    <x v="1"/>
    <x v="662"/>
    <d v="2012-11-01T00:00:00"/>
    <s v="Standard Class"/>
    <s v="KH-16690"/>
    <s v="Kristen Hastings"/>
    <x v="1"/>
    <s v="United States"/>
    <s v="Springfield"/>
    <x v="21"/>
    <n v="97477"/>
    <x v="1"/>
    <s v="OFF-ST-10001809"/>
    <x v="1"/>
    <x v="4"/>
    <s v="Fellowes Officeware Wire Shelving"/>
    <n v="718.64"/>
    <n v="10"/>
    <n v="0.2"/>
    <n v="-161.69399999999999"/>
  </r>
  <r>
    <n v="8086"/>
    <x v="3999"/>
    <x v="0"/>
    <x v="201"/>
    <d v="2013-10-27T00:00:00"/>
    <s v="Standard Class"/>
    <s v="LC-16960"/>
    <s v="Lindsay Castell"/>
    <x v="2"/>
    <s v="United States"/>
    <s v="Arlington"/>
    <x v="17"/>
    <n v="22204"/>
    <x v="0"/>
    <s v="FUR-FU-10000246"/>
    <x v="0"/>
    <x v="5"/>
    <s v="Aluminum Document Frame"/>
    <n v="61.1"/>
    <n v="5"/>
    <n v="0"/>
    <n v="18.329999999999998"/>
  </r>
  <r>
    <n v="8087"/>
    <x v="4000"/>
    <x v="3"/>
    <x v="1045"/>
    <d v="2014-05-03T00:00:00"/>
    <s v="Standard Class"/>
    <s v="JL-15130"/>
    <s v="Jack Lebron"/>
    <x v="0"/>
    <s v="United States"/>
    <s v="Wilmington"/>
    <x v="3"/>
    <n v="28403"/>
    <x v="0"/>
    <s v="OFF-AP-10000252"/>
    <x v="1"/>
    <x v="9"/>
    <s v="Harmony HEPA Quiet Air Purifiers"/>
    <n v="28.08"/>
    <n v="3"/>
    <n v="0.2"/>
    <n v="5.2649999999999997"/>
  </r>
  <r>
    <n v="8088"/>
    <x v="4001"/>
    <x v="0"/>
    <x v="321"/>
    <d v="2013-10-02T00:00:00"/>
    <s v="Second Class"/>
    <s v="DM-12955"/>
    <s v="Dario Medina"/>
    <x v="1"/>
    <s v="United States"/>
    <s v="Yuma"/>
    <x v="16"/>
    <n v="85364"/>
    <x v="1"/>
    <s v="OFF-AR-10002375"/>
    <x v="1"/>
    <x v="6"/>
    <s v="Newell 351"/>
    <n v="10.496"/>
    <n v="4"/>
    <n v="0.2"/>
    <n v="1.1808000000000001"/>
  </r>
  <r>
    <n v="8089"/>
    <x v="4002"/>
    <x v="1"/>
    <x v="848"/>
    <d v="2012-07-14T00:00:00"/>
    <s v="Standard Class"/>
    <s v="MV-18190"/>
    <s v="Mike Vittorini"/>
    <x v="0"/>
    <s v="United States"/>
    <s v="San Bernardino"/>
    <x v="1"/>
    <n v="92404"/>
    <x v="1"/>
    <s v="OFF-BI-10003719"/>
    <x v="1"/>
    <x v="8"/>
    <s v="Large Capacity Hanging Post Binders"/>
    <n v="39.92"/>
    <n v="2"/>
    <n v="0.2"/>
    <n v="12.974"/>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6"/>
    <n v="7"/>
    <n v="0"/>
    <n v="70.033600000000007"/>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199999999999"/>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7999999999997"/>
  </r>
  <r>
    <n v="8097"/>
    <x v="4007"/>
    <x v="3"/>
    <x v="944"/>
    <d v="2014-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13-03-14T00:00:00"/>
    <s v="First Class"/>
    <s v="RH-19510"/>
    <s v="Rick Huthwaite"/>
    <x v="2"/>
    <s v="United States"/>
    <s v="Los Angeles"/>
    <x v="1"/>
    <n v="90045"/>
    <x v="1"/>
    <s v="TEC-AC-10003038"/>
    <x v="2"/>
    <x v="11"/>
    <s v="Kingston Digital DataTraveler 16GB USB 2.0"/>
    <n v="26.85"/>
    <n v="3"/>
    <n v="0"/>
    <n v="5.1014999999999997"/>
  </r>
  <r>
    <n v="8101"/>
    <x v="4009"/>
    <x v="0"/>
    <x v="612"/>
    <d v="2013-03-14T00:00:00"/>
    <s v="First Class"/>
    <s v="RH-19510"/>
    <s v="Rick Huthwaite"/>
    <x v="2"/>
    <s v="United States"/>
    <s v="Los Angeles"/>
    <x v="1"/>
    <n v="90045"/>
    <x v="1"/>
    <s v="TEC-MA-10000984"/>
    <x v="2"/>
    <x v="15"/>
    <s v="Okidata MB760 Printer"/>
    <n v="3357.6"/>
    <n v="3"/>
    <n v="0.2"/>
    <n v="377.73"/>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98"/>
  </r>
  <r>
    <n v="8104"/>
    <x v="4010"/>
    <x v="1"/>
    <x v="1184"/>
    <d v="2012-05-26T00:00:00"/>
    <s v="Standard Class"/>
    <s v="SB-20185"/>
    <s v="Sarah Brown"/>
    <x v="0"/>
    <s v="United States"/>
    <s v="Los Angeles"/>
    <x v="1"/>
    <n v="90045"/>
    <x v="1"/>
    <s v="OFF-ST-10002406"/>
    <x v="1"/>
    <x v="4"/>
    <s v="Pizazz Global Quick File"/>
    <n v="104.79"/>
    <n v="7"/>
    <n v="0"/>
    <n v="29.341200000000001"/>
  </r>
  <r>
    <n v="8105"/>
    <x v="4010"/>
    <x v="1"/>
    <x v="1184"/>
    <d v="2012-05-26T00:00:00"/>
    <s v="Standard Class"/>
    <s v="SB-20185"/>
    <s v="Sarah Brown"/>
    <x v="0"/>
    <s v="United States"/>
    <s v="Los Angeles"/>
    <x v="1"/>
    <n v="90045"/>
    <x v="1"/>
    <s v="TEC-PH-10003645"/>
    <x v="2"/>
    <x v="7"/>
    <s v="Aastra 57i VoIP phone"/>
    <n v="775.72799999999995"/>
    <n v="6"/>
    <n v="0.2"/>
    <n v="58.179600000000001"/>
  </r>
  <r>
    <n v="8106"/>
    <x v="4011"/>
    <x v="3"/>
    <x v="922"/>
    <d v="2014-02-20T00:00:00"/>
    <s v="First Class"/>
    <s v="CR-12820"/>
    <s v="Cyra Reiten"/>
    <x v="2"/>
    <s v="United States"/>
    <s v="Houston"/>
    <x v="5"/>
    <n v="77041"/>
    <x v="2"/>
    <s v="FUR-BO-10001601"/>
    <x v="0"/>
    <x v="0"/>
    <s v="Sauder Mission Library with Doors, Fruitwood Finish"/>
    <n v="89.066400000000002"/>
    <n v="1"/>
    <n v="0.32"/>
    <n v="-17.0274"/>
  </r>
  <r>
    <n v="8107"/>
    <x v="4011"/>
    <x v="3"/>
    <x v="922"/>
    <d v="2014-02-20T00:00:00"/>
    <s v="First Class"/>
    <s v="CR-12820"/>
    <s v="Cyra Reiten"/>
    <x v="2"/>
    <s v="United States"/>
    <s v="Houston"/>
    <x v="5"/>
    <n v="77041"/>
    <x v="2"/>
    <s v="OFF-AR-10000937"/>
    <x v="1"/>
    <x v="6"/>
    <s v="Dixon Ticonderoga Core-Lock Colored Pencils, 48-Color Set"/>
    <n v="175.44"/>
    <n v="6"/>
    <n v="0.2"/>
    <n v="52.631999999999998"/>
  </r>
  <r>
    <n v="8108"/>
    <x v="4011"/>
    <x v="3"/>
    <x v="922"/>
    <d v="2014-02-20T00:00:00"/>
    <s v="First Class"/>
    <s v="CR-12820"/>
    <s v="Cyra Reiten"/>
    <x v="2"/>
    <s v="United States"/>
    <s v="Houston"/>
    <x v="5"/>
    <n v="77041"/>
    <x v="2"/>
    <s v="TEC-PH-10000038"/>
    <x v="2"/>
    <x v="7"/>
    <s v="Jawbone MINI JAMBOX Wireless Bluetooth Speaker"/>
    <n v="438.33600000000001"/>
    <n v="4"/>
    <n v="0.2"/>
    <n v="-87.667199999999994"/>
  </r>
  <r>
    <n v="8109"/>
    <x v="4012"/>
    <x v="3"/>
    <x v="166"/>
    <d v="2014-12-16T00:00:00"/>
    <s v="Standard Class"/>
    <s v="EG-13900"/>
    <s v="Emily Grady"/>
    <x v="0"/>
    <s v="United States"/>
    <s v="Philadelphia"/>
    <x v="9"/>
    <n v="19140"/>
    <x v="3"/>
    <s v="FUR-CH-10003396"/>
    <x v="0"/>
    <x v="1"/>
    <s v="Global Deluxe Steno Chair"/>
    <n v="215.54400000000001"/>
    <n v="4"/>
    <n v="0.3"/>
    <n v="-58.504800000000003"/>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6"/>
    <n v="2"/>
    <n v="0.3"/>
    <n v="-25.4772"/>
  </r>
  <r>
    <n v="8112"/>
    <x v="4014"/>
    <x v="0"/>
    <x v="49"/>
    <d v="2013-12-04T00:00:00"/>
    <s v="Second Class"/>
    <s v="JM-15865"/>
    <s v="John Murray"/>
    <x v="0"/>
    <s v="United States"/>
    <s v="San Angelo"/>
    <x v="5"/>
    <n v="76903"/>
    <x v="2"/>
    <s v="FUR-CH-10002647"/>
    <x v="0"/>
    <x v="1"/>
    <s v="Situations Contoured Folding Chairs, 4/Set"/>
    <n v="248.43"/>
    <n v="5"/>
    <n v="0.3"/>
    <n v="-17.745000000000001"/>
  </r>
  <r>
    <n v="8113"/>
    <x v="4014"/>
    <x v="0"/>
    <x v="49"/>
    <d v="2013-12-04T00:00:00"/>
    <s v="Second Class"/>
    <s v="JM-15865"/>
    <s v="John Murray"/>
    <x v="0"/>
    <s v="United States"/>
    <s v="San Angelo"/>
    <x v="5"/>
    <n v="76903"/>
    <x v="2"/>
    <s v="OFF-AP-10004859"/>
    <x v="1"/>
    <x v="9"/>
    <s v="Acco 6 Outlet Guardian Premium Surge Suppressor"/>
    <n v="11.648"/>
    <n v="4"/>
    <n v="0.8"/>
    <n v="-30.8672"/>
  </r>
  <r>
    <n v="8114"/>
    <x v="4014"/>
    <x v="0"/>
    <x v="49"/>
    <d v="2013-12-04T00:00:00"/>
    <s v="Second Class"/>
    <s v="JM-15865"/>
    <s v="John Murray"/>
    <x v="0"/>
    <s v="United States"/>
    <s v="San Angelo"/>
    <x v="5"/>
    <n v="76903"/>
    <x v="2"/>
    <s v="FUR-CH-10004477"/>
    <x v="0"/>
    <x v="1"/>
    <s v="Global Push Button Manager's Chair, Indigo"/>
    <n v="85.245999999999995"/>
    <n v="2"/>
    <n v="0.3"/>
    <n v="-1.2178"/>
  </r>
  <r>
    <n v="8115"/>
    <x v="4015"/>
    <x v="3"/>
    <x v="621"/>
    <d v="2014-10-08T00:00:00"/>
    <s v="Second Class"/>
    <s v="LW-16825"/>
    <s v="Laurel Workman"/>
    <x v="1"/>
    <s v="United States"/>
    <s v="Pasadena"/>
    <x v="5"/>
    <n v="77506"/>
    <x v="2"/>
    <s v="OFF-AR-10004817"/>
    <x v="1"/>
    <x v="6"/>
    <s v="Colorific Watercolor Pencils"/>
    <n v="20.64"/>
    <n v="5"/>
    <n v="0.2"/>
    <n v="2.322000000000000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14-11-25T00:00:00"/>
    <s v="Same Day"/>
    <s v="BG-11695"/>
    <s v="Brooke Gillingham"/>
    <x v="1"/>
    <s v="United States"/>
    <s v="Garden City"/>
    <x v="41"/>
    <n v="67846"/>
    <x v="2"/>
    <s v="OFF-ST-10003123"/>
    <x v="1"/>
    <x v="4"/>
    <s v="Fellowes Bases and Tops For Staxonsteel/High-Stak Systems"/>
    <n v="33.29"/>
    <n v="1"/>
    <n v="0"/>
    <n v="7.9896000000000003"/>
  </r>
  <r>
    <n v="8118"/>
    <x v="4018"/>
    <x v="3"/>
    <x v="160"/>
    <d v="2014-07-06T00:00:00"/>
    <s v="Standard Class"/>
    <s v="TT-21220"/>
    <s v="Thomas Thornton"/>
    <x v="0"/>
    <s v="United States"/>
    <s v="Los Angeles"/>
    <x v="1"/>
    <n v="90045"/>
    <x v="1"/>
    <s v="OFF-PA-10000675"/>
    <x v="1"/>
    <x v="10"/>
    <s v="Xerox 1919"/>
    <n v="204.95"/>
    <n v="5"/>
    <n v="0"/>
    <n v="100.4255"/>
  </r>
  <r>
    <n v="8119"/>
    <x v="4019"/>
    <x v="3"/>
    <x v="847"/>
    <d v="2014-07-28T00:00:00"/>
    <s v="Standard Class"/>
    <s v="EB-13930"/>
    <s v="Eric Barreto"/>
    <x v="0"/>
    <s v="United States"/>
    <s v="Chicago"/>
    <x v="10"/>
    <n v="60653"/>
    <x v="2"/>
    <s v="FUR-CH-10004997"/>
    <x v="0"/>
    <x v="1"/>
    <s v="Hon Every-Day Series Multi-Task Chairs"/>
    <n v="526.34400000000005"/>
    <n v="4"/>
    <n v="0.3"/>
    <n v="-75.191999999999993"/>
  </r>
  <r>
    <n v="8120"/>
    <x v="4020"/>
    <x v="0"/>
    <x v="583"/>
    <d v="2013-11-17T00:00:00"/>
    <s v="Standard Class"/>
    <s v="LP-17080"/>
    <s v="Liz Pelletier"/>
    <x v="0"/>
    <s v="United States"/>
    <s v="San Francisco"/>
    <x v="1"/>
    <n v="94110"/>
    <x v="1"/>
    <s v="FUR-FU-10001934"/>
    <x v="0"/>
    <x v="5"/>
    <s v="Magnifier Swing Arm Lamp"/>
    <n v="41.96"/>
    <n v="2"/>
    <n v="0"/>
    <n v="10.909599999999999"/>
  </r>
  <r>
    <n v="8121"/>
    <x v="4020"/>
    <x v="0"/>
    <x v="583"/>
    <d v="2013-11-17T00:00:00"/>
    <s v="Standard Class"/>
    <s v="LP-17080"/>
    <s v="Liz Pelletier"/>
    <x v="0"/>
    <s v="United States"/>
    <s v="San Francisco"/>
    <x v="1"/>
    <n v="94110"/>
    <x v="1"/>
    <s v="FUR-CH-10004997"/>
    <x v="0"/>
    <x v="1"/>
    <s v="Hon Every-Day Series Multi-Task Chairs"/>
    <n v="451.15199999999999"/>
    <n v="3"/>
    <n v="0.2"/>
    <n v="0"/>
  </r>
  <r>
    <n v="8122"/>
    <x v="4020"/>
    <x v="0"/>
    <x v="583"/>
    <d v="2013-11-17T00:00:00"/>
    <s v="Standard Class"/>
    <s v="LP-17080"/>
    <s v="Liz Pelletier"/>
    <x v="0"/>
    <s v="United States"/>
    <s v="San Francisco"/>
    <x v="1"/>
    <n v="94110"/>
    <x v="1"/>
    <s v="OFF-BI-10001890"/>
    <x v="1"/>
    <x v="8"/>
    <s v="Avery Poly Binder Pockets"/>
    <n v="31.504000000000001"/>
    <n v="11"/>
    <n v="0.2"/>
    <n v="11.02640000000000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60000000001"/>
    <n v="4"/>
    <n v="0.4"/>
    <n v="125.99720000000001"/>
  </r>
  <r>
    <n v="8125"/>
    <x v="4022"/>
    <x v="3"/>
    <x v="210"/>
    <d v="2014-09-13T00:00:00"/>
    <s v="Standard Class"/>
    <s v="JA-15970"/>
    <s v="Joseph Airdo"/>
    <x v="0"/>
    <s v="United States"/>
    <s v="Modesto"/>
    <x v="1"/>
    <n v="95351"/>
    <x v="1"/>
    <s v="FUR-CH-10004860"/>
    <x v="0"/>
    <x v="1"/>
    <s v="Global Low Back Tilter Chair"/>
    <n v="161.56800000000001"/>
    <n v="2"/>
    <n v="0.2"/>
    <n v="-28.2744"/>
  </r>
  <r>
    <n v="8126"/>
    <x v="4023"/>
    <x v="1"/>
    <x v="525"/>
    <d v="2012-02-13T00:00:00"/>
    <s v="Standard Class"/>
    <s v="TS-21655"/>
    <s v="Trudy Schmidt"/>
    <x v="0"/>
    <s v="United States"/>
    <s v="Houston"/>
    <x v="5"/>
    <n v="77070"/>
    <x v="2"/>
    <s v="OFF-BI-10002049"/>
    <x v="1"/>
    <x v="8"/>
    <s v="UniKeep View Case Binders"/>
    <n v="2.9340000000000002"/>
    <n v="3"/>
    <n v="0.8"/>
    <n v="-4.9878"/>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9-02T00:00:00"/>
    <s v="Standard Class"/>
    <s v="DP-13000"/>
    <s v="Darren Powers"/>
    <x v="0"/>
    <s v="United States"/>
    <s v="Chicago"/>
    <x v="10"/>
    <n v="60610"/>
    <x v="2"/>
    <s v="FUR-FU-10000222"/>
    <x v="0"/>
    <x v="5"/>
    <s v="Seth Thomas 16&quot; Steel Case Clock"/>
    <n v="64.959999999999994"/>
    <n v="5"/>
    <n v="0.6"/>
    <n v="-43.847999999999999"/>
  </r>
  <r>
    <n v="8130"/>
    <x v="4025"/>
    <x v="2"/>
    <x v="836"/>
    <d v="2011-07-23T00:00:00"/>
    <s v="First Class"/>
    <s v="JD-15895"/>
    <s v="Jonathan Doherty"/>
    <x v="1"/>
    <s v="United States"/>
    <s v="Riverside"/>
    <x v="1"/>
    <n v="92503"/>
    <x v="1"/>
    <s v="TEC-AC-10000023"/>
    <x v="2"/>
    <x v="11"/>
    <s v="Maxell 74 Minute CD-R Spindle, 50/Pack"/>
    <n v="41.94"/>
    <n v="2"/>
    <n v="0"/>
    <n v="15.0984"/>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8000000000002"/>
  </r>
  <r>
    <n v="8133"/>
    <x v="4025"/>
    <x v="2"/>
    <x v="836"/>
    <d v="2011-07-23T00:00:00"/>
    <s v="First Class"/>
    <s v="JD-15895"/>
    <s v="Jonathan Doherty"/>
    <x v="1"/>
    <s v="United States"/>
    <s v="Riverside"/>
    <x v="1"/>
    <n v="92503"/>
    <x v="1"/>
    <s v="OFF-ST-10001490"/>
    <x v="1"/>
    <x v="4"/>
    <s v="Hot File 7-Pocket, Floor Stand"/>
    <n v="535.41"/>
    <n v="3"/>
    <n v="0"/>
    <n v="160.62299999999999"/>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40000000000003"/>
    <n v="3"/>
    <n v="0"/>
    <n v="17.314800000000002"/>
  </r>
  <r>
    <n v="8136"/>
    <x v="4027"/>
    <x v="1"/>
    <x v="1130"/>
    <d v="2012-02-21T00:00:00"/>
    <s v="Standard Class"/>
    <s v="RD-19585"/>
    <s v="Rob Dowd"/>
    <x v="0"/>
    <s v="United States"/>
    <s v="Los Angeles"/>
    <x v="1"/>
    <n v="90008"/>
    <x v="1"/>
    <s v="OFF-LA-10002762"/>
    <x v="1"/>
    <x v="2"/>
    <s v="Avery 485"/>
    <n v="87.71"/>
    <n v="7"/>
    <n v="0"/>
    <n v="41.223700000000001"/>
  </r>
  <r>
    <n v="8137"/>
    <x v="4028"/>
    <x v="0"/>
    <x v="399"/>
    <d v="2013-08-17T00:00:00"/>
    <s v="Standard Class"/>
    <s v="CS-12490"/>
    <s v="Cindy Schnelling"/>
    <x v="1"/>
    <s v="United States"/>
    <s v="Lakeland"/>
    <x v="2"/>
    <n v="33801"/>
    <x v="0"/>
    <s v="FUR-TA-10002533"/>
    <x v="0"/>
    <x v="3"/>
    <s v="BPI Conference Tables"/>
    <n v="562.29250000000002"/>
    <n v="7"/>
    <n v="0.45"/>
    <n v="-255.58750000000001"/>
  </r>
  <r>
    <n v="8138"/>
    <x v="4029"/>
    <x v="2"/>
    <x v="187"/>
    <d v="2011-11-13T00:00:00"/>
    <s v="Standard Class"/>
    <s v="BF-11215"/>
    <s v="Benjamin Farhat"/>
    <x v="2"/>
    <s v="United States"/>
    <s v="New York City"/>
    <x v="15"/>
    <n v="10035"/>
    <x v="3"/>
    <s v="FUR-FU-10004091"/>
    <x v="0"/>
    <x v="5"/>
    <s v="Eldon 200 Class Desk Accessories, Black"/>
    <n v="56.52"/>
    <n v="9"/>
    <n v="0"/>
    <n v="21.477599999999999"/>
  </r>
  <r>
    <n v="8139"/>
    <x v="4030"/>
    <x v="0"/>
    <x v="427"/>
    <d v="2013-07-23T00:00:00"/>
    <s v="Standard Class"/>
    <s v="NK-18490"/>
    <s v="Neil Knudson"/>
    <x v="2"/>
    <s v="United States"/>
    <s v="Philadelphia"/>
    <x v="9"/>
    <n v="19140"/>
    <x v="3"/>
    <s v="OFF-AR-10001545"/>
    <x v="1"/>
    <x v="6"/>
    <s v="Newell 326"/>
    <n v="11.263999999999999"/>
    <n v="8"/>
    <n v="0.2"/>
    <n v="1.2672000000000001"/>
  </r>
  <r>
    <n v="8140"/>
    <x v="4030"/>
    <x v="0"/>
    <x v="427"/>
    <d v="2013-07-23T00:00:00"/>
    <s v="Standard Class"/>
    <s v="NK-18490"/>
    <s v="Neil Knudson"/>
    <x v="2"/>
    <s v="United States"/>
    <s v="Philadelphia"/>
    <x v="9"/>
    <n v="19140"/>
    <x v="3"/>
    <s v="OFF-ST-10001476"/>
    <x v="1"/>
    <x v="4"/>
    <s v="Steel Personal Filing/Posting Tote"/>
    <n v="284.08"/>
    <n v="10"/>
    <n v="0.2"/>
    <n v="24.856999999999999"/>
  </r>
  <r>
    <n v="8141"/>
    <x v="4030"/>
    <x v="0"/>
    <x v="427"/>
    <d v="2013-07-23T00:00:00"/>
    <s v="Standard Class"/>
    <s v="NK-18490"/>
    <s v="Neil Knudson"/>
    <x v="2"/>
    <s v="United States"/>
    <s v="Philadelphia"/>
    <x v="9"/>
    <n v="19140"/>
    <x v="3"/>
    <s v="OFF-PA-10004971"/>
    <x v="1"/>
    <x v="10"/>
    <s v="Xerox 196"/>
    <n v="18.495999999999999"/>
    <n v="4"/>
    <n v="0.2"/>
    <n v="6.7047999999999996"/>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
  </r>
  <r>
    <n v="8144"/>
    <x v="4031"/>
    <x v="0"/>
    <x v="473"/>
    <d v="2013-02-10T00:00:00"/>
    <s v="Standard Class"/>
    <s v="AZ-10750"/>
    <s v="Annie Zypern"/>
    <x v="0"/>
    <s v="United States"/>
    <s v="San Diego"/>
    <x v="1"/>
    <n v="92037"/>
    <x v="1"/>
    <s v="FUR-TA-10001095"/>
    <x v="0"/>
    <x v="3"/>
    <s v="Chromcraft Round Conference Tables"/>
    <n v="557.72799999999995"/>
    <n v="4"/>
    <n v="0.2"/>
    <n v="6.9715999999999996"/>
  </r>
  <r>
    <n v="8145"/>
    <x v="4031"/>
    <x v="0"/>
    <x v="473"/>
    <d v="2013-02-10T00:00:00"/>
    <s v="Standard Class"/>
    <s v="AZ-10750"/>
    <s v="Annie Zypern"/>
    <x v="0"/>
    <s v="United States"/>
    <s v="San Diego"/>
    <x v="1"/>
    <n v="92037"/>
    <x v="1"/>
    <s v="TEC-PH-10001448"/>
    <x v="2"/>
    <x v="7"/>
    <s v="Anker Astro 15000mAh USB Portable Charger"/>
    <n v="159.96799999999999"/>
    <n v="4"/>
    <n v="0.2"/>
    <n v="-31.993600000000001"/>
  </r>
  <r>
    <n v="8146"/>
    <x v="4032"/>
    <x v="2"/>
    <x v="886"/>
    <d v="2011-06-27T00:00:00"/>
    <s v="Standard Class"/>
    <s v="Co-12640"/>
    <s v="Corey-Lock"/>
    <x v="0"/>
    <s v="United States"/>
    <s v="Lawton"/>
    <x v="26"/>
    <n v="73505"/>
    <x v="2"/>
    <s v="OFF-AP-10001005"/>
    <x v="1"/>
    <x v="9"/>
    <s v="Honeywell Quietcare HEPA Air Cleaner"/>
    <n v="471.9"/>
    <n v="6"/>
    <n v="0"/>
    <n v="155.727"/>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8000000003"/>
  </r>
  <r>
    <n v="8155"/>
    <x v="4037"/>
    <x v="3"/>
    <x v="177"/>
    <d v="2014-03-25T00:00:00"/>
    <s v="Standard Class"/>
    <s v="RD-19720"/>
    <s v="Roger Demir"/>
    <x v="0"/>
    <s v="United States"/>
    <s v="Middletown"/>
    <x v="29"/>
    <n v="6457"/>
    <x v="3"/>
    <s v="TEC-AC-10002842"/>
    <x v="2"/>
    <x v="11"/>
    <s v="WD My Passport Ultra 2TB Portable External Hard Drive"/>
    <n v="238"/>
    <n v="2"/>
    <n v="0"/>
    <n v="38.08"/>
  </r>
  <r>
    <n v="8156"/>
    <x v="4037"/>
    <x v="3"/>
    <x v="177"/>
    <d v="2014-03-25T00:00:00"/>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d v="2013-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5"/>
    <d v="2013-03-14T00:00:00"/>
    <s v="Standard Class"/>
    <s v="RB-19465"/>
    <s v="Rick Bensley"/>
    <x v="2"/>
    <s v="United States"/>
    <s v="Milford"/>
    <x v="29"/>
    <n v="6460"/>
    <x v="3"/>
    <s v="TEC-AC-10004469"/>
    <x v="2"/>
    <x v="11"/>
    <s v="Microsoft Sculpt Comfort Mouse"/>
    <n v="199.75"/>
    <n v="5"/>
    <n v="0"/>
    <n v="87.89"/>
  </r>
  <r>
    <n v="8161"/>
    <x v="4042"/>
    <x v="0"/>
    <x v="595"/>
    <d v="2013-02-20T00:00:00"/>
    <s v="Standard Class"/>
    <s v="JD-15790"/>
    <s v="John Dryer"/>
    <x v="0"/>
    <s v="United States"/>
    <s v="Belleville"/>
    <x v="30"/>
    <n v="7109"/>
    <x v="3"/>
    <s v="FUR-CH-10001545"/>
    <x v="0"/>
    <x v="1"/>
    <s v="Hon Comfortask Task/Swivel Chairs"/>
    <n v="227.96"/>
    <n v="2"/>
    <n v="0"/>
    <n v="36.473599999999998"/>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2"/>
  </r>
  <r>
    <n v="8164"/>
    <x v="4044"/>
    <x v="1"/>
    <x v="121"/>
    <d v="2012-11-06T00:00:00"/>
    <s v="Standard Class"/>
    <s v="LT-17110"/>
    <s v="Liz Thompson"/>
    <x v="0"/>
    <s v="United States"/>
    <s v="San Diego"/>
    <x v="1"/>
    <n v="92105"/>
    <x v="1"/>
    <s v="FUR-FU-10004909"/>
    <x v="0"/>
    <x v="5"/>
    <s v="Contemporary Wood/Metal Frame"/>
    <n v="96.96"/>
    <n v="6"/>
    <n v="0"/>
    <n v="33.936"/>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r>
  <r>
    <n v="8166"/>
    <x v="4044"/>
    <x v="1"/>
    <x v="121"/>
    <d v="2012-11-06T00:00:00"/>
    <s v="Standard Class"/>
    <s v="LT-17110"/>
    <s v="Liz Thompson"/>
    <x v="0"/>
    <s v="United States"/>
    <s v="San Diego"/>
    <x v="1"/>
    <n v="92105"/>
    <x v="1"/>
    <s v="OFF-BI-10003355"/>
    <x v="1"/>
    <x v="8"/>
    <s v="Cardinal Holdit Business Card Pockets"/>
    <n v="11.95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r>
  <r>
    <n v="8168"/>
    <x v="4045"/>
    <x v="0"/>
    <x v="995"/>
    <d v="2013-08-06T00:00:00"/>
    <s v="Standard Class"/>
    <s v="AH-10690"/>
    <s v="Anna HÃ¤berlin"/>
    <x v="1"/>
    <s v="United States"/>
    <s v="San Francisco"/>
    <x v="1"/>
    <n v="94122"/>
    <x v="1"/>
    <s v="FUR-TA-10002774"/>
    <x v="0"/>
    <x v="3"/>
    <s v="Laminate Occasional Tables"/>
    <n v="863.12800000000004"/>
    <n v="7"/>
    <n v="0.2"/>
    <n v="-32.3673"/>
  </r>
  <r>
    <n v="8169"/>
    <x v="4046"/>
    <x v="3"/>
    <x v="44"/>
    <d v="2014-11-14T00:00:00"/>
    <s v="Standard Class"/>
    <s v="AB-10060"/>
    <s v="Adam Bellavance"/>
    <x v="2"/>
    <s v="United States"/>
    <s v="Seattle"/>
    <x v="4"/>
    <n v="98105"/>
    <x v="1"/>
    <s v="FUR-TA-10004575"/>
    <x v="0"/>
    <x v="3"/>
    <s v="Hon 5100 Series Wood Tables"/>
    <n v="2036.86"/>
    <n v="7"/>
    <n v="0"/>
    <n v="366.63479999999998"/>
  </r>
  <r>
    <n v="8170"/>
    <x v="4046"/>
    <x v="3"/>
    <x v="44"/>
    <d v="2014-11-14T00:00:00"/>
    <s v="Standard Class"/>
    <s v="AB-10060"/>
    <s v="Adam Bellavance"/>
    <x v="2"/>
    <s v="United States"/>
    <s v="Seattle"/>
    <x v="4"/>
    <n v="98105"/>
    <x v="1"/>
    <s v="FUR-CH-10003312"/>
    <x v="0"/>
    <x v="1"/>
    <s v="Hon 2090 â€œPillow Softâ€ Series Mid Back Swivel/Tilt Chairs"/>
    <n v="449.56799999999998"/>
    <n v="2"/>
    <n v="0.2"/>
    <n v="-73.0548"/>
  </r>
  <r>
    <n v="8171"/>
    <x v="4046"/>
    <x v="3"/>
    <x v="44"/>
    <d v="2014-11-14T00:00:00"/>
    <s v="Standard Class"/>
    <s v="AB-10060"/>
    <s v="Adam Bellavance"/>
    <x v="2"/>
    <s v="United States"/>
    <s v="Seattle"/>
    <x v="4"/>
    <n v="98105"/>
    <x v="1"/>
    <s v="TEC-AC-10001465"/>
    <x v="2"/>
    <x v="11"/>
    <s v="SanDisk Cruzer 64 GB USB Flash Drive"/>
    <n v="108.96"/>
    <n v="3"/>
    <n v="0"/>
    <n v="32.688000000000002"/>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x v="4049"/>
    <x v="0"/>
    <x v="806"/>
    <d v="2013-02-04T00:00:00"/>
    <s v="Standard Class"/>
    <s v="HE-14800"/>
    <s v="Harold Engle"/>
    <x v="1"/>
    <s v="United States"/>
    <s v="Chicago"/>
    <x v="10"/>
    <n v="60623"/>
    <x v="2"/>
    <s v="OFF-PA-10003892"/>
    <x v="1"/>
    <x v="10"/>
    <s v="Xerox 1943"/>
    <n v="156.512"/>
    <n v="4"/>
    <n v="0.2"/>
    <n v="52.822800000000001"/>
  </r>
  <r>
    <n v="8177"/>
    <x v="4050"/>
    <x v="0"/>
    <x v="897"/>
    <d v="2013-09-26T00:00:00"/>
    <s v="First Class"/>
    <s v="SZ-20035"/>
    <s v="Sam Zeldin"/>
    <x v="2"/>
    <s v="United States"/>
    <s v="New York City"/>
    <x v="15"/>
    <n v="10035"/>
    <x v="3"/>
    <s v="OFF-ST-10002370"/>
    <x v="1"/>
    <x v="4"/>
    <s v="Sortfiler Multipurpose Personal File Organizer, Black"/>
    <n v="128.34"/>
    <n v="6"/>
    <n v="0"/>
    <n v="37.218600000000002"/>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19999999998"/>
  </r>
  <r>
    <n v="8182"/>
    <x v="4054"/>
    <x v="1"/>
    <x v="82"/>
    <d v="2012-11-25T00:00:00"/>
    <s v="Standard Class"/>
    <s v="SS-20410"/>
    <s v="Shahid Shariari"/>
    <x v="0"/>
    <s v="United States"/>
    <s v="Philadelphia"/>
    <x v="9"/>
    <n v="19120"/>
    <x v="3"/>
    <s v="TEC-PH-10002923"/>
    <x v="2"/>
    <x v="7"/>
    <s v="Logitech B530 USBÂ HeadsetÂ -Â headsetÂ - Full size, Binaural"/>
    <n v="110.97"/>
    <n v="5"/>
    <n v="0.4"/>
    <n v="-24.043500000000002"/>
  </r>
  <r>
    <n v="8183"/>
    <x v="4055"/>
    <x v="3"/>
    <x v="796"/>
    <d v="2014-05-23T00:00:00"/>
    <s v="Standard Class"/>
    <s v="BM-11575"/>
    <s v="Brendan Murry"/>
    <x v="1"/>
    <s v="United States"/>
    <s v="Chicago"/>
    <x v="10"/>
    <n v="60653"/>
    <x v="2"/>
    <s v="FUR-FU-10004973"/>
    <x v="0"/>
    <x v="5"/>
    <s v="Flat Face Poster Frame"/>
    <n v="22.608000000000001"/>
    <n v="3"/>
    <n v="0.6"/>
    <n v="-10.1736"/>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14-07-28T00:00:00"/>
    <s v="Standard Class"/>
    <s v="MY-17380"/>
    <s v="Maribeth Yedwab"/>
    <x v="1"/>
    <s v="United States"/>
    <s v="Chicago"/>
    <x v="10"/>
    <n v="60623"/>
    <x v="2"/>
    <s v="OFF-PA-10003641"/>
    <x v="1"/>
    <x v="10"/>
    <s v="Xerox 1909"/>
    <n v="63.311999999999998"/>
    <n v="3"/>
    <n v="0.2"/>
    <n v="20.5764"/>
  </r>
  <r>
    <n v="8186"/>
    <x v="4057"/>
    <x v="1"/>
    <x v="1023"/>
    <d v="2012-09-17T00:00:00"/>
    <s v="Second Class"/>
    <s v="AG-10900"/>
    <s v="Arthur Gainer"/>
    <x v="0"/>
    <s v="United States"/>
    <s v="Chicago"/>
    <x v="10"/>
    <n v="60623"/>
    <x v="2"/>
    <s v="OFF-EN-10002621"/>
    <x v="1"/>
    <x v="12"/>
    <s v="Staples"/>
    <n v="7.8239999999999998"/>
    <n v="1"/>
    <n v="0.2"/>
    <n v="2.9340000000000002"/>
  </r>
  <r>
    <n v="8187"/>
    <x v="4057"/>
    <x v="1"/>
    <x v="1023"/>
    <d v="2012-09-17T00:00:00"/>
    <s v="Second Class"/>
    <s v="AG-10900"/>
    <s v="Arthur Gainer"/>
    <x v="0"/>
    <s v="United States"/>
    <s v="Chicago"/>
    <x v="10"/>
    <n v="60623"/>
    <x v="2"/>
    <s v="FUR-CH-10003817"/>
    <x v="0"/>
    <x v="1"/>
    <s v="Global Value Steno Chair, Gray"/>
    <n v="170.072"/>
    <n v="4"/>
    <n v="0.3"/>
    <n v="-12.148"/>
  </r>
  <r>
    <n v="8188"/>
    <x v="4058"/>
    <x v="0"/>
    <x v="107"/>
    <d v="2013-12-17T00:00:00"/>
    <s v="Standard Class"/>
    <s v="BW-11110"/>
    <s v="Bart Watters"/>
    <x v="1"/>
    <s v="United States"/>
    <s v="New York City"/>
    <x v="15"/>
    <n v="10024"/>
    <x v="3"/>
    <s v="OFF-PA-10000659"/>
    <x v="1"/>
    <x v="10"/>
    <s v="Adams Phone Message Book, Professional, 400 Message Capacity, 5 3/6â€ x 11â€"/>
    <n v="62.82"/>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
    <n v="7"/>
    <n v="0.7"/>
    <n v="-4.2336"/>
  </r>
  <r>
    <n v="8194"/>
    <x v="4061"/>
    <x v="1"/>
    <x v="672"/>
    <d v="2012-12-03T00:00:00"/>
    <s v="First Class"/>
    <s v="LR-16915"/>
    <s v="Lena Radford"/>
    <x v="0"/>
    <s v="United States"/>
    <s v="Durham"/>
    <x v="3"/>
    <n v="27707"/>
    <x v="0"/>
    <s v="OFF-AP-10001293"/>
    <x v="1"/>
    <x v="9"/>
    <s v="Belkin 8 Outlet Surge Protector"/>
    <n v="98.352000000000004"/>
    <n v="3"/>
    <n v="0.2"/>
    <n v="9.8352000000000004"/>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14-09-10T00:00:00"/>
    <s v="Standard Class"/>
    <s v="LP-17095"/>
    <s v="Liz Preis"/>
    <x v="0"/>
    <s v="United States"/>
    <s v="Knoxville"/>
    <x v="18"/>
    <n v="37918"/>
    <x v="0"/>
    <s v="TEC-AC-10004568"/>
    <x v="2"/>
    <x v="11"/>
    <s v="MaxellÂ LTO Ultrium - 800 GB"/>
    <n v="89.567999999999998"/>
    <n v="4"/>
    <n v="0.2"/>
    <n v="-1.1195999999999999"/>
  </r>
  <r>
    <n v="8198"/>
    <x v="4063"/>
    <x v="3"/>
    <x v="528"/>
    <d v="2014-09-10T00:00:00"/>
    <s v="Standard Class"/>
    <s v="LP-17095"/>
    <s v="Liz Preis"/>
    <x v="0"/>
    <s v="United States"/>
    <s v="Knoxville"/>
    <x v="18"/>
    <n v="37918"/>
    <x v="0"/>
    <s v="OFF-AR-10001897"/>
    <x v="1"/>
    <x v="6"/>
    <s v="Model L Table or Wall-Mount Pencil Sharpener"/>
    <n v="71.959999999999994"/>
    <n v="5"/>
    <n v="0.2"/>
    <n v="7.1959999999999997"/>
  </r>
  <r>
    <n v="8199"/>
    <x v="4063"/>
    <x v="3"/>
    <x v="528"/>
    <d v="2014-09-10T00:00:00"/>
    <s v="Standard Class"/>
    <s v="LP-17095"/>
    <s v="Liz Preis"/>
    <x v="0"/>
    <s v="United States"/>
    <s v="Knoxville"/>
    <x v="18"/>
    <n v="37918"/>
    <x v="0"/>
    <s v="OFF-PA-10001800"/>
    <x v="1"/>
    <x v="10"/>
    <s v="Xerox 220"/>
    <n v="15.552"/>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4"/>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14-09-13T00:00:00"/>
    <s v="Standard Class"/>
    <s v="DM-12955"/>
    <s v="Dario Medina"/>
    <x v="1"/>
    <s v="United States"/>
    <s v="Nashville"/>
    <x v="18"/>
    <n v="37211"/>
    <x v="0"/>
    <s v="OFF-AP-10001271"/>
    <x v="1"/>
    <x v="9"/>
    <s v="Eureka The Boss Cordless Rechargeable Stick Vac"/>
    <n v="81.567999999999998"/>
    <n v="2"/>
    <n v="0.2"/>
    <n v="7.1372"/>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13-11-13T00:00:00"/>
    <s v="Standard Class"/>
    <s v="MC-17845"/>
    <s v="Michael Chen"/>
    <x v="0"/>
    <s v="United States"/>
    <s v="Dallas"/>
    <x v="5"/>
    <n v="75220"/>
    <x v="2"/>
    <s v="OFF-ST-10001272"/>
    <x v="1"/>
    <x v="4"/>
    <s v="Mini 13-1/2 Capacity Data Binder Rack, Pearl"/>
    <n v="314.08800000000002"/>
    <n v="3"/>
    <n v="0.2"/>
    <n v="19.63050000000000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10-02T00:00:00"/>
    <s v="Standard Class"/>
    <s v="ML-17395"/>
    <s v="Marina Lichtenstein"/>
    <x v="1"/>
    <s v="United States"/>
    <s v="Murfreesboro"/>
    <x v="18"/>
    <n v="37130"/>
    <x v="0"/>
    <s v="OFF-PA-10004665"/>
    <x v="1"/>
    <x v="10"/>
    <s v="Advantus Motivational Note Cards"/>
    <n v="10.48"/>
    <n v="1"/>
    <n v="0.2"/>
    <n v="3.7989999999999999"/>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10-07T00:00:00"/>
    <s v="Standard Class"/>
    <s v="RD-19930"/>
    <s v="Russell D'Ascenzo"/>
    <x v="0"/>
    <s v="United States"/>
    <s v="Dallas"/>
    <x v="5"/>
    <n v="75217"/>
    <x v="2"/>
    <s v="OFF-FA-10002676"/>
    <x v="1"/>
    <x v="13"/>
    <s v="Colored Push Pins"/>
    <n v="4.3440000000000003"/>
    <n v="3"/>
    <n v="0.2"/>
    <n v="0.86880000000000002"/>
  </r>
  <r>
    <n v="8219"/>
    <x v="4071"/>
    <x v="2"/>
    <x v="462"/>
    <d v="2011-10-07T00:00:00"/>
    <s v="Standard Class"/>
    <s v="RD-19930"/>
    <s v="Russell D'Ascenzo"/>
    <x v="0"/>
    <s v="United States"/>
    <s v="Dallas"/>
    <x v="5"/>
    <n v="75217"/>
    <x v="2"/>
    <s v="FUR-FU-10000758"/>
    <x v="0"/>
    <x v="5"/>
    <s v="DAX Natural Wood-Tone Poster Frame"/>
    <n v="31.776"/>
    <n v="3"/>
    <n v="0.6"/>
    <n v="-19.0656"/>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10-07T00:00:00"/>
    <s v="Standard Class"/>
    <s v="RD-19930"/>
    <s v="Russell D'Ascenzo"/>
    <x v="0"/>
    <s v="United States"/>
    <s v="Dallas"/>
    <x v="5"/>
    <n v="75217"/>
    <x v="2"/>
    <s v="OFF-BI-10002609"/>
    <x v="1"/>
    <x v="8"/>
    <s v="Avery Hidden Tab Dividers for Binding Systems"/>
    <n v="1.788"/>
    <n v="3"/>
    <n v="0.8"/>
    <n v="-3.0396000000000001"/>
  </r>
  <r>
    <n v="8222"/>
    <x v="4071"/>
    <x v="2"/>
    <x v="462"/>
    <d v="2011-10-07T00:00:00"/>
    <s v="Standard Class"/>
    <s v="RD-19930"/>
    <s v="Russell D'Ascenzo"/>
    <x v="0"/>
    <s v="United States"/>
    <s v="Dallas"/>
    <x v="5"/>
    <n v="75217"/>
    <x v="2"/>
    <s v="OFF-FA-10000254"/>
    <x v="1"/>
    <x v="13"/>
    <s v="Sterling Rubber Bands by Alliance"/>
    <n v="15.071999999999999"/>
    <n v="4"/>
    <n v="0.2"/>
    <n v="-3.7679999999999998"/>
  </r>
  <r>
    <n v="8223"/>
    <x v="4072"/>
    <x v="2"/>
    <x v="1087"/>
    <d v="2011-02-25T00:00:00"/>
    <s v="Standard Class"/>
    <s v="AB-10015"/>
    <s v="Aaron Bergman"/>
    <x v="0"/>
    <s v="United States"/>
    <s v="Arlington"/>
    <x v="5"/>
    <n v="76017"/>
    <x v="2"/>
    <s v="OFF-ST-10000321"/>
    <x v="1"/>
    <x v="4"/>
    <s v="Akro Stacking Bins"/>
    <n v="12.624000000000001"/>
    <n v="2"/>
    <n v="0.2"/>
    <n v="-2.5247999999999999"/>
  </r>
  <r>
    <n v="8224"/>
    <x v="4073"/>
    <x v="0"/>
    <x v="1"/>
    <d v="2013-06-17T00:00:00"/>
    <s v="Standard Class"/>
    <s v="EA-14035"/>
    <s v="Erin Ashbrook"/>
    <x v="1"/>
    <s v="United States"/>
    <s v="Pasadena"/>
    <x v="1"/>
    <n v="91104"/>
    <x v="1"/>
    <s v="OFF-PA-10000241"/>
    <x v="1"/>
    <x v="10"/>
    <s v="IBM Multi-Purpose Copy Paper, 8 1/2 x 11&quot;, Case"/>
    <n v="185.88"/>
    <n v="6"/>
    <n v="0"/>
    <n v="83.646000000000001"/>
  </r>
  <r>
    <n v="8225"/>
    <x v="4073"/>
    <x v="0"/>
    <x v="1"/>
    <d v="2013-06-17T00:00:00"/>
    <s v="Standard Class"/>
    <s v="EA-14035"/>
    <s v="Erin Ashbrook"/>
    <x v="1"/>
    <s v="United States"/>
    <s v="Pasadena"/>
    <x v="1"/>
    <n v="91104"/>
    <x v="1"/>
    <s v="OFF-PA-10004782"/>
    <x v="1"/>
    <x v="10"/>
    <s v="Xerox 228"/>
    <n v="12.96"/>
    <n v="2"/>
    <n v="0"/>
    <n v="6.2207999999999997"/>
  </r>
  <r>
    <n v="8226"/>
    <x v="4074"/>
    <x v="3"/>
    <x v="752"/>
    <d v="2014-11-05T00:00:00"/>
    <s v="Second Class"/>
    <s v="SF-20065"/>
    <s v="Sandra Flanagan"/>
    <x v="0"/>
    <s v="United States"/>
    <s v="Everett"/>
    <x v="31"/>
    <n v="2149"/>
    <x v="3"/>
    <s v="OFF-PA-10004243"/>
    <x v="1"/>
    <x v="10"/>
    <s v="Xerox 1939"/>
    <n v="189.7"/>
    <n v="10"/>
    <n v="0"/>
    <n v="91.055999999999997"/>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5999999999998"/>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399999999998"/>
  </r>
  <r>
    <n v="8231"/>
    <x v="4076"/>
    <x v="0"/>
    <x v="1186"/>
    <d v="2013-07-03T00:00:00"/>
    <s v="Second Class"/>
    <s v="PF-19165"/>
    <s v="Philip Fox"/>
    <x v="0"/>
    <s v="United States"/>
    <s v="Sandy Springs"/>
    <x v="32"/>
    <n v="30328"/>
    <x v="0"/>
    <s v="OFF-AR-10004344"/>
    <x v="1"/>
    <x v="6"/>
    <s v="Bulldog Vacuum Base Pencil Sharpener"/>
    <n v="35.97"/>
    <n v="3"/>
    <n v="0"/>
    <n v="9.7119"/>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999"/>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04"/>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14-10-21T00:00:00"/>
    <s v="Same Day"/>
    <s v="PT-19090"/>
    <s v="Pete Takahito"/>
    <x v="0"/>
    <s v="United States"/>
    <s v="Jacksonville"/>
    <x v="2"/>
    <n v="32216"/>
    <x v="0"/>
    <s v="OFF-AR-10003251"/>
    <x v="1"/>
    <x v="6"/>
    <s v="Prang Drawing Pencil Set"/>
    <n v="4.4480000000000004"/>
    <n v="2"/>
    <n v="0.2"/>
    <n v="1.1120000000000001"/>
  </r>
  <r>
    <n v="8241"/>
    <x v="4079"/>
    <x v="3"/>
    <x v="179"/>
    <d v="2014-10-21T00:00:00"/>
    <s v="Same Day"/>
    <s v="PT-19090"/>
    <s v="Pete Takahito"/>
    <x v="0"/>
    <s v="United States"/>
    <s v="Jacksonville"/>
    <x v="2"/>
    <n v="32216"/>
    <x v="0"/>
    <s v="FUR-FU-10000175"/>
    <x v="0"/>
    <x v="5"/>
    <s v="DAX Wood Document Frame."/>
    <n v="43.936"/>
    <n v="4"/>
    <n v="0.2"/>
    <n v="6.0411999999999999"/>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
  </r>
  <r>
    <n v="8244"/>
    <x v="4081"/>
    <x v="2"/>
    <x v="1132"/>
    <d v="2011-08-16T00:00:00"/>
    <s v="Standard Class"/>
    <s v="BW-11200"/>
    <s v="Ben Wallace"/>
    <x v="0"/>
    <s v="United States"/>
    <s v="San Francisco"/>
    <x v="1"/>
    <n v="94122"/>
    <x v="1"/>
    <s v="TEC-PH-10003691"/>
    <x v="2"/>
    <x v="7"/>
    <s v="BlackBerry Q10"/>
    <n v="806.33600000000001"/>
    <n v="8"/>
    <n v="0.2"/>
    <n v="50.396000000000001"/>
  </r>
  <r>
    <n v="8245"/>
    <x v="4081"/>
    <x v="2"/>
    <x v="1132"/>
    <d v="2011-08-16T00:00:00"/>
    <s v="Standard Class"/>
    <s v="BW-11200"/>
    <s v="Ben Wallace"/>
    <x v="0"/>
    <s v="United States"/>
    <s v="San Francisco"/>
    <x v="1"/>
    <n v="94122"/>
    <x v="1"/>
    <s v="FUR-FU-10002878"/>
    <x v="0"/>
    <x v="5"/>
    <s v="Seth Thomas 14&quot; Day/Date Wall Clock"/>
    <n v="85.44"/>
    <n v="3"/>
    <n v="0"/>
    <n v="31.6128"/>
  </r>
  <r>
    <n v="8246"/>
    <x v="4082"/>
    <x v="2"/>
    <x v="710"/>
    <d v="2011-08-23T00:00:00"/>
    <s v="Standard Class"/>
    <s v="BS-11365"/>
    <s v="Bill Shonely"/>
    <x v="1"/>
    <s v="United States"/>
    <s v="Columbus"/>
    <x v="32"/>
    <n v="31907"/>
    <x v="0"/>
    <s v="OFF-ST-10000991"/>
    <x v="1"/>
    <x v="4"/>
    <s v="Space Solutions HD Industrial Steel Shelving."/>
    <n v="344.91"/>
    <n v="3"/>
    <n v="0"/>
    <n v="10.347300000000001"/>
  </r>
  <r>
    <n v="8247"/>
    <x v="4083"/>
    <x v="1"/>
    <x v="1187"/>
    <d v="2012-05-10T00:00:00"/>
    <s v="Same Day"/>
    <s v="DP-13390"/>
    <s v="Dennis Pardue"/>
    <x v="2"/>
    <s v="United States"/>
    <s v="Aurora"/>
    <x v="10"/>
    <n v="60505"/>
    <x v="2"/>
    <s v="OFF-AP-10002439"/>
    <x v="1"/>
    <x v="9"/>
    <s v="Tripp Lite Isotel 8 Ultra 8 Outlet Metal Surge"/>
    <n v="70.97"/>
    <n v="5"/>
    <n v="0.8"/>
    <n v="-191.619"/>
  </r>
  <r>
    <n v="8248"/>
    <x v="4083"/>
    <x v="1"/>
    <x v="1187"/>
    <d v="2012-05-10T00:00:00"/>
    <s v="Same Day"/>
    <s v="DP-13390"/>
    <s v="Dennis Pardue"/>
    <x v="2"/>
    <s v="United States"/>
    <s v="Aurora"/>
    <x v="10"/>
    <n v="60505"/>
    <x v="2"/>
    <s v="OFF-AR-10004602"/>
    <x v="1"/>
    <x v="6"/>
    <s v="Boston KS Multi-Size Manual Pencil Sharpener"/>
    <n v="36.783999999999999"/>
    <n v="2"/>
    <n v="0.2"/>
    <n v="3.6783999999999999"/>
  </r>
  <r>
    <n v="8249"/>
    <x v="4084"/>
    <x v="0"/>
    <x v="1120"/>
    <d v="2013-05-14T00:00:00"/>
    <s v="Second Class"/>
    <s v="CS-12400"/>
    <s v="Christopher Schild"/>
    <x v="2"/>
    <s v="United States"/>
    <s v="Philadelphia"/>
    <x v="9"/>
    <n v="19134"/>
    <x v="3"/>
    <s v="TEC-PH-10001795"/>
    <x v="2"/>
    <x v="7"/>
    <s v="ClearOne CHATAttach 160 -Â speaker phone"/>
    <n v="743.98800000000006"/>
    <n v="2"/>
    <n v="0.4"/>
    <n v="-123.998"/>
  </r>
  <r>
    <n v="8250"/>
    <x v="4085"/>
    <x v="1"/>
    <x v="616"/>
    <d v="2012-03-09T00:00:00"/>
    <s v="Second Class"/>
    <s v="MS-17365"/>
    <s v="Maribeth Schnelling"/>
    <x v="0"/>
    <s v="United States"/>
    <s v="Chicago"/>
    <x v="10"/>
    <n v="60653"/>
    <x v="2"/>
    <s v="OFF-BI-10002854"/>
    <x v="1"/>
    <x v="8"/>
    <s v="Performers Binder/Pad Holder, Black"/>
    <n v="11.212"/>
    <n v="2"/>
    <n v="0.8"/>
    <n v="-16.818000000000001"/>
  </r>
  <r>
    <n v="8251"/>
    <x v="4085"/>
    <x v="1"/>
    <x v="616"/>
    <d v="2012-03-09T00:00:00"/>
    <s v="Second Class"/>
    <s v="MS-17365"/>
    <s v="Maribeth Schnelling"/>
    <x v="0"/>
    <s v="United States"/>
    <s v="Chicago"/>
    <x v="10"/>
    <n v="60653"/>
    <x v="2"/>
    <s v="FUR-FU-10000023"/>
    <x v="0"/>
    <x v="5"/>
    <s v="Eldon Wave Desk Accessories"/>
    <n v="4.7119999999999997"/>
    <n v="2"/>
    <n v="0.6"/>
    <n v="-1.8848"/>
  </r>
  <r>
    <n v="8252"/>
    <x v="4085"/>
    <x v="1"/>
    <x v="616"/>
    <d v="2012-03-09T00:00:00"/>
    <s v="Second Class"/>
    <s v="MS-17365"/>
    <s v="Maribeth Schnelling"/>
    <x v="0"/>
    <s v="United States"/>
    <s v="Chicago"/>
    <x v="10"/>
    <n v="60653"/>
    <x v="2"/>
    <s v="OFF-AP-10000828"/>
    <x v="1"/>
    <x v="9"/>
    <s v="Avanti 4.4 Cu. Ft. Refrigerator"/>
    <n v="180.98"/>
    <n v="5"/>
    <n v="0.8"/>
    <n v="-470.548"/>
  </r>
  <r>
    <n v="8253"/>
    <x v="4085"/>
    <x v="1"/>
    <x v="616"/>
    <d v="2012-03-09T00:00:00"/>
    <s v="Second Class"/>
    <s v="MS-17365"/>
    <s v="Maribeth Schnelling"/>
    <x v="0"/>
    <s v="United States"/>
    <s v="Chicago"/>
    <x v="10"/>
    <n v="60653"/>
    <x v="2"/>
    <s v="OFF-ST-10000777"/>
    <x v="1"/>
    <x v="4"/>
    <s v="Companion Letter/Legal File, Black"/>
    <n v="60.415999999999997"/>
    <n v="2"/>
    <n v="0.2"/>
    <n v="6.0415999999999999"/>
  </r>
  <r>
    <n v="8254"/>
    <x v="4086"/>
    <x v="3"/>
    <x v="801"/>
    <d v="2014-08-20T00:00:00"/>
    <s v="Standard Class"/>
    <s v="DK-12895"/>
    <s v="Dana Kaydos"/>
    <x v="0"/>
    <s v="United States"/>
    <s v="Seattle"/>
    <x v="4"/>
    <n v="98103"/>
    <x v="1"/>
    <s v="TEC-CO-10000971"/>
    <x v="2"/>
    <x v="16"/>
    <s v="Hewlett Packard 310 Color Digital Copier"/>
    <n v="299.99"/>
    <n v="1"/>
    <n v="0"/>
    <n v="89.997"/>
  </r>
  <r>
    <n v="8255"/>
    <x v="4086"/>
    <x v="3"/>
    <x v="801"/>
    <d v="2014-08-20T00:00:00"/>
    <s v="Standard Class"/>
    <s v="DK-12895"/>
    <s v="Dana Kaydos"/>
    <x v="0"/>
    <s v="United States"/>
    <s v="Seattle"/>
    <x v="4"/>
    <n v="98103"/>
    <x v="1"/>
    <s v="OFF-PA-10003134"/>
    <x v="1"/>
    <x v="10"/>
    <s v="Xerox 1937"/>
    <n v="192.16"/>
    <n v="4"/>
    <n v="0"/>
    <n v="92.236800000000002"/>
  </r>
  <r>
    <n v="8256"/>
    <x v="4086"/>
    <x v="3"/>
    <x v="801"/>
    <d v="2014-08-20T00:00:00"/>
    <s v="Standard Class"/>
    <s v="DK-12895"/>
    <s v="Dana Kaydos"/>
    <x v="0"/>
    <s v="United States"/>
    <s v="Seattle"/>
    <x v="4"/>
    <n v="98103"/>
    <x v="1"/>
    <s v="TEC-PH-10002538"/>
    <x v="2"/>
    <x v="7"/>
    <s v="Grandstream GXP1160 VoIP phone"/>
    <n v="242.624"/>
    <n v="8"/>
    <n v="0.2"/>
    <n v="27.295200000000001"/>
  </r>
  <r>
    <n v="8257"/>
    <x v="4086"/>
    <x v="3"/>
    <x v="801"/>
    <d v="2014-08-20T00:00:00"/>
    <s v="Standard Class"/>
    <s v="DK-12895"/>
    <s v="Dana Kaydos"/>
    <x v="0"/>
    <s v="United States"/>
    <s v="Seattle"/>
    <x v="4"/>
    <n v="98103"/>
    <x v="1"/>
    <s v="OFF-ST-10001228"/>
    <x v="1"/>
    <x v="4"/>
    <s v="Personal File Boxes with Fold-Down Carry Handle"/>
    <n v="46.74"/>
    <n v="3"/>
    <n v="0"/>
    <n v="11.685"/>
  </r>
  <r>
    <n v="8258"/>
    <x v="4086"/>
    <x v="3"/>
    <x v="801"/>
    <d v="2014-08-20T00:00:00"/>
    <s v="Standard Class"/>
    <s v="DK-12895"/>
    <s v="Dana Kaydos"/>
    <x v="0"/>
    <s v="United States"/>
    <s v="Seattle"/>
    <x v="4"/>
    <n v="98103"/>
    <x v="1"/>
    <s v="TEC-AC-10000397"/>
    <x v="2"/>
    <x v="11"/>
    <s v="Perixx PERIBOARD-512B, Ergonomic Split Keyboard"/>
    <n v="174.95"/>
    <n v="5"/>
    <n v="0"/>
    <n v="12.246499999999999"/>
  </r>
  <r>
    <n v="8259"/>
    <x v="4086"/>
    <x v="3"/>
    <x v="801"/>
    <d v="2014-08-20T00:00:00"/>
    <s v="Standard Class"/>
    <s v="DK-12895"/>
    <s v="Dana Kaydos"/>
    <x v="0"/>
    <s v="United States"/>
    <s v="Seattle"/>
    <x v="4"/>
    <n v="98103"/>
    <x v="1"/>
    <s v="OFF-BI-10004308"/>
    <x v="1"/>
    <x v="8"/>
    <s v="Avery Legal 4-Ring Binder"/>
    <n v="100.70399999999999"/>
    <n v="6"/>
    <n v="0.2"/>
    <n v="37.764000000000003"/>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13-06-27T00:00:00"/>
    <s v="Same Day"/>
    <s v="SN-20560"/>
    <s v="Skye Norling"/>
    <x v="2"/>
    <s v="United States"/>
    <s v="Roseville"/>
    <x v="12"/>
    <n v="48066"/>
    <x v="2"/>
    <s v="OFF-BI-10000773"/>
    <x v="1"/>
    <x v="8"/>
    <s v="Insertable Tab Post Binder Dividers"/>
    <n v="8.02"/>
    <n v="1"/>
    <n v="0"/>
    <n v="3.7694000000000001"/>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1"/>
    <n v="4"/>
    <n v="0.7"/>
    <n v="-10.0372"/>
  </r>
  <r>
    <n v="8265"/>
    <x v="4090"/>
    <x v="2"/>
    <x v="125"/>
    <d v="2012-01-04T00:00:00"/>
    <s v="Standard Class"/>
    <s v="AJ-10960"/>
    <s v="Astrea Jones"/>
    <x v="0"/>
    <s v="United States"/>
    <s v="New York City"/>
    <x v="15"/>
    <n v="10035"/>
    <x v="3"/>
    <s v="OFF-AP-10004136"/>
    <x v="1"/>
    <x v="9"/>
    <s v="Kensington 6 Outlet SmartSocket Surge Protector"/>
    <n v="122.94"/>
    <n v="3"/>
    <n v="0"/>
    <n v="30.734999999999999"/>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7999999999999"/>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
    <n v="4"/>
    <n v="0.2"/>
    <n v="2.7719999999999998"/>
  </r>
  <r>
    <n v="8270"/>
    <x v="4092"/>
    <x v="3"/>
    <x v="289"/>
    <d v="2014-02-07T00:00:00"/>
    <s v="Standard Class"/>
    <s v="LP-17095"/>
    <s v="Liz Preis"/>
    <x v="0"/>
    <s v="United States"/>
    <s v="Aurora"/>
    <x v="10"/>
    <n v="60505"/>
    <x v="2"/>
    <s v="TEC-PH-10002584"/>
    <x v="2"/>
    <x v="7"/>
    <s v="Samsung Galaxy S4"/>
    <n v="2003.1679999999999"/>
    <n v="4"/>
    <n v="0.2"/>
    <n v="250.39599999999999"/>
  </r>
  <r>
    <n v="8271"/>
    <x v="4092"/>
    <x v="3"/>
    <x v="289"/>
    <d v="2014-02-07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r>
  <r>
    <n v="8274"/>
    <x v="4095"/>
    <x v="1"/>
    <x v="385"/>
    <d v="2012-06-15T00:00:00"/>
    <s v="Second Class"/>
    <s v="FC-14245"/>
    <s v="Frank Carlisle"/>
    <x v="2"/>
    <s v="United States"/>
    <s v="Springfield"/>
    <x v="24"/>
    <n v="45503"/>
    <x v="3"/>
    <s v="OFF-AR-10000634"/>
    <x v="1"/>
    <x v="6"/>
    <s v="Newell 320"/>
    <n v="3.4239999999999999"/>
    <n v="1"/>
    <n v="0.2"/>
    <n v="0.29959999999999998"/>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9"/>
  </r>
  <r>
    <n v="8278"/>
    <x v="4098"/>
    <x v="0"/>
    <x v="823"/>
    <d v="2013-02-25T00:00:00"/>
    <s v="Standard Class"/>
    <s v="LC-16960"/>
    <s v="Lindsay Castell"/>
    <x v="2"/>
    <s v="United States"/>
    <s v="Tampa"/>
    <x v="2"/>
    <n v="33614"/>
    <x v="0"/>
    <s v="OFF-BI-10002026"/>
    <x v="1"/>
    <x v="8"/>
    <s v="Avery Arch Ring Binders"/>
    <n v="34.86"/>
    <n v="2"/>
    <n v="0.7"/>
    <n v="-26.725999999999999"/>
  </r>
  <r>
    <n v="8279"/>
    <x v="4098"/>
    <x v="0"/>
    <x v="823"/>
    <d v="2013-02-25T00:00:00"/>
    <s v="Standard Class"/>
    <s v="LC-16960"/>
    <s v="Lindsay Castell"/>
    <x v="2"/>
    <s v="United States"/>
    <s v="Tampa"/>
    <x v="2"/>
    <n v="33614"/>
    <x v="0"/>
    <s v="OFF-ST-10001496"/>
    <x v="1"/>
    <x v="4"/>
    <s v="Standard Rollaway File with Lock"/>
    <n v="432.45600000000002"/>
    <n v="3"/>
    <n v="0.2"/>
    <n v="32.434199999999997"/>
  </r>
  <r>
    <n v="8280"/>
    <x v="4099"/>
    <x v="3"/>
    <x v="300"/>
    <d v="2014-04-27T00:00:00"/>
    <s v="Standard Class"/>
    <s v="BD-11725"/>
    <s v="Bruce Degenhardt"/>
    <x v="0"/>
    <s v="United States"/>
    <s v="Columbus"/>
    <x v="32"/>
    <n v="31907"/>
    <x v="0"/>
    <s v="OFF-ST-10003716"/>
    <x v="1"/>
    <x v="4"/>
    <s v="Tennsco Double-Tier Lockers"/>
    <n v="675.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5"/>
  </r>
  <r>
    <n v="8283"/>
    <x v="4101"/>
    <x v="1"/>
    <x v="379"/>
    <d v="2012-12-26T00:00:00"/>
    <s v="Second Class"/>
    <s v="SZ-20035"/>
    <s v="Sam Zeldin"/>
    <x v="2"/>
    <s v="United States"/>
    <s v="Saint Charles"/>
    <x v="10"/>
    <n v="60174"/>
    <x v="2"/>
    <s v="TEC-MA-10004241"/>
    <x v="2"/>
    <x v="15"/>
    <s v="Star Micronics TSP800 TSP847IIU Receipt Printer"/>
    <n v="600.53"/>
    <n v="2"/>
    <n v="0.3"/>
    <n v="137.2640000000000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12-12-26T00:00:00"/>
    <s v="Second Class"/>
    <s v="SZ-20035"/>
    <s v="Sam Zeldin"/>
    <x v="2"/>
    <s v="United States"/>
    <s v="Saint Charles"/>
    <x v="10"/>
    <n v="60174"/>
    <x v="2"/>
    <s v="TEC-AC-10003198"/>
    <x v="2"/>
    <x v="11"/>
    <s v="Enermax Acrylux Wireless Keyboard"/>
    <n v="637.44000000000005"/>
    <n v="8"/>
    <n v="0.2"/>
    <n v="135.45599999999999"/>
  </r>
  <r>
    <n v="8286"/>
    <x v="4101"/>
    <x v="1"/>
    <x v="379"/>
    <d v="2012-12-26T00:00:00"/>
    <s v="Second Class"/>
    <s v="SZ-20035"/>
    <s v="Sam Zeldin"/>
    <x v="2"/>
    <s v="United States"/>
    <s v="Saint Charles"/>
    <x v="10"/>
    <n v="60174"/>
    <x v="2"/>
    <s v="FUR-FU-10003039"/>
    <x v="0"/>
    <x v="5"/>
    <s v="Howard Miller 11-1/2&quot; Diameter Grantwood Wall Clock"/>
    <n v="51.756"/>
    <n v="3"/>
    <n v="0.6"/>
    <n v="-33.641399999999997"/>
  </r>
  <r>
    <n v="8287"/>
    <x v="4102"/>
    <x v="2"/>
    <x v="1132"/>
    <d v="2011-08-16T00:00:00"/>
    <s v="Standard Class"/>
    <s v="DH-13675"/>
    <s v="Duane Huffman"/>
    <x v="2"/>
    <s v="United States"/>
    <s v="Miami"/>
    <x v="2"/>
    <n v="33180"/>
    <x v="0"/>
    <s v="OFF-PA-10000295"/>
    <x v="1"/>
    <x v="10"/>
    <s v="Xerox 229"/>
    <n v="31.103999999999999"/>
    <n v="6"/>
    <n v="0.2"/>
    <n v="10.8864"/>
  </r>
  <r>
    <n v="8288"/>
    <x v="4102"/>
    <x v="2"/>
    <x v="1132"/>
    <d v="2011-08-16T00:00:00"/>
    <s v="Standard Class"/>
    <s v="DH-13675"/>
    <s v="Duane Huffman"/>
    <x v="2"/>
    <s v="United States"/>
    <s v="Miami"/>
    <x v="2"/>
    <n v="33180"/>
    <x v="0"/>
    <s v="OFF-AR-10004344"/>
    <x v="1"/>
    <x v="6"/>
    <s v="Bulldog Vacuum Base Pencil Sharpener"/>
    <n v="47.96"/>
    <n v="5"/>
    <n v="0.2"/>
    <n v="4.1965000000000003"/>
  </r>
  <r>
    <n v="8289"/>
    <x v="4102"/>
    <x v="2"/>
    <x v="1132"/>
    <d v="2011-08-16T00:00:00"/>
    <s v="Standard Class"/>
    <s v="DH-13675"/>
    <s v="Duane Huffman"/>
    <x v="2"/>
    <s v="United States"/>
    <s v="Miami"/>
    <x v="2"/>
    <n v="33180"/>
    <x v="0"/>
    <s v="TEC-AC-10002473"/>
    <x v="2"/>
    <x v="11"/>
    <s v="Maxell 4.7GB DVD-R"/>
    <n v="158.928"/>
    <n v="7"/>
    <n v="0.2"/>
    <n v="41.718600000000002"/>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2"/>
    <d v="2011-08-16T00:00:00"/>
    <s v="Standard Class"/>
    <s v="DH-13675"/>
    <s v="Duane Huffman"/>
    <x v="2"/>
    <s v="United States"/>
    <s v="Miami"/>
    <x v="2"/>
    <n v="33180"/>
    <x v="0"/>
    <s v="OFF-SU-10000432"/>
    <x v="1"/>
    <x v="14"/>
    <s v="Acco Side-Punched Conventional Columnar Pads"/>
    <n v="5.5519999999999996"/>
    <n v="2"/>
    <n v="0.2"/>
    <n v="-1.0409999999999999"/>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1"/>
    <n v="3"/>
    <n v="0.7"/>
    <n v="-7.5768000000000004"/>
  </r>
  <r>
    <n v="8294"/>
    <x v="4104"/>
    <x v="3"/>
    <x v="132"/>
    <d v="2014-11-08T00:00:00"/>
    <s v="Standard Class"/>
    <s v="JO-15145"/>
    <s v="Jack O'Briant"/>
    <x v="1"/>
    <s v="United States"/>
    <s v="Seattle"/>
    <x v="4"/>
    <n v="98103"/>
    <x v="1"/>
    <s v="OFF-BI-10002393"/>
    <x v="1"/>
    <x v="8"/>
    <s v="Binder Posts"/>
    <n v="18.367999999999999"/>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
  </r>
  <r>
    <n v="8298"/>
    <x v="4107"/>
    <x v="1"/>
    <x v="761"/>
    <d v="2012-07-11T00:00:00"/>
    <s v="Standard Class"/>
    <s v="RS-19765"/>
    <s v="Roland Schwarz"/>
    <x v="1"/>
    <s v="United States"/>
    <s v="Charlotte"/>
    <x v="3"/>
    <n v="28205"/>
    <x v="0"/>
    <s v="FUR-FU-10003829"/>
    <x v="0"/>
    <x v="5"/>
    <s v="Stackable Trays"/>
    <n v="4.9279999999999999"/>
    <n v="2"/>
    <n v="0.2"/>
    <n v="0.73919999999999997"/>
  </r>
  <r>
    <n v="8299"/>
    <x v="4107"/>
    <x v="1"/>
    <x v="761"/>
    <d v="2012-07-11T00:00:00"/>
    <s v="Standard Class"/>
    <s v="RS-19765"/>
    <s v="Roland Schwarz"/>
    <x v="1"/>
    <s v="United States"/>
    <s v="Charlotte"/>
    <x v="3"/>
    <n v="28205"/>
    <x v="0"/>
    <s v="OFF-LA-10003223"/>
    <x v="1"/>
    <x v="2"/>
    <s v="Avery 508"/>
    <n v="11.784000000000001"/>
    <n v="3"/>
    <n v="0.2"/>
    <n v="4.2717000000000001"/>
  </r>
  <r>
    <n v="8300"/>
    <x v="4108"/>
    <x v="2"/>
    <x v="518"/>
    <d v="2011-03-15T00:00:00"/>
    <s v="Standard Class"/>
    <s v="RB-19435"/>
    <s v="Richard Bierner"/>
    <x v="0"/>
    <s v="United States"/>
    <s v="Roseville"/>
    <x v="1"/>
    <n v="95661"/>
    <x v="1"/>
    <s v="OFF-AR-10001770"/>
    <x v="1"/>
    <x v="6"/>
    <s v="Economy #2 Pencils"/>
    <n v="7.98"/>
    <n v="3"/>
    <n v="0"/>
    <n v="2.0748000000000002"/>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Â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11-11-02T00:00:00"/>
    <s v="Second Class"/>
    <s v="NL-18310"/>
    <s v="Nancy Lomonaco"/>
    <x v="2"/>
    <s v="United States"/>
    <s v="San Francisco"/>
    <x v="1"/>
    <n v="94110"/>
    <x v="1"/>
    <s v="TEC-PH-10003092"/>
    <x v="2"/>
    <x v="7"/>
    <s v="Motorola L804"/>
    <n v="73.584000000000003"/>
    <n v="2"/>
    <n v="0.2"/>
    <n v="8.2782"/>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r>
  <r>
    <n v="8306"/>
    <x v="4113"/>
    <x v="0"/>
    <x v="1190"/>
    <d v="2013-08-17T00:00:00"/>
    <s v="Standard Class"/>
    <s v="MT-18070"/>
    <s v="Michelle Tran"/>
    <x v="2"/>
    <s v="United States"/>
    <s v="Tulsa"/>
    <x v="26"/>
    <n v="74133"/>
    <x v="2"/>
    <s v="OFF-PA-10001870"/>
    <x v="1"/>
    <x v="10"/>
    <s v="Xerox 202"/>
    <n v="32.4"/>
    <n v="5"/>
    <n v="0"/>
    <n v="15.552"/>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5000000000002"/>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
    <n v="7"/>
    <n v="0"/>
    <n v="764.3818"/>
  </r>
  <r>
    <n v="8314"/>
    <x v="4117"/>
    <x v="2"/>
    <x v="136"/>
    <d v="2011-07-16T00:00:00"/>
    <s v="Standard Class"/>
    <s v="PV-18985"/>
    <s v="Paul Van Hugh"/>
    <x v="2"/>
    <s v="United States"/>
    <s v="League City"/>
    <x v="5"/>
    <n v="77573"/>
    <x v="2"/>
    <s v="FUR-CH-10002126"/>
    <x v="0"/>
    <x v="1"/>
    <s v="Hon Deluxe Fabric Upholstered Stacking Chairs"/>
    <n v="512.35799999999995"/>
    <n v="3"/>
    <n v="0.3"/>
    <n v="-14.6388"/>
  </r>
  <r>
    <n v="8315"/>
    <x v="4117"/>
    <x v="2"/>
    <x v="136"/>
    <d v="2011-07-16T00:00:00"/>
    <s v="Standard Class"/>
    <s v="PV-18985"/>
    <s v="Paul Van Hugh"/>
    <x v="2"/>
    <s v="United States"/>
    <s v="League City"/>
    <x v="5"/>
    <n v="77573"/>
    <x v="2"/>
    <s v="OFF-FA-10001561"/>
    <x v="1"/>
    <x v="13"/>
    <s v="Stockwell Push Pins"/>
    <n v="3.488"/>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99"/>
  </r>
  <r>
    <n v="8317"/>
    <x v="4117"/>
    <x v="2"/>
    <x v="136"/>
    <d v="2011-07-16T00:00:00"/>
    <s v="Standard Class"/>
    <s v="PV-18985"/>
    <s v="Paul Van Hugh"/>
    <x v="2"/>
    <s v="United States"/>
    <s v="League City"/>
    <x v="5"/>
    <n v="77573"/>
    <x v="2"/>
    <s v="OFF-PA-10001804"/>
    <x v="1"/>
    <x v="10"/>
    <s v="Xerox 195"/>
    <n v="16.032"/>
    <n v="3"/>
    <n v="0.2"/>
    <n v="5.6112000000000002"/>
  </r>
  <r>
    <n v="8318"/>
    <x v="4118"/>
    <x v="3"/>
    <x v="645"/>
    <d v="2014-04-17T00:00:00"/>
    <s v="Standard Class"/>
    <s v="HM-14980"/>
    <s v="Henry MacAllister"/>
    <x v="0"/>
    <s v="United States"/>
    <s v="Burlington"/>
    <x v="3"/>
    <n v="27217"/>
    <x v="0"/>
    <s v="OFF-AR-10000422"/>
    <x v="1"/>
    <x v="6"/>
    <s v="Pencil and Crayon Sharpener"/>
    <n v="1.752"/>
    <n v="1"/>
    <n v="0.2"/>
    <n v="0.15329999999999999"/>
  </r>
  <r>
    <n v="8319"/>
    <x v="4118"/>
    <x v="3"/>
    <x v="645"/>
    <d v="2014-04-17T00:00:00"/>
    <s v="Standard Class"/>
    <s v="HM-14980"/>
    <s v="Henry MacAllister"/>
    <x v="0"/>
    <s v="United States"/>
    <s v="Burlington"/>
    <x v="3"/>
    <n v="27217"/>
    <x v="0"/>
    <s v="OFF-AR-10000127"/>
    <x v="1"/>
    <x v="6"/>
    <s v="Newell 321"/>
    <n v="20.992000000000001"/>
    <n v="8"/>
    <n v="0.2"/>
    <n v="2.3616000000000001"/>
  </r>
  <r>
    <n v="8320"/>
    <x v="4119"/>
    <x v="3"/>
    <x v="38"/>
    <d v="2014-11-19T00:00:00"/>
    <s v="Standard Class"/>
    <s v="EM-14065"/>
    <s v="Erin Mull"/>
    <x v="0"/>
    <s v="United States"/>
    <s v="New York City"/>
    <x v="15"/>
    <n v="10009"/>
    <x v="3"/>
    <s v="OFF-ST-10004634"/>
    <x v="1"/>
    <x v="4"/>
    <s v="Personal Folder Holder, Ebony"/>
    <n v="11.21"/>
    <n v="1"/>
    <n v="0"/>
    <n v="3.363"/>
  </r>
  <r>
    <n v="8321"/>
    <x v="4120"/>
    <x v="1"/>
    <x v="901"/>
    <d v="2012-12-06T00:00:00"/>
    <s v="First Class"/>
    <s v="SF-20065"/>
    <s v="Sandra Flanagan"/>
    <x v="0"/>
    <s v="United States"/>
    <s v="Dallas"/>
    <x v="5"/>
    <n v="75220"/>
    <x v="2"/>
    <s v="OFF-AR-10003582"/>
    <x v="1"/>
    <x v="6"/>
    <s v="Boston Electric Pencil Sharpener, Model 1818, Charcoal Black"/>
    <n v="45.04"/>
    <n v="2"/>
    <n v="0.2"/>
    <n v="4.5039999999999996"/>
  </r>
  <r>
    <n v="8322"/>
    <x v="4121"/>
    <x v="0"/>
    <x v="182"/>
    <d v="2013-10-02T00:00:00"/>
    <s v="Standard Class"/>
    <s v="SC-20380"/>
    <s v="Shahid Collister"/>
    <x v="0"/>
    <s v="United States"/>
    <s v="Houston"/>
    <x v="5"/>
    <n v="77095"/>
    <x v="2"/>
    <s v="OFF-BI-10002026"/>
    <x v="1"/>
    <x v="8"/>
    <s v="Ibico Recycled Linen-Style Covers"/>
    <n v="15.624000000000001"/>
    <n v="2"/>
    <n v="0.8"/>
    <n v="-24.9984"/>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09-10T00:00:00"/>
    <s v="First Class"/>
    <s v="FC-14245"/>
    <s v="Frank Carlisle"/>
    <x v="2"/>
    <s v="United States"/>
    <s v="Hialeah"/>
    <x v="2"/>
    <n v="33012"/>
    <x v="0"/>
    <s v="OFF-ST-10001321"/>
    <x v="1"/>
    <x v="4"/>
    <s v="Decoflex Hanging Personal Folder File, Blue"/>
    <n v="61.68"/>
    <n v="5"/>
    <n v="0.2"/>
    <n v="5.3970000000000002"/>
  </r>
  <r>
    <n v="8326"/>
    <x v="4123"/>
    <x v="3"/>
    <x v="565"/>
    <d v="2014-09-10T00:00:00"/>
    <s v="First Class"/>
    <s v="FC-14245"/>
    <s v="Frank Carlisle"/>
    <x v="2"/>
    <s v="United States"/>
    <s v="Hialeah"/>
    <x v="2"/>
    <n v="33012"/>
    <x v="0"/>
    <s v="TEC-PH-10001750"/>
    <x v="2"/>
    <x v="7"/>
    <s v="Samsung Rugby III"/>
    <n v="158.376"/>
    <n v="3"/>
    <n v="0.2"/>
    <n v="13.857900000000001"/>
  </r>
  <r>
    <n v="8327"/>
    <x v="4124"/>
    <x v="3"/>
    <x v="246"/>
    <d v="2014-07-25T00:00:00"/>
    <s v="Second Class"/>
    <s v="KL-16555"/>
    <s v="Kelly Lampkin"/>
    <x v="1"/>
    <s v="United States"/>
    <s v="Aurora"/>
    <x v="10"/>
    <n v="60505"/>
    <x v="2"/>
    <s v="OFF-BI-10001890"/>
    <x v="1"/>
    <x v="8"/>
    <s v="Avery Poly Binder Pockets"/>
    <n v="2.8639999999999999"/>
    <n v="4"/>
    <n v="0.8"/>
    <n v="-4.5823999999999998"/>
  </r>
  <r>
    <n v="8328"/>
    <x v="4124"/>
    <x v="3"/>
    <x v="246"/>
    <d v="2014-07-25T00:00:00"/>
    <s v="Second Class"/>
    <s v="KL-16555"/>
    <s v="Kelly Lampkin"/>
    <x v="1"/>
    <s v="United States"/>
    <s v="Aurora"/>
    <x v="10"/>
    <n v="60505"/>
    <x v="2"/>
    <s v="OFF-BI-10004224"/>
    <x v="1"/>
    <x v="8"/>
    <s v="Catalog Binders with Expanding Posts"/>
    <n v="94.191999999999993"/>
    <n v="7"/>
    <n v="0.8"/>
    <n v="-164.83600000000001"/>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3999999999998"/>
  </r>
  <r>
    <n v="8331"/>
    <x v="4126"/>
    <x v="3"/>
    <x v="659"/>
    <d v="2014-11-12T00:00:00"/>
    <s v="Standard Class"/>
    <s v="FP-14320"/>
    <s v="Frank Preis"/>
    <x v="0"/>
    <s v="United States"/>
    <s v="New York City"/>
    <x v="15"/>
    <n v="10024"/>
    <x v="3"/>
    <s v="TEC-AC-10002370"/>
    <x v="2"/>
    <x v="11"/>
    <s v="Maxell CD-R Discs"/>
    <n v="7.88"/>
    <n v="4"/>
    <n v="0"/>
    <n v="2.5215999999999998"/>
  </r>
  <r>
    <n v="8332"/>
    <x v="4127"/>
    <x v="0"/>
    <x v="1185"/>
    <d v="2013-03-13T00:00:00"/>
    <s v="First Class"/>
    <s v="PS-18760"/>
    <s v="Pamela Stobb"/>
    <x v="0"/>
    <s v="United States"/>
    <s v="Andover"/>
    <x v="31"/>
    <n v="1810"/>
    <x v="3"/>
    <s v="OFF-ST-10004634"/>
    <x v="1"/>
    <x v="4"/>
    <s v="Personal Folder Holder, Ebony"/>
    <n v="11.21"/>
    <n v="1"/>
    <n v="0"/>
    <n v="3.363"/>
  </r>
  <r>
    <n v="8333"/>
    <x v="4127"/>
    <x v="0"/>
    <x v="1185"/>
    <d v="2013-03-13T00:00:00"/>
    <s v="First Class"/>
    <s v="PS-18760"/>
    <s v="Pamela Stobb"/>
    <x v="0"/>
    <s v="United States"/>
    <s v="Andover"/>
    <x v="31"/>
    <n v="1810"/>
    <x v="3"/>
    <s v="FUR-CH-10002647"/>
    <x v="0"/>
    <x v="1"/>
    <s v="Situations Contoured Folding Chairs, 4/Set"/>
    <n v="354.9"/>
    <n v="5"/>
    <n v="0"/>
    <n v="88.724999999999994"/>
  </r>
  <r>
    <n v="8334"/>
    <x v="4127"/>
    <x v="0"/>
    <x v="1185"/>
    <d v="2013-03-13T00:00:00"/>
    <s v="First Class"/>
    <s v="PS-18760"/>
    <s v="Pamela Stobb"/>
    <x v="0"/>
    <s v="United States"/>
    <s v="Andover"/>
    <x v="31"/>
    <n v="1810"/>
    <x v="3"/>
    <s v="OFF-PA-10001801"/>
    <x v="1"/>
    <x v="10"/>
    <s v="Xerox 193"/>
    <n v="17.940000000000001"/>
    <n v="3"/>
    <n v="0"/>
    <n v="8.7905999999999995"/>
  </r>
  <r>
    <n v="8335"/>
    <x v="4127"/>
    <x v="0"/>
    <x v="1185"/>
    <d v="2013-03-13T00:00:00"/>
    <s v="First Class"/>
    <s v="PS-18760"/>
    <s v="Pamela Stobb"/>
    <x v="0"/>
    <s v="United States"/>
    <s v="Andover"/>
    <x v="31"/>
    <n v="1810"/>
    <x v="3"/>
    <s v="OFF-BI-10004632"/>
    <x v="1"/>
    <x v="8"/>
    <s v="GBC Binding covers"/>
    <n v="51.8"/>
    <n v="4"/>
    <n v="0"/>
    <n v="23.31"/>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r>
  <r>
    <n v="8341"/>
    <x v="4132"/>
    <x v="2"/>
    <x v="687"/>
    <d v="2011-11-20T00:00:00"/>
    <s v="Standard Class"/>
    <s v="CC-12220"/>
    <s v="Chris Cortes"/>
    <x v="0"/>
    <s v="United States"/>
    <s v="Chesapeake"/>
    <x v="17"/>
    <n v="23320"/>
    <x v="0"/>
    <s v="OFF-PA-10002262"/>
    <x v="1"/>
    <x v="10"/>
    <s v="Xerox 192"/>
    <n v="32.4"/>
    <n v="5"/>
    <n v="0"/>
    <n v="15.552"/>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
    <n v="5"/>
    <n v="0.2"/>
    <n v="22.2"/>
  </r>
  <r>
    <n v="8345"/>
    <x v="4135"/>
    <x v="2"/>
    <x v="90"/>
    <d v="2011-03-25T00:00:00"/>
    <s v="Standard Class"/>
    <s v="GM-14440"/>
    <s v="Gary McGarr"/>
    <x v="0"/>
    <s v="United States"/>
    <s v="Knoxville"/>
    <x v="18"/>
    <n v="37918"/>
    <x v="0"/>
    <s v="FUR-FU-10001473"/>
    <x v="0"/>
    <x v="5"/>
    <s v="DAX Wood Document Frame"/>
    <n v="32.951999999999998"/>
    <n v="3"/>
    <n v="0.2"/>
    <n v="6.5903999999999998"/>
  </r>
  <r>
    <n v="8346"/>
    <x v="4135"/>
    <x v="2"/>
    <x v="90"/>
    <d v="2011-03-25T00:00:00"/>
    <s v="Standard Class"/>
    <s v="GM-14440"/>
    <s v="Gary McGarr"/>
    <x v="0"/>
    <s v="United States"/>
    <s v="Knoxville"/>
    <x v="18"/>
    <n v="37918"/>
    <x v="0"/>
    <s v="FUR-CH-10000422"/>
    <x v="0"/>
    <x v="1"/>
    <s v="Global Highback Leather Tilter in Burgundy"/>
    <n v="218.376"/>
    <n v="3"/>
    <n v="0.2"/>
    <n v="-10.918799999999999"/>
  </r>
  <r>
    <n v="8347"/>
    <x v="4136"/>
    <x v="1"/>
    <x v="28"/>
    <d v="2012-05-04T00:00:00"/>
    <s v="Standard Class"/>
    <s v="JW-15220"/>
    <s v="Jane Waco"/>
    <x v="1"/>
    <s v="United States"/>
    <s v="Lawrence"/>
    <x v="31"/>
    <n v="1841"/>
    <x v="3"/>
    <s v="FUR-FU-10002960"/>
    <x v="0"/>
    <x v="5"/>
    <s v="Eldon 200 Class Desk Accessories, Burgundy"/>
    <n v="31.4"/>
    <n v="5"/>
    <n v="0"/>
    <n v="13.188000000000001"/>
  </r>
  <r>
    <n v="8348"/>
    <x v="4136"/>
    <x v="1"/>
    <x v="28"/>
    <d v="2012-05-04T00:00:00"/>
    <s v="Standard Class"/>
    <s v="JW-15220"/>
    <s v="Jane Waco"/>
    <x v="1"/>
    <s v="United States"/>
    <s v="Lawrence"/>
    <x v="31"/>
    <n v="1841"/>
    <x v="3"/>
    <s v="FUR-FU-10002445"/>
    <x v="0"/>
    <x v="5"/>
    <s v="DAX Two-Tone Rosewood/Black Document Frame, Desktop, 5 x 7"/>
    <n v="9.48"/>
    <n v="1"/>
    <n v="0"/>
    <n v="3.7919999999999998"/>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Ã ge Series Desk Accessories, Clear"/>
    <n v="24.3"/>
    <n v="5"/>
    <n v="0"/>
    <n v="10.449"/>
  </r>
  <r>
    <n v="8351"/>
    <x v="4136"/>
    <x v="1"/>
    <x v="28"/>
    <d v="2012-05-04T00:00:00"/>
    <s v="Standard Class"/>
    <s v="JW-15220"/>
    <s v="Jane Waco"/>
    <x v="1"/>
    <s v="United States"/>
    <s v="Lawrence"/>
    <x v="31"/>
    <n v="1841"/>
    <x v="3"/>
    <s v="OFF-PA-10002689"/>
    <x v="1"/>
    <x v="10"/>
    <s v="Weyerhaeuser First Choice Laser/Copy Paper (20Lb. and 88 Bright)"/>
    <n v="6.48"/>
    <n v="1"/>
    <n v="0"/>
    <n v="3.1103999999999998"/>
  </r>
  <r>
    <n v="8352"/>
    <x v="4137"/>
    <x v="3"/>
    <x v="898"/>
    <d v="2014-05-09T00:00:00"/>
    <s v="Standard Class"/>
    <s v="BO-11350"/>
    <s v="Bill Overfelt"/>
    <x v="1"/>
    <s v="United States"/>
    <s v="Philadelphia"/>
    <x v="9"/>
    <n v="19134"/>
    <x v="3"/>
    <s v="FUR-FU-10004245"/>
    <x v="0"/>
    <x v="5"/>
    <s v="Career Cubicle Clock, 8 1/4&quot;, Black"/>
    <n v="32.448"/>
    <n v="2"/>
    <n v="0.2"/>
    <n v="7.3007999999999997"/>
  </r>
  <r>
    <n v="8353"/>
    <x v="4137"/>
    <x v="3"/>
    <x v="898"/>
    <d v="2014-05-09T00:00:00"/>
    <s v="Standard Class"/>
    <s v="BO-11350"/>
    <s v="Bill Overfelt"/>
    <x v="1"/>
    <s v="United States"/>
    <s v="Philadelphia"/>
    <x v="9"/>
    <n v="19134"/>
    <x v="3"/>
    <s v="OFF-BI-10003684"/>
    <x v="1"/>
    <x v="8"/>
    <s v="Wilson Jones Legal Size Ring Binders"/>
    <n v="26.388000000000002"/>
    <n v="4"/>
    <n v="0.7"/>
    <n v="-17.591999999999999"/>
  </r>
  <r>
    <n v="8354"/>
    <x v="4137"/>
    <x v="3"/>
    <x v="898"/>
    <d v="2014-05-09T00:00:00"/>
    <s v="Standard Class"/>
    <s v="BO-11350"/>
    <s v="Bill Overfelt"/>
    <x v="1"/>
    <s v="United States"/>
    <s v="Philadelphia"/>
    <x v="9"/>
    <n v="19134"/>
    <x v="3"/>
    <s v="FUR-TA-10003748"/>
    <x v="0"/>
    <x v="3"/>
    <s v="Bevis 36 x 72 Conference Tables"/>
    <n v="373.47"/>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5999999999999"/>
  </r>
  <r>
    <n v="8360"/>
    <x v="4139"/>
    <x v="2"/>
    <x v="909"/>
    <d v="2011-04-18T00:00:00"/>
    <s v="Standard Class"/>
    <s v="MM-18055"/>
    <s v="Michelle Moray"/>
    <x v="0"/>
    <s v="United States"/>
    <s v="Great Falls"/>
    <x v="37"/>
    <n v="59405"/>
    <x v="1"/>
    <s v="TEC-AC-10003399"/>
    <x v="2"/>
    <x v="11"/>
    <s v="Memorex Mini Travel Drive 64 GB USB 2.0 Flash Drive"/>
    <n v="217.44"/>
    <n v="6"/>
    <n v="0"/>
    <n v="91.324799999999996"/>
  </r>
  <r>
    <n v="8361"/>
    <x v="4140"/>
    <x v="3"/>
    <x v="460"/>
    <d v="2014-01-05T00:00:00"/>
    <s v="Second Class"/>
    <s v="TS-21655"/>
    <s v="Trudy Schmidt"/>
    <x v="0"/>
    <s v="United States"/>
    <s v="El Paso"/>
    <x v="5"/>
    <n v="79907"/>
    <x v="2"/>
    <s v="OFF-AR-10001955"/>
    <x v="1"/>
    <x v="6"/>
    <s v="Newell 319"/>
    <n v="31.744"/>
    <n v="2"/>
    <n v="0.2"/>
    <n v="3.968"/>
  </r>
  <r>
    <n v="8362"/>
    <x v="4140"/>
    <x v="3"/>
    <x v="460"/>
    <d v="2014-01-05T00:00:00"/>
    <s v="Second Class"/>
    <s v="TS-21655"/>
    <s v="Trudy Schmidt"/>
    <x v="0"/>
    <s v="United States"/>
    <s v="El Paso"/>
    <x v="5"/>
    <n v="79907"/>
    <x v="2"/>
    <s v="OFF-AP-10000027"/>
    <x v="1"/>
    <x v="9"/>
    <s v="Hoover Commercial SteamVac"/>
    <n v="5.4320000000000004"/>
    <n v="2"/>
    <n v="0.8"/>
    <n v="-13.58"/>
  </r>
  <r>
    <n v="8363"/>
    <x v="4140"/>
    <x v="3"/>
    <x v="460"/>
    <d v="2014-01-05T00:00:00"/>
    <s v="Second Class"/>
    <s v="TS-21655"/>
    <s v="Trudy Schmidt"/>
    <x v="0"/>
    <s v="United States"/>
    <s v="El Paso"/>
    <x v="5"/>
    <n v="79907"/>
    <x v="2"/>
    <s v="FUR-TA-10002958"/>
    <x v="0"/>
    <x v="3"/>
    <s v="Bevis Oval Conference Table, Walnut"/>
    <n v="913.43"/>
    <n v="5"/>
    <n v="0.3"/>
    <n v="-169.637"/>
  </r>
  <r>
    <n v="8364"/>
    <x v="4140"/>
    <x v="3"/>
    <x v="460"/>
    <d v="2014-01-05T00:00:00"/>
    <s v="Second Class"/>
    <s v="TS-21655"/>
    <s v="Trudy Schmidt"/>
    <x v="0"/>
    <s v="United States"/>
    <s v="El Paso"/>
    <x v="5"/>
    <n v="79907"/>
    <x v="2"/>
    <s v="OFF-ST-10002615"/>
    <x v="1"/>
    <x v="4"/>
    <s v="Dual Level, Single-Width Filing Carts"/>
    <n v="372.14400000000001"/>
    <n v="3"/>
    <n v="0.2"/>
    <n v="27.910799999999998"/>
  </r>
  <r>
    <n v="8365"/>
    <x v="4141"/>
    <x v="3"/>
    <x v="1045"/>
    <d v="2014-05-03T00:00:00"/>
    <s v="Standard Class"/>
    <s v="JL-15235"/>
    <s v="Janet Lee"/>
    <x v="0"/>
    <s v="United States"/>
    <s v="Kissimmee"/>
    <x v="2"/>
    <n v="34741"/>
    <x v="0"/>
    <s v="TEC-PH-10002624"/>
    <x v="2"/>
    <x v="7"/>
    <s v="Samsung Galaxy S4 Mini"/>
    <n v="751.98400000000004"/>
    <n v="2"/>
    <n v="0.2"/>
    <n v="84.598200000000006"/>
  </r>
  <r>
    <n v="8366"/>
    <x v="4142"/>
    <x v="3"/>
    <x v="289"/>
    <d v="2014-02-03T00:00:00"/>
    <s v="First Class"/>
    <s v="SZ-20035"/>
    <s v="Sam Zeldin"/>
    <x v="2"/>
    <s v="United States"/>
    <s v="Seattle"/>
    <x v="4"/>
    <n v="98105"/>
    <x v="1"/>
    <s v="TEC-PH-10002275"/>
    <x v="2"/>
    <x v="7"/>
    <s v="Mitel 5320 IP Phone VoIP phone"/>
    <n v="604.76800000000003"/>
    <n v="4"/>
    <n v="0.2"/>
    <n v="60.476799999999997"/>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09-12T00:00:00"/>
    <s v="Second Class"/>
    <s v="LR-17035"/>
    <s v="Lisa Ryan"/>
    <x v="1"/>
    <s v="United States"/>
    <s v="Santa Clara"/>
    <x v="1"/>
    <n v="95051"/>
    <x v="1"/>
    <s v="OFF-BI-10004308"/>
    <x v="1"/>
    <x v="8"/>
    <s v="Avery Legal 4-Ring Binder"/>
    <n v="83.92"/>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0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r>
  <r>
    <n v="8372"/>
    <x v="4146"/>
    <x v="2"/>
    <x v="422"/>
    <d v="2011-12-30T00:00:00"/>
    <s v="First Class"/>
    <s v="NC-18415"/>
    <s v="Nathan Cano"/>
    <x v="0"/>
    <s v="United States"/>
    <s v="Fort Worth"/>
    <x v="5"/>
    <n v="76106"/>
    <x v="2"/>
    <s v="OFF-BI-10001658"/>
    <x v="1"/>
    <x v="8"/>
    <s v="GBC Standard Therm-A-Bind Covers"/>
    <n v="4.984"/>
    <n v="1"/>
    <n v="0.8"/>
    <n v="-8.4727999999999994"/>
  </r>
  <r>
    <n v="8373"/>
    <x v="4147"/>
    <x v="0"/>
    <x v="390"/>
    <d v="2013-12-02T00:00:00"/>
    <s v="Standard Class"/>
    <s v="SC-20680"/>
    <s v="Steve Carroll"/>
    <x v="2"/>
    <s v="United States"/>
    <s v="Seattle"/>
    <x v="4"/>
    <n v="98105"/>
    <x v="1"/>
    <s v="FUR-FU-10003535"/>
    <x v="0"/>
    <x v="5"/>
    <s v="Howard Miller Distant Time Traveler Alarm Clock"/>
    <n v="82.26"/>
    <n v="3"/>
    <n v="0"/>
    <n v="33.726599999999998"/>
  </r>
  <r>
    <n v="8374"/>
    <x v="4148"/>
    <x v="0"/>
    <x v="338"/>
    <d v="2013-11-14T00:00:00"/>
    <s v="First Class"/>
    <s v="RO-19780"/>
    <s v="Rose O'Brian"/>
    <x v="0"/>
    <s v="United States"/>
    <s v="San Francisco"/>
    <x v="1"/>
    <n v="94110"/>
    <x v="1"/>
    <s v="OFF-ST-10000352"/>
    <x v="1"/>
    <x v="4"/>
    <s v="Acco Perma 2700 Stacking Storage Drawers"/>
    <n v="29.74"/>
    <n v="1"/>
    <n v="0"/>
    <n v="4.4610000000000003"/>
  </r>
  <r>
    <n v="8375"/>
    <x v="4149"/>
    <x v="1"/>
    <x v="956"/>
    <d v="2012-01-10T00:00:00"/>
    <s v="Standard Class"/>
    <s v="JL-15175"/>
    <s v="James Lanier"/>
    <x v="2"/>
    <s v="United States"/>
    <s v="San Francisco"/>
    <x v="1"/>
    <n v="94110"/>
    <x v="1"/>
    <s v="OFF-AP-10004859"/>
    <x v="1"/>
    <x v="9"/>
    <s v="Acco 6 Outlet Guardian Premium Surge Suppressor"/>
    <n v="87.36"/>
    <n v="6"/>
    <n v="0"/>
    <n v="23.587199999999999"/>
  </r>
  <r>
    <n v="8376"/>
    <x v="4149"/>
    <x v="1"/>
    <x v="956"/>
    <d v="2012-01-10T00:00:00"/>
    <s v="Standard Class"/>
    <s v="JL-15175"/>
    <s v="James Lanier"/>
    <x v="2"/>
    <s v="United States"/>
    <s v="San Francisco"/>
    <x v="1"/>
    <n v="94110"/>
    <x v="1"/>
    <s v="OFF-BI-10001294"/>
    <x v="1"/>
    <x v="8"/>
    <s v="Fellowes Binding Cases"/>
    <n v="56.16"/>
    <n v="6"/>
    <n v="0.2"/>
    <n v="17.55"/>
  </r>
  <r>
    <n v="8377"/>
    <x v="4150"/>
    <x v="3"/>
    <x v="708"/>
    <d v="2014-03-28T00:00:00"/>
    <s v="Standard Class"/>
    <s v="PW-19030"/>
    <s v="Pauline Webber"/>
    <x v="1"/>
    <s v="United States"/>
    <s v="Pompano Beach"/>
    <x v="2"/>
    <n v="33068"/>
    <x v="0"/>
    <s v="OFF-AP-10001242"/>
    <x v="1"/>
    <x v="9"/>
    <s v="APC 7 Outlet Network SurgeArrest Surge Protector"/>
    <n v="64.384"/>
    <n v="1"/>
    <n v="0.2"/>
    <n v="8.048"/>
  </r>
  <r>
    <n v="8378"/>
    <x v="4151"/>
    <x v="1"/>
    <x v="768"/>
    <d v="2012-11-18T00:00:00"/>
    <s v="Standard Class"/>
    <s v="MF-18250"/>
    <s v="Monica Federle"/>
    <x v="1"/>
    <s v="United States"/>
    <s v="Houston"/>
    <x v="5"/>
    <n v="77095"/>
    <x v="2"/>
    <s v="OFF-ST-10002344"/>
    <x v="1"/>
    <x v="4"/>
    <s v="Carina 42&quot;Hx23 3/4&quot;W Media Storage Unit"/>
    <n v="64.784000000000006"/>
    <n v="1"/>
    <n v="0.2"/>
    <n v="-14.5764"/>
  </r>
  <r>
    <n v="8379"/>
    <x v="4151"/>
    <x v="1"/>
    <x v="768"/>
    <d v="2012-11-18T00:00:00"/>
    <s v="Standard Class"/>
    <s v="MF-18250"/>
    <s v="Monica Federle"/>
    <x v="1"/>
    <s v="United States"/>
    <s v="Houston"/>
    <x v="5"/>
    <n v="77095"/>
    <x v="2"/>
    <s v="OFF-PA-10003349"/>
    <x v="1"/>
    <x v="10"/>
    <s v="Xerox 1957"/>
    <n v="15.552"/>
    <n v="3"/>
    <n v="0.2"/>
    <n v="5.6375999999999999"/>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13-03-20T00:00:00"/>
    <s v="Second Class"/>
    <s v="AC-10660"/>
    <s v="Anna Chung"/>
    <x v="0"/>
    <s v="United States"/>
    <s v="San Francisco"/>
    <x v="1"/>
    <n v="94109"/>
    <x v="1"/>
    <s v="TEC-PH-10003800"/>
    <x v="2"/>
    <x v="7"/>
    <s v="i.Sound Portable Power - 8000 mAh"/>
    <n v="84.784000000000006"/>
    <n v="2"/>
    <n v="0.2"/>
    <n v="-20.136199999999999"/>
  </r>
  <r>
    <n v="8383"/>
    <x v="4154"/>
    <x v="0"/>
    <x v="597"/>
    <d v="2013-02-15T00:00:00"/>
    <s v="Standard Class"/>
    <s v="MH-17440"/>
    <s v="Mark Haberlin"/>
    <x v="1"/>
    <s v="United States"/>
    <s v="Houston"/>
    <x v="5"/>
    <n v="77036"/>
    <x v="2"/>
    <s v="FUR-CH-10001270"/>
    <x v="0"/>
    <x v="1"/>
    <s v="Harbour Creations Steel Folding Chair"/>
    <n v="241.5"/>
    <n v="4"/>
    <n v="0.3"/>
    <n v="0"/>
  </r>
  <r>
    <n v="8384"/>
    <x v="4155"/>
    <x v="0"/>
    <x v="491"/>
    <d v="2013-11-29T00:00:00"/>
    <s v="First Class"/>
    <s v="CD-12790"/>
    <s v="Cynthia Delaney"/>
    <x v="2"/>
    <s v="United States"/>
    <s v="Shelton"/>
    <x v="29"/>
    <n v="6484"/>
    <x v="3"/>
    <s v="TEC-AC-10003447"/>
    <x v="2"/>
    <x v="11"/>
    <s v="Micropad Numeric Keypads"/>
    <n v="59.97"/>
    <n v="3"/>
    <n v="0"/>
    <n v="14.9925"/>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3999999999999"/>
  </r>
  <r>
    <n v="8389"/>
    <x v="4158"/>
    <x v="2"/>
    <x v="301"/>
    <d v="2011-11-05T00:00:00"/>
    <s v="Standard Class"/>
    <s v="DG-13300"/>
    <s v="Deirdre Greer"/>
    <x v="1"/>
    <s v="United States"/>
    <s v="Orange"/>
    <x v="30"/>
    <n v="7050"/>
    <x v="3"/>
    <s v="OFF-AP-10004708"/>
    <x v="1"/>
    <x v="9"/>
    <s v="Fellowes Superior 10 Outlet Split Surge Protector"/>
    <n v="76.12"/>
    <n v="2"/>
    <n v="0"/>
    <n v="22.0748"/>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Â speaker phone"/>
    <n v="137.94"/>
    <n v="3"/>
    <n v="0"/>
    <n v="35.864400000000003"/>
  </r>
  <r>
    <n v="8394"/>
    <x v="4162"/>
    <x v="0"/>
    <x v="49"/>
    <d v="2013-12-07T00:00:00"/>
    <s v="Second Class"/>
    <s v="EJ-14155"/>
    <s v="Eva Jacobs"/>
    <x v="0"/>
    <s v="United States"/>
    <s v="Franklin"/>
    <x v="31"/>
    <n v="2038"/>
    <x v="3"/>
    <s v="FUR-FU-10002045"/>
    <x v="0"/>
    <x v="5"/>
    <s v="Executive Impressions 14&quot;"/>
    <n v="111.15"/>
    <n v="5"/>
    <n v="0"/>
    <n v="48.905999999999999"/>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r>
  <r>
    <n v="8396"/>
    <x v="4162"/>
    <x v="0"/>
    <x v="49"/>
    <d v="2013-12-07T00:00:00"/>
    <s v="Second Class"/>
    <s v="EJ-14155"/>
    <s v="Eva Jacobs"/>
    <x v="0"/>
    <s v="United States"/>
    <s v="Franklin"/>
    <x v="31"/>
    <n v="2038"/>
    <x v="3"/>
    <s v="FUR-TA-10001095"/>
    <x v="0"/>
    <x v="3"/>
    <s v="Chromcraft Round Conference Tables"/>
    <n v="366.00900000000001"/>
    <n v="3"/>
    <n v="0.3"/>
    <n v="-47.058300000000003"/>
  </r>
  <r>
    <n v="8397"/>
    <x v="4163"/>
    <x v="2"/>
    <x v="479"/>
    <d v="2011-06-30T00:00:00"/>
    <s v="Same Day"/>
    <s v="BD-11620"/>
    <s v="Brian DeCherney"/>
    <x v="0"/>
    <s v="United States"/>
    <s v="Wilmington"/>
    <x v="3"/>
    <n v="28403"/>
    <x v="0"/>
    <s v="OFF-PA-10001144"/>
    <x v="1"/>
    <x v="10"/>
    <s v="Xerox 1913"/>
    <n v="310.68799999999999"/>
    <n v="7"/>
    <n v="0.2"/>
    <n v="108.74079999999999"/>
  </r>
  <r>
    <n v="8398"/>
    <x v="4164"/>
    <x v="2"/>
    <x v="1010"/>
    <d v="2011-09-04T00:00:00"/>
    <s v="First Class"/>
    <s v="MR-17545"/>
    <s v="Mathew Reese"/>
    <x v="2"/>
    <s v="United States"/>
    <s v="Houston"/>
    <x v="5"/>
    <n v="77095"/>
    <x v="2"/>
    <s v="OFF-BI-10004099"/>
    <x v="1"/>
    <x v="8"/>
    <s v="GBC VeloBinder Strips"/>
    <n v="7.68"/>
    <n v="5"/>
    <n v="0.8"/>
    <n v="-11.52"/>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96"/>
  </r>
  <r>
    <n v="8401"/>
    <x v="4167"/>
    <x v="1"/>
    <x v="901"/>
    <d v="2012-12-09T00:00:00"/>
    <s v="Second Class"/>
    <s v="BD-11635"/>
    <s v="Brian Derr"/>
    <x v="0"/>
    <s v="United States"/>
    <s v="New York City"/>
    <x v="15"/>
    <n v="10009"/>
    <x v="3"/>
    <s v="OFF-BI-10002026"/>
    <x v="1"/>
    <x v="8"/>
    <s v="Avery Arch Ring Binders"/>
    <n v="232.4"/>
    <n v="5"/>
    <n v="0.2"/>
    <n v="78.435000000000002"/>
  </r>
  <r>
    <n v="8402"/>
    <x v="4167"/>
    <x v="1"/>
    <x v="901"/>
    <d v="2012-12-09T00:00:00"/>
    <s v="Second Class"/>
    <s v="BD-11635"/>
    <s v="Brian Derr"/>
    <x v="0"/>
    <s v="United States"/>
    <s v="New York City"/>
    <x v="15"/>
    <n v="10009"/>
    <x v="3"/>
    <s v="FUR-CH-10003535"/>
    <x v="0"/>
    <x v="1"/>
    <s v="Global Armless Task Chair, Royal Blue"/>
    <n v="164.64599999999999"/>
    <n v="3"/>
    <n v="0.1"/>
    <n v="12.8058"/>
  </r>
  <r>
    <n v="8403"/>
    <x v="4167"/>
    <x v="1"/>
    <x v="901"/>
    <d v="2012-12-09T00:00:00"/>
    <s v="Second Class"/>
    <s v="BD-11635"/>
    <s v="Brian Derr"/>
    <x v="0"/>
    <s v="United States"/>
    <s v="New York City"/>
    <x v="15"/>
    <n v="10009"/>
    <x v="3"/>
    <s v="OFF-PA-10004156"/>
    <x v="1"/>
    <x v="10"/>
    <s v="Xerox 188"/>
    <n v="22.68"/>
    <n v="2"/>
    <n v="0"/>
    <n v="11.113200000000001"/>
  </r>
  <r>
    <n v="8404"/>
    <x v="4168"/>
    <x v="0"/>
    <x v="854"/>
    <d v="2013-02-07T00:00:00"/>
    <s v="Standard Class"/>
    <s v="SM-20950"/>
    <s v="Suzanne McNair"/>
    <x v="1"/>
    <s v="United States"/>
    <s v="Los Angeles"/>
    <x v="1"/>
    <n v="90036"/>
    <x v="1"/>
    <s v="OFF-PA-10002254"/>
    <x v="1"/>
    <x v="10"/>
    <s v="Xerox 1883"/>
    <n v="105.52"/>
    <n v="4"/>
    <n v="0"/>
    <n v="48.539200000000001"/>
  </r>
  <r>
    <n v="8405"/>
    <x v="4169"/>
    <x v="3"/>
    <x v="141"/>
    <d v="2014-07-13T00:00:00"/>
    <s v="Standard Class"/>
    <s v="HE-14800"/>
    <s v="Harold Engle"/>
    <x v="1"/>
    <s v="United States"/>
    <s v="Newark"/>
    <x v="13"/>
    <n v="19711"/>
    <x v="3"/>
    <s v="FUR-FU-10003247"/>
    <x v="0"/>
    <x v="5"/>
    <s v="36X48 HARDFLOOR CHAIRMAT"/>
    <n v="83.92"/>
    <n v="4"/>
    <n v="0"/>
    <n v="5.8743999999999996"/>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3"/>
  </r>
  <r>
    <n v="8409"/>
    <x v="4169"/>
    <x v="3"/>
    <x v="141"/>
    <d v="2014-07-13T00:00:00"/>
    <s v="Standard Class"/>
    <s v="HE-14800"/>
    <s v="Harold Engle"/>
    <x v="1"/>
    <s v="United States"/>
    <s v="Newark"/>
    <x v="13"/>
    <n v="19711"/>
    <x v="3"/>
    <s v="OFF-AR-10004010"/>
    <x v="1"/>
    <x v="6"/>
    <s v="Hunt Boston Vacuum Mount KS Pencil Sharpener"/>
    <n v="174.95"/>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800000000003"/>
  </r>
  <r>
    <n v="8411"/>
    <x v="4171"/>
    <x v="0"/>
    <x v="625"/>
    <d v="2013-11-16T00:00:00"/>
    <s v="Same Day"/>
    <s v="ON-18715"/>
    <s v="Odella Nelson"/>
    <x v="1"/>
    <s v="United States"/>
    <s v="Burlington"/>
    <x v="3"/>
    <n v="27217"/>
    <x v="0"/>
    <s v="FUR-TA-10001768"/>
    <x v="0"/>
    <x v="3"/>
    <s v="Hon Racetrack Conference Tables"/>
    <n v="630.024"/>
    <n v="4"/>
    <n v="0.4"/>
    <n v="-199.5076"/>
  </r>
  <r>
    <n v="8412"/>
    <x v="4172"/>
    <x v="0"/>
    <x v="195"/>
    <d v="2013-05-13T00:00:00"/>
    <s v="Second Class"/>
    <s v="TH-21100"/>
    <s v="Thea Hendricks"/>
    <x v="0"/>
    <s v="United States"/>
    <s v="Salem"/>
    <x v="17"/>
    <n v="24153"/>
    <x v="0"/>
    <s v="OFF-AR-10003514"/>
    <x v="1"/>
    <x v="6"/>
    <s v="4009 Highlighters by Sanford"/>
    <n v="27.86"/>
    <n v="7"/>
    <n v="0"/>
    <n v="9.1937999999999995"/>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
    <n v="10"/>
    <n v="0.2"/>
    <n v="18.143999999999998"/>
  </r>
  <r>
    <n v="8415"/>
    <x v="4174"/>
    <x v="0"/>
    <x v="907"/>
    <d v="2013-12-22T00:00:00"/>
    <s v="Standard Class"/>
    <s v="AH-10075"/>
    <s v="Adam Hart"/>
    <x v="1"/>
    <s v="United States"/>
    <s v="Arlington"/>
    <x v="5"/>
    <n v="76017"/>
    <x v="2"/>
    <s v="TEC-AC-10002942"/>
    <x v="2"/>
    <x v="11"/>
    <s v="WD My Passport Ultra 1TB Portable External Hard Drive"/>
    <n v="165.6"/>
    <n v="3"/>
    <n v="0.2"/>
    <n v="-6.21"/>
  </r>
  <r>
    <n v="8416"/>
    <x v="4175"/>
    <x v="3"/>
    <x v="1191"/>
    <d v="2014-04-13T00:00:00"/>
    <s v="Standard Class"/>
    <s v="ML-17755"/>
    <s v="Max Ludwig"/>
    <x v="2"/>
    <s v="United States"/>
    <s v="Marion"/>
    <x v="23"/>
    <n v="52302"/>
    <x v="2"/>
    <s v="OFF-PA-10000474"/>
    <x v="1"/>
    <x v="10"/>
    <s v="Staples"/>
    <n v="106.32"/>
    <n v="3"/>
    <n v="0"/>
    <n v="49.970399999999998"/>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r>
  <r>
    <n v="8418"/>
    <x v="4176"/>
    <x v="3"/>
    <x v="1188"/>
    <d v="2014-05-12T00:00:00"/>
    <s v="First Class"/>
    <s v="LB-16795"/>
    <s v="Laurel Beltran"/>
    <x v="2"/>
    <s v="United States"/>
    <s v="Seattle"/>
    <x v="4"/>
    <n v="98105"/>
    <x v="1"/>
    <s v="OFF-ST-10000604"/>
    <x v="1"/>
    <x v="4"/>
    <s v="Home/Office Personal File Carts"/>
    <n v="104.28"/>
    <n v="3"/>
    <n v="0"/>
    <n v="26.07"/>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99"/>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Â 8gb Micro Traveldrive Usb 2.0Â Flash Drive"/>
    <n v="45"/>
    <n v="3"/>
    <n v="0"/>
    <n v="4.95"/>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400000000001"/>
  </r>
  <r>
    <n v="8426"/>
    <x v="4178"/>
    <x v="0"/>
    <x v="770"/>
    <d v="2013-08-31T00:00:00"/>
    <s v="First Class"/>
    <s v="EB-13750"/>
    <s v="Edward Becker"/>
    <x v="1"/>
    <s v="United States"/>
    <s v="Cincinnati"/>
    <x v="24"/>
    <n v="45231"/>
    <x v="3"/>
    <s v="OFF-BI-10004099"/>
    <x v="1"/>
    <x v="8"/>
    <s v="GBC VeloBinder Strips"/>
    <n v="18.431999999999999"/>
    <n v="8"/>
    <n v="0.7"/>
    <n v="-12.288"/>
  </r>
  <r>
    <n v="8427"/>
    <x v="4179"/>
    <x v="1"/>
    <x v="653"/>
    <d v="2012-10-07T00:00:00"/>
    <s v="Standard Class"/>
    <s v="RP-19390"/>
    <s v="Resi PÃ¶lking"/>
    <x v="0"/>
    <s v="United States"/>
    <s v="Thornton"/>
    <x v="22"/>
    <n v="80229"/>
    <x v="1"/>
    <s v="OFF-SU-10004290"/>
    <x v="1"/>
    <x v="14"/>
    <s v="Acme Design Line 8&quot; Stainless Steel Bent Scissors w/Champagne Handles, 3-1/8&quot; Cut"/>
    <n v="10.944000000000001"/>
    <n v="2"/>
    <n v="0.2"/>
    <n v="0.95760000000000001"/>
  </r>
  <r>
    <n v="8428"/>
    <x v="4180"/>
    <x v="3"/>
    <x v="51"/>
    <d v="2014-11-26T00:00:00"/>
    <s v="First Class"/>
    <s v="DC-12850"/>
    <s v="Dan Campbell"/>
    <x v="0"/>
    <s v="United States"/>
    <s v="Roseville"/>
    <x v="12"/>
    <n v="48066"/>
    <x v="2"/>
    <s v="OFF-SU-10001935"/>
    <x v="1"/>
    <x v="14"/>
    <s v="Staples"/>
    <n v="4.3600000000000003"/>
    <n v="2"/>
    <n v="0"/>
    <n v="0.1744"/>
  </r>
  <r>
    <n v="8429"/>
    <x v="4181"/>
    <x v="3"/>
    <x v="105"/>
    <d v="2014-11-17T00:00:00"/>
    <s v="Standard Class"/>
    <s v="DJ-13510"/>
    <s v="Don Jones"/>
    <x v="1"/>
    <s v="United States"/>
    <s v="Tempe"/>
    <x v="16"/>
    <n v="85281"/>
    <x v="1"/>
    <s v="TEC-AC-10004227"/>
    <x v="2"/>
    <x v="11"/>
    <s v="SanDisk Ultra 16 GB MicroSDHC Class 10 Memory Card"/>
    <n v="62.351999999999997"/>
    <n v="6"/>
    <n v="0.2"/>
    <n v="-10.9116"/>
  </r>
  <r>
    <n v="8430"/>
    <x v="4182"/>
    <x v="0"/>
    <x v="1054"/>
    <d v="2013-12-22T00:00:00"/>
    <s v="Second Class"/>
    <s v="CL-12565"/>
    <s v="Clay Ludtke"/>
    <x v="0"/>
    <s v="United States"/>
    <s v="Reading"/>
    <x v="9"/>
    <n v="19601"/>
    <x v="3"/>
    <s v="FUR-FU-10004904"/>
    <x v="0"/>
    <x v="5"/>
    <s v="Eldon &quot;L&quot; Workstation Diamond Chairmat"/>
    <n v="303.92"/>
    <n v="5"/>
    <n v="0.2"/>
    <n v="-30.391999999999999"/>
  </r>
  <r>
    <n v="8431"/>
    <x v="4183"/>
    <x v="2"/>
    <x v="809"/>
    <d v="2011-04-05T00:00:00"/>
    <s v="Standard Class"/>
    <s v="NC-18340"/>
    <s v="Nat Carroll"/>
    <x v="0"/>
    <s v="United States"/>
    <s v="Apple Valley"/>
    <x v="11"/>
    <n v="55124"/>
    <x v="2"/>
    <s v="OFF-ST-10001511"/>
    <x v="1"/>
    <x v="4"/>
    <s v="Space Solutions Commercial Steel Shelving"/>
    <n v="129.30000000000001"/>
    <n v="2"/>
    <n v="0"/>
    <n v="6.4649999999999999"/>
  </r>
  <r>
    <n v="8432"/>
    <x v="4184"/>
    <x v="3"/>
    <x v="1183"/>
    <d v="2014-11-14T00:00:00"/>
    <s v="Standard Class"/>
    <s v="KN-16450"/>
    <s v="Kean Nguyen"/>
    <x v="1"/>
    <s v="United States"/>
    <s v="Baltimore"/>
    <x v="39"/>
    <n v="21215"/>
    <x v="3"/>
    <s v="FUR-FU-10003535"/>
    <x v="0"/>
    <x v="5"/>
    <s v="Howard Miller Distant Time Traveler Alarm Clock"/>
    <n v="274.2"/>
    <n v="10"/>
    <n v="0"/>
    <n v="112.422"/>
  </r>
  <r>
    <n v="8433"/>
    <x v="4185"/>
    <x v="2"/>
    <x v="80"/>
    <d v="2011-09-18T00:00:00"/>
    <s v="Second Class"/>
    <s v="SC-20260"/>
    <s v="Scott Cohen"/>
    <x v="1"/>
    <s v="United States"/>
    <s v="Corpus Christi"/>
    <x v="5"/>
    <n v="78415"/>
    <x v="2"/>
    <s v="OFF-FA-10000053"/>
    <x v="1"/>
    <x v="13"/>
    <s v="Revere Boxed Rubber Bands by Revere"/>
    <n v="6.048"/>
    <n v="4"/>
    <n v="0.2"/>
    <n v="-1.3608"/>
  </r>
  <r>
    <n v="8434"/>
    <x v="4185"/>
    <x v="2"/>
    <x v="80"/>
    <d v="2011-09-18T00:00:00"/>
    <s v="Second Class"/>
    <s v="SC-20260"/>
    <s v="Scott Cohen"/>
    <x v="1"/>
    <s v="United States"/>
    <s v="Corpus Christi"/>
    <x v="5"/>
    <n v="78415"/>
    <x v="2"/>
    <s v="OFF-PA-10004610"/>
    <x v="1"/>
    <x v="10"/>
    <s v="Xerox 1900"/>
    <n v="6.8479999999999999"/>
    <n v="2"/>
    <n v="0.2"/>
    <n v="2.14"/>
  </r>
  <r>
    <n v="8435"/>
    <x v="4185"/>
    <x v="2"/>
    <x v="80"/>
    <d v="2011-09-18T00:00:00"/>
    <s v="Second Class"/>
    <s v="SC-20260"/>
    <s v="Scott Cohen"/>
    <x v="1"/>
    <s v="United States"/>
    <s v="Corpus Christi"/>
    <x v="5"/>
    <n v="78415"/>
    <x v="2"/>
    <s v="FUR-FU-10000550"/>
    <x v="0"/>
    <x v="5"/>
    <s v="Stacking Trays by OIC"/>
    <n v="9.9600000000000009"/>
    <n v="5"/>
    <n v="0.6"/>
    <n v="-6.7229999999999999"/>
  </r>
  <r>
    <n v="8436"/>
    <x v="4185"/>
    <x v="2"/>
    <x v="80"/>
    <d v="2011-09-18T00:00:00"/>
    <s v="Second Class"/>
    <s v="SC-20260"/>
    <s v="Scott Cohen"/>
    <x v="1"/>
    <s v="United States"/>
    <s v="Corpus Christi"/>
    <x v="5"/>
    <n v="78415"/>
    <x v="2"/>
    <s v="OFF-BI-10001721"/>
    <x v="1"/>
    <x v="8"/>
    <s v="Trimflex Flexible Post Binders"/>
    <n v="8.5519999999999996"/>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2"/>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6"/>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13-12-13T00:00:00"/>
    <s v="Second Class"/>
    <s v="JB-16045"/>
    <s v="Julia Barnett"/>
    <x v="2"/>
    <s v="United States"/>
    <s v="Columbus"/>
    <x v="24"/>
    <n v="43229"/>
    <x v="3"/>
    <s v="OFF-PA-10002615"/>
    <x v="1"/>
    <x v="10"/>
    <s v="Ampad Gold Fibre Wirebound Steno Books, 6&quot; x 9&quot;, Gregg Ruled"/>
    <n v="10.584"/>
    <n v="3"/>
    <n v="0.2"/>
    <n v="3.4398"/>
  </r>
  <r>
    <n v="8442"/>
    <x v="4191"/>
    <x v="3"/>
    <x v="636"/>
    <d v="2014-05-11T00:00:00"/>
    <s v="Standard Class"/>
    <s v="DB-13615"/>
    <s v="Doug Bickford"/>
    <x v="0"/>
    <s v="United States"/>
    <s v="Tucson"/>
    <x v="16"/>
    <n v="85705"/>
    <x v="1"/>
    <s v="OFF-PA-10002254"/>
    <x v="1"/>
    <x v="10"/>
    <s v="Xerox 1883"/>
    <n v="84.415999999999997"/>
    <n v="4"/>
    <n v="0.2"/>
    <n v="27.435199999999998"/>
  </r>
  <r>
    <n v="8443"/>
    <x v="4192"/>
    <x v="0"/>
    <x v="1193"/>
    <d v="2013-03-11T00:00:00"/>
    <s v="Standard Class"/>
    <s v="JB-16045"/>
    <s v="Julia Barnett"/>
    <x v="2"/>
    <s v="United States"/>
    <s v="Philadelphia"/>
    <x v="9"/>
    <n v="19120"/>
    <x v="3"/>
    <s v="TEC-PH-10004586"/>
    <x v="2"/>
    <x v="7"/>
    <s v="Wilson SignalBoost 841262 DB PRO Amplifier Kit"/>
    <n v="431.94"/>
    <n v="2"/>
    <n v="0.4"/>
    <n v="-71.989999999999995"/>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r>
  <r>
    <n v="8445"/>
    <x v="4192"/>
    <x v="0"/>
    <x v="1193"/>
    <d v="2013-03-11T00:00:00"/>
    <s v="Standard Class"/>
    <s v="JB-16045"/>
    <s v="Julia Barnett"/>
    <x v="2"/>
    <s v="United States"/>
    <s v="Philadelphia"/>
    <x v="9"/>
    <n v="19120"/>
    <x v="3"/>
    <s v="TEC-PH-10002538"/>
    <x v="2"/>
    <x v="7"/>
    <s v="Grandstream GXP1160 VoIP phone"/>
    <n v="68.238"/>
    <n v="3"/>
    <n v="0.4"/>
    <n v="-12.510300000000001"/>
  </r>
  <r>
    <n v="8446"/>
    <x v="4193"/>
    <x v="3"/>
    <x v="436"/>
    <d v="2014-10-25T00:00:00"/>
    <s v="First Class"/>
    <s v="AH-10075"/>
    <s v="Adam Hart"/>
    <x v="1"/>
    <s v="United States"/>
    <s v="Cranston"/>
    <x v="34"/>
    <n v="2920"/>
    <x v="3"/>
    <s v="FUR-TA-10001039"/>
    <x v="0"/>
    <x v="3"/>
    <s v="KI Adjustable-Height Table"/>
    <n v="240.744"/>
    <n v="4"/>
    <n v="0.3"/>
    <n v="-13.7568"/>
  </r>
  <r>
    <n v="8447"/>
    <x v="4193"/>
    <x v="3"/>
    <x v="436"/>
    <d v="2014-10-25T00:00:00"/>
    <s v="First Class"/>
    <s v="AH-10075"/>
    <s v="Adam Hart"/>
    <x v="1"/>
    <s v="United States"/>
    <s v="Cranston"/>
    <x v="34"/>
    <n v="2920"/>
    <x v="3"/>
    <s v="FUR-FU-10004963"/>
    <x v="0"/>
    <x v="5"/>
    <s v="Eldon 400 Class Desk Accessories, Black Carbon"/>
    <n v="35"/>
    <n v="4"/>
    <n v="0"/>
    <n v="14.7"/>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14-10-25T00:00:00"/>
    <s v="First Class"/>
    <s v="AH-10075"/>
    <s v="Adam Hart"/>
    <x v="1"/>
    <s v="United States"/>
    <s v="Cranston"/>
    <x v="34"/>
    <n v="2920"/>
    <x v="3"/>
    <s v="FUR-TA-10004915"/>
    <x v="0"/>
    <x v="3"/>
    <s v="Office Impressions End Table, 20-1/2&quot;H x 24&quot;W x 20&quot;D"/>
    <n v="637.89599999999996"/>
    <n v="3"/>
    <n v="0.3"/>
    <n v="-127.5792"/>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11-04-30T00:00:00"/>
    <s v="First Class"/>
    <s v="AI-10855"/>
    <s v="Arianne Irving"/>
    <x v="0"/>
    <s v="United States"/>
    <s v="San Francisco"/>
    <x v="1"/>
    <n v="94122"/>
    <x v="1"/>
    <s v="TEC-PH-10001459"/>
    <x v="2"/>
    <x v="7"/>
    <s v="Samsung Galaxy Mega 6.3"/>
    <n v="1679.96"/>
    <n v="5"/>
    <n v="0.2"/>
    <n v="125.997"/>
  </r>
  <r>
    <n v="8453"/>
    <x v="4195"/>
    <x v="0"/>
    <x v="724"/>
    <d v="2013-04-24T00:00:00"/>
    <s v="Standard Class"/>
    <s v="TH-21115"/>
    <s v="Thea Hudgings"/>
    <x v="1"/>
    <s v="United States"/>
    <s v="Houston"/>
    <x v="5"/>
    <n v="77070"/>
    <x v="2"/>
    <s v="FUR-CH-10002880"/>
    <x v="0"/>
    <x v="1"/>
    <s v="Global High-Back Leather Tilter, Burgundy"/>
    <n v="344.37200000000001"/>
    <n v="4"/>
    <n v="0.3"/>
    <n v="-93.472399999999993"/>
  </r>
  <r>
    <n v="8454"/>
    <x v="4195"/>
    <x v="0"/>
    <x v="724"/>
    <d v="2013-04-24T00:00:00"/>
    <s v="Standard Class"/>
    <s v="TH-21115"/>
    <s v="Thea Hudgings"/>
    <x v="1"/>
    <s v="United States"/>
    <s v="Houston"/>
    <x v="5"/>
    <n v="77070"/>
    <x v="2"/>
    <s v="OFF-ST-10001780"/>
    <x v="1"/>
    <x v="4"/>
    <s v="Tennsco 16-Compartment Lockers with Coat Rack"/>
    <n v="1554.9359999999999"/>
    <n v="3"/>
    <n v="0.2"/>
    <n v="77.746799999999993"/>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r>
  <r>
    <n v="8457"/>
    <x v="4197"/>
    <x v="3"/>
    <x v="39"/>
    <d v="2014-06-03T00:00:00"/>
    <s v="Second Class"/>
    <s v="TH-21235"/>
    <s v="Tiffany House"/>
    <x v="1"/>
    <s v="United States"/>
    <s v="Chicago"/>
    <x v="10"/>
    <n v="60653"/>
    <x v="2"/>
    <s v="FUR-CH-10001146"/>
    <x v="0"/>
    <x v="1"/>
    <s v="Global Task Chair, Black"/>
    <n v="106.869"/>
    <n v="3"/>
    <n v="0.3"/>
    <n v="-29.007300000000001"/>
  </r>
  <r>
    <n v="8458"/>
    <x v="4197"/>
    <x v="3"/>
    <x v="39"/>
    <d v="2014-06-03T00:00:00"/>
    <s v="Second Class"/>
    <s v="TH-21235"/>
    <s v="Tiffany House"/>
    <x v="1"/>
    <s v="United States"/>
    <s v="Chicago"/>
    <x v="10"/>
    <n v="60653"/>
    <x v="2"/>
    <s v="OFF-BI-10004364"/>
    <x v="1"/>
    <x v="8"/>
    <s v="Storex Dura Pro Binders"/>
    <n v="3.5640000000000001"/>
    <n v="3"/>
    <n v="0.8"/>
    <n v="-6.237000000000000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r>
  <r>
    <n v="8460"/>
    <x v="4198"/>
    <x v="2"/>
    <x v="55"/>
    <d v="2011-08-29T00:00:00"/>
    <s v="Standard Class"/>
    <s v="JE-15715"/>
    <s v="Joe Elijah"/>
    <x v="0"/>
    <s v="United States"/>
    <s v="Houston"/>
    <x v="5"/>
    <n v="77070"/>
    <x v="2"/>
    <s v="OFF-BI-10002225"/>
    <x v="1"/>
    <x v="8"/>
    <s v="Square Ring Data Binders, Rigid 75 Pt. Covers, 11&quot; x 14-7/8&quot;"/>
    <n v="12.384"/>
    <n v="3"/>
    <n v="0.8"/>
    <n v="-19.814399999999999"/>
  </r>
  <r>
    <n v="8461"/>
    <x v="4199"/>
    <x v="2"/>
    <x v="1194"/>
    <d v="2011-09-04T00:00:00"/>
    <s v="Standard Class"/>
    <s v="AT-10735"/>
    <s v="Annie Thurman"/>
    <x v="0"/>
    <s v="United States"/>
    <s v="Bristol"/>
    <x v="29"/>
    <n v="6010"/>
    <x v="3"/>
    <s v="OFF-BI-10002432"/>
    <x v="1"/>
    <x v="8"/>
    <s v="Wilson Jones Standard D-Ring Binders"/>
    <n v="25.3"/>
    <n v="5"/>
    <n v="0"/>
    <n v="11.891"/>
  </r>
  <r>
    <n v="8462"/>
    <x v="4199"/>
    <x v="2"/>
    <x v="1194"/>
    <d v="2011-09-04T00:00:00"/>
    <s v="Standard Class"/>
    <s v="AT-10735"/>
    <s v="Annie Thurman"/>
    <x v="0"/>
    <s v="United States"/>
    <s v="Bristol"/>
    <x v="29"/>
    <n v="6010"/>
    <x v="3"/>
    <s v="OFF-ST-10000563"/>
    <x v="1"/>
    <x v="4"/>
    <s v="Fellowes Bankers Box Stor/Drawer Steel Plus"/>
    <n v="95.94"/>
    <n v="3"/>
    <n v="0"/>
    <n v="9.5939999999999994"/>
  </r>
  <r>
    <n v="8463"/>
    <x v="4200"/>
    <x v="1"/>
    <x v="37"/>
    <d v="2012-09-07T00:00:00"/>
    <s v="Second Class"/>
    <s v="JH-15820"/>
    <s v="John Huston"/>
    <x v="0"/>
    <s v="United States"/>
    <s v="Holland"/>
    <x v="12"/>
    <n v="49423"/>
    <x v="2"/>
    <s v="OFF-LA-10001982"/>
    <x v="1"/>
    <x v="2"/>
    <s v="Smead Alpha-Z Color-Coded Name Labels First Letter Starter Set"/>
    <n v="7.5"/>
    <n v="2"/>
    <n v="0"/>
    <n v="3.6"/>
  </r>
  <r>
    <n v="8464"/>
    <x v="4201"/>
    <x v="2"/>
    <x v="1176"/>
    <d v="2011-04-01T00:00:00"/>
    <s v="Standard Class"/>
    <s v="DR-12940"/>
    <s v="Daniel Raglin"/>
    <x v="2"/>
    <s v="United States"/>
    <s v="Albuquerque"/>
    <x v="27"/>
    <n v="87105"/>
    <x v="1"/>
    <s v="TEC-PH-10003273"/>
    <x v="2"/>
    <x v="7"/>
    <s v="AT&amp;T TR1909W"/>
    <n v="302.37599999999998"/>
    <n v="3"/>
    <n v="0.2"/>
    <n v="22.6782"/>
  </r>
  <r>
    <n v="8465"/>
    <x v="4202"/>
    <x v="1"/>
    <x v="1187"/>
    <d v="2012-05-15T00:00:00"/>
    <s v="Standard Class"/>
    <s v="AB-10165"/>
    <s v="Alan Barnes"/>
    <x v="0"/>
    <s v="United States"/>
    <s v="Louisville"/>
    <x v="22"/>
    <n v="80027"/>
    <x v="1"/>
    <s v="TEC-AC-10002718"/>
    <x v="2"/>
    <x v="11"/>
    <s v="Belkin Standard 104 key USB Keyboard"/>
    <n v="46.688000000000002"/>
    <n v="4"/>
    <n v="0.2"/>
    <n v="-2.918000000000000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8"/>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
  </r>
  <r>
    <n v="8471"/>
    <x v="4207"/>
    <x v="3"/>
    <x v="756"/>
    <d v="2014-04-28T00:00:00"/>
    <s v="Standard Class"/>
    <s v="PN-18775"/>
    <s v="Parhena Norris"/>
    <x v="2"/>
    <s v="United States"/>
    <s v="Clarksville"/>
    <x v="18"/>
    <n v="37042"/>
    <x v="0"/>
    <s v="TEC-AC-10002473"/>
    <x v="2"/>
    <x v="11"/>
    <s v="Maxell 4.7GB DVD-R"/>
    <n v="45.408000000000001"/>
    <n v="2"/>
    <n v="0.2"/>
    <n v="11.919600000000001"/>
  </r>
  <r>
    <n v="8472"/>
    <x v="4207"/>
    <x v="3"/>
    <x v="756"/>
    <d v="2014-04-28T00:00:00"/>
    <s v="Standard Class"/>
    <s v="PN-18775"/>
    <s v="Parhena Norris"/>
    <x v="2"/>
    <s v="United States"/>
    <s v="Clarksville"/>
    <x v="18"/>
    <n v="37042"/>
    <x v="0"/>
    <s v="FUR-FU-10000193"/>
    <x v="0"/>
    <x v="5"/>
    <s v="Tenex Chairmats For Use with Hard Floors"/>
    <n v="77.951999999999998"/>
    <n v="3"/>
    <n v="0.2"/>
    <n v="-11.6928"/>
  </r>
  <r>
    <n v="8473"/>
    <x v="4207"/>
    <x v="3"/>
    <x v="756"/>
    <d v="2014-04-28T00:00:00"/>
    <s v="Standard Class"/>
    <s v="PN-18775"/>
    <s v="Parhena Norris"/>
    <x v="2"/>
    <s v="United States"/>
    <s v="Clarksville"/>
    <x v="18"/>
    <n v="37042"/>
    <x v="0"/>
    <s v="OFF-LA-10000081"/>
    <x v="1"/>
    <x v="2"/>
    <s v="Avery 496"/>
    <n v="3"/>
    <n v="1"/>
    <n v="0.2"/>
    <n v="1.05"/>
  </r>
  <r>
    <n v="8474"/>
    <x v="4208"/>
    <x v="1"/>
    <x v="420"/>
    <d v="2012-10-26T00:00:00"/>
    <s v="Second Class"/>
    <s v="GM-14500"/>
    <s v="Gene McClure"/>
    <x v="0"/>
    <s v="United States"/>
    <s v="Hollywood"/>
    <x v="2"/>
    <n v="33021"/>
    <x v="0"/>
    <s v="OFF-ST-10000876"/>
    <x v="1"/>
    <x v="4"/>
    <s v="Eldon Simplefile Box Office"/>
    <n v="9.952"/>
    <n v="1"/>
    <n v="0.2"/>
    <n v="0.99519999999999997"/>
  </r>
  <r>
    <n v="8475"/>
    <x v="4209"/>
    <x v="3"/>
    <x v="359"/>
    <d v="2014-04-15T00:00:00"/>
    <s v="Standard Class"/>
    <s v="NC-18625"/>
    <s v="Noah Childs"/>
    <x v="1"/>
    <s v="United States"/>
    <s v="York"/>
    <x v="9"/>
    <n v="17403"/>
    <x v="3"/>
    <s v="OFF-BI-10004492"/>
    <x v="1"/>
    <x v="8"/>
    <s v="Tuf-Vin Binders"/>
    <n v="37.896000000000001"/>
    <n v="4"/>
    <n v="0.7"/>
    <n v="-29.053599999999999"/>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Ã¶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4000000000001"/>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5999999999999"/>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7"/>
    <n v="5"/>
    <n v="0"/>
    <n v="41.012999999999998"/>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800000000003"/>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90000000000001"/>
    <n v="7"/>
    <n v="0"/>
    <n v="7.1021999999999998"/>
  </r>
  <r>
    <n v="8492"/>
    <x v="4221"/>
    <x v="3"/>
    <x v="437"/>
    <d v="2014-07-12T00:00:00"/>
    <s v="Standard Class"/>
    <s v="AT-10735"/>
    <s v="Annie Thurman"/>
    <x v="0"/>
    <s v="United States"/>
    <s v="Los Angeles"/>
    <x v="1"/>
    <n v="90049"/>
    <x v="1"/>
    <s v="OFF-FA-10001135"/>
    <x v="1"/>
    <x v="13"/>
    <s v="Brites Rubber Bands, 1 1/2 oz. Box"/>
    <n v="5.94"/>
    <n v="3"/>
    <n v="0"/>
    <n v="0.1188"/>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r>
  <r>
    <n v="8494"/>
    <x v="4222"/>
    <x v="1"/>
    <x v="924"/>
    <d v="2012-10-28T00:00:00"/>
    <s v="Standard Class"/>
    <s v="CC-12685"/>
    <s v="Craig Carroll"/>
    <x v="0"/>
    <s v="United States"/>
    <s v="Lubbock"/>
    <x v="5"/>
    <n v="79424"/>
    <x v="2"/>
    <s v="TEC-CO-10001943"/>
    <x v="2"/>
    <x v="16"/>
    <s v="Canon PC-428 Personal Copier"/>
    <n v="479.976"/>
    <n v="3"/>
    <n v="0.2"/>
    <n v="161.99189999999999"/>
  </r>
  <r>
    <n v="8495"/>
    <x v="4222"/>
    <x v="1"/>
    <x v="924"/>
    <d v="2012-10-28T00:00:00"/>
    <s v="Standard Class"/>
    <s v="CC-12685"/>
    <s v="Craig Carroll"/>
    <x v="0"/>
    <s v="United States"/>
    <s v="Lubbock"/>
    <x v="5"/>
    <n v="79424"/>
    <x v="2"/>
    <s v="OFF-BI-10000977"/>
    <x v="1"/>
    <x v="8"/>
    <s v="Ibico Plastic Spiral Binding Combs"/>
    <n v="6.08"/>
    <n v="1"/>
    <n v="0.8"/>
    <n v="-10.336"/>
  </r>
  <r>
    <n v="8496"/>
    <x v="4223"/>
    <x v="0"/>
    <x v="499"/>
    <d v="2013-12-09T00:00:00"/>
    <s v="Standard Class"/>
    <s v="AS-10225"/>
    <s v="Alan Schoenberger"/>
    <x v="1"/>
    <s v="United States"/>
    <s v="Longmont"/>
    <x v="22"/>
    <n v="80501"/>
    <x v="1"/>
    <s v="TEC-AC-10002942"/>
    <x v="2"/>
    <x v="11"/>
    <s v="WD My Passport Ultra 1TB Portable External Hard Drive"/>
    <n v="165.6"/>
    <n v="3"/>
    <n v="0.2"/>
    <n v="-6.21"/>
  </r>
  <r>
    <n v="8497"/>
    <x v="4224"/>
    <x v="2"/>
    <x v="1195"/>
    <d v="2011-03-08T00:00:00"/>
    <s v="Second Class"/>
    <s v="AB-10150"/>
    <s v="Aimee Bixby"/>
    <x v="0"/>
    <s v="United States"/>
    <s v="Yonkers"/>
    <x v="15"/>
    <n v="10701"/>
    <x v="3"/>
    <s v="OFF-AR-10000588"/>
    <x v="1"/>
    <x v="6"/>
    <s v="Newell 345"/>
    <n v="59.52"/>
    <n v="3"/>
    <n v="0"/>
    <n v="15.475199999999999"/>
  </r>
  <r>
    <n v="8498"/>
    <x v="4224"/>
    <x v="2"/>
    <x v="1195"/>
    <d v="2011-03-08T00:00:00"/>
    <s v="Second Class"/>
    <s v="AB-10150"/>
    <s v="Aimee Bixby"/>
    <x v="0"/>
    <s v="United States"/>
    <s v="Yonkers"/>
    <x v="15"/>
    <n v="10701"/>
    <x v="3"/>
    <s v="TEC-AC-10002001"/>
    <x v="2"/>
    <x v="11"/>
    <s v="Logitech Wireless Gaming Headset G930"/>
    <n v="479.97"/>
    <n v="3"/>
    <n v="0"/>
    <n v="177.5889"/>
  </r>
  <r>
    <n v="8499"/>
    <x v="4224"/>
    <x v="2"/>
    <x v="1195"/>
    <d v="2011-03-08T00:00:00"/>
    <s v="Second Class"/>
    <s v="AB-10150"/>
    <s v="Aimee Bixby"/>
    <x v="0"/>
    <s v="United States"/>
    <s v="Yonkers"/>
    <x v="15"/>
    <n v="10701"/>
    <x v="3"/>
    <s v="OFF-SU-10000381"/>
    <x v="1"/>
    <x v="14"/>
    <s v="Acme Forged Steel Scissors with Black Enamel Handles"/>
    <n v="18.62"/>
    <n v="2"/>
    <n v="0"/>
    <n v="5.3997999999999999"/>
  </r>
  <r>
    <n v="8500"/>
    <x v="4224"/>
    <x v="2"/>
    <x v="1195"/>
    <d v="2011-03-08T00:00:00"/>
    <s v="Second Class"/>
    <s v="AB-10150"/>
    <s v="Aimee Bixby"/>
    <x v="0"/>
    <s v="United States"/>
    <s v="Yonkers"/>
    <x v="15"/>
    <n v="10701"/>
    <x v="3"/>
    <s v="OFF-BI-10001617"/>
    <x v="1"/>
    <x v="8"/>
    <s v="GBC Wire Binding Combs"/>
    <n v="49.631999999999998"/>
    <n v="6"/>
    <n v="0.2"/>
    <n v="16.750800000000002"/>
  </r>
  <r>
    <n v="8501"/>
    <x v="4224"/>
    <x v="2"/>
    <x v="1195"/>
    <d v="2011-03-08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d v="2011-02-25T00:00:00"/>
    <s v="Standard Class"/>
    <s v="SR-20740"/>
    <s v="Steven Roelle"/>
    <x v="2"/>
    <s v="United States"/>
    <s v="Los Angeles"/>
    <x v="1"/>
    <n v="90049"/>
    <x v="1"/>
    <s v="OFF-PA-10003363"/>
    <x v="1"/>
    <x v="10"/>
    <s v="Xerox 204"/>
    <n v="12.96"/>
    <n v="2"/>
    <n v="0"/>
    <n v="6.2207999999999997"/>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r>
  <r>
    <n v="8508"/>
    <x v="4228"/>
    <x v="0"/>
    <x v="387"/>
    <d v="2013-03-13T00:00:00"/>
    <s v="Standard Class"/>
    <s v="SJ-20125"/>
    <s v="Sanjit Jacobs"/>
    <x v="2"/>
    <s v="United States"/>
    <s v="Dallas"/>
    <x v="5"/>
    <n v="75217"/>
    <x v="2"/>
    <s v="OFF-EN-10001453"/>
    <x v="1"/>
    <x v="12"/>
    <s v="Tyvek Interoffice Envelopes, 9 1/2&quot; x 12 1/2&quot;, 100/Box"/>
    <n v="146.352"/>
    <n v="3"/>
    <n v="0.2"/>
    <n v="49.393799999999999"/>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499999999999"/>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1"/>
    <n v="4"/>
    <n v="0.2"/>
    <n v="7.2576000000000001"/>
  </r>
  <r>
    <n v="8515"/>
    <x v="4233"/>
    <x v="1"/>
    <x v="291"/>
    <d v="2012-08-26T00:00:00"/>
    <s v="Standard Class"/>
    <s v="HG-14965"/>
    <s v="Henry Goldwyn"/>
    <x v="1"/>
    <s v="United States"/>
    <s v="Florence"/>
    <x v="0"/>
    <n v="41042"/>
    <x v="0"/>
    <s v="OFF-AR-10003602"/>
    <x v="1"/>
    <x v="6"/>
    <s v="Quartet Omega Colored Chalk, 12/Pack"/>
    <n v="17.52"/>
    <n v="3"/>
    <n v="0"/>
    <n v="8.2344000000000008"/>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01"/>
  </r>
  <r>
    <n v="8518"/>
    <x v="4235"/>
    <x v="3"/>
    <x v="400"/>
    <d v="2014-06-08T00:00:00"/>
    <s v="Second Class"/>
    <s v="EM-14065"/>
    <s v="Erin Mull"/>
    <x v="0"/>
    <s v="United States"/>
    <s v="Frisco"/>
    <x v="5"/>
    <n v="75034"/>
    <x v="2"/>
    <s v="FUR-FU-10002501"/>
    <x v="0"/>
    <x v="5"/>
    <s v="Nu-Dell Executive Frame"/>
    <n v="30.335999999999999"/>
    <n v="6"/>
    <n v="0.6"/>
    <n v="-17.443200000000001"/>
  </r>
  <r>
    <n v="8519"/>
    <x v="4236"/>
    <x v="3"/>
    <x v="769"/>
    <d v="2014-12-11T00:00:00"/>
    <s v="Standard Class"/>
    <s v="DO-13645"/>
    <s v="Doug O'Connell"/>
    <x v="0"/>
    <s v="United States"/>
    <s v="Paterson"/>
    <x v="30"/>
    <n v="7501"/>
    <x v="3"/>
    <s v="FUR-FU-10002506"/>
    <x v="0"/>
    <x v="5"/>
    <s v="Tensor &quot;Hersey Kiss&quot; Styled Floor Lamp"/>
    <n v="12.99"/>
    <n v="1"/>
    <n v="0"/>
    <n v="1.5588"/>
  </r>
  <r>
    <n v="8520"/>
    <x v="4236"/>
    <x v="3"/>
    <x v="769"/>
    <d v="2014-12-11T00:00:00"/>
    <s v="Standard Class"/>
    <s v="DO-13645"/>
    <s v="Doug O'Connell"/>
    <x v="0"/>
    <s v="United States"/>
    <s v="Paterson"/>
    <x v="30"/>
    <n v="7501"/>
    <x v="3"/>
    <s v="FUR-CH-10003817"/>
    <x v="0"/>
    <x v="1"/>
    <s v="Global Value Steno Chair, Gray"/>
    <n v="182.22"/>
    <n v="3"/>
    <n v="0"/>
    <n v="45.555"/>
  </r>
  <r>
    <n v="8521"/>
    <x v="4236"/>
    <x v="3"/>
    <x v="769"/>
    <d v="2014-12-11T00:00:00"/>
    <s v="Standard Class"/>
    <s v="DO-13645"/>
    <s v="Doug O'Connell"/>
    <x v="0"/>
    <s v="United States"/>
    <s v="Paterson"/>
    <x v="30"/>
    <n v="7501"/>
    <x v="3"/>
    <s v="FUR-CH-10004860"/>
    <x v="0"/>
    <x v="1"/>
    <s v="Global Low Back Tilter Chair"/>
    <n v="302.94"/>
    <n v="3"/>
    <n v="0"/>
    <n v="18.176400000000001"/>
  </r>
  <r>
    <n v="8522"/>
    <x v="4237"/>
    <x v="0"/>
    <x v="383"/>
    <d v="2013-01-15T00:00:00"/>
    <s v="Standard Class"/>
    <s v="MP-17470"/>
    <s v="Mark Packer"/>
    <x v="2"/>
    <s v="United States"/>
    <s v="Columbus"/>
    <x v="24"/>
    <n v="43229"/>
    <x v="3"/>
    <s v="FUR-FU-10002268"/>
    <x v="0"/>
    <x v="5"/>
    <s v="Ultra Door Push Plate"/>
    <n v="54.991999999999997"/>
    <n v="14"/>
    <n v="0.2"/>
    <n v="8.9361999999999995"/>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59999999999999"/>
  </r>
  <r>
    <n v="8526"/>
    <x v="4240"/>
    <x v="3"/>
    <x v="633"/>
    <d v="2014-03-17T00:00:00"/>
    <s v="Same Day"/>
    <s v="SP-20920"/>
    <s v="Susan Pistek"/>
    <x v="0"/>
    <s v="United States"/>
    <s v="Columbus"/>
    <x v="24"/>
    <n v="43229"/>
    <x v="3"/>
    <s v="FUR-FU-10003424"/>
    <x v="0"/>
    <x v="5"/>
    <s v="Nu-Dell Oak Frame"/>
    <n v="51.264000000000003"/>
    <n v="6"/>
    <n v="0.2"/>
    <n v="7.6896000000000004"/>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3999999999997"/>
    <n v="2"/>
    <n v="0.2"/>
    <n v="3.3889999999999998"/>
  </r>
  <r>
    <n v="8530"/>
    <x v="4241"/>
    <x v="3"/>
    <x v="468"/>
    <d v="2014-11-18T00:00:00"/>
    <s v="Standard Class"/>
    <s v="ME-17320"/>
    <s v="Maria Etezadi"/>
    <x v="2"/>
    <s v="United States"/>
    <s v="Los Angeles"/>
    <x v="1"/>
    <n v="90008"/>
    <x v="1"/>
    <s v="FUR-CH-10001714"/>
    <x v="0"/>
    <x v="1"/>
    <s v="Global Leather &amp; Oak Executive Chair, Burgundy"/>
    <n v="241.42400000000001"/>
    <n v="2"/>
    <n v="0.2"/>
    <n v="-36.2136"/>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â€ x 11â€"/>
    <n v="13.76"/>
    <n v="2"/>
    <n v="0"/>
    <n v="6.3296000000000001"/>
  </r>
  <r>
    <n v="8533"/>
    <x v="4242"/>
    <x v="0"/>
    <x v="885"/>
    <d v="2013-12-07T00:00:00"/>
    <s v="Standard Class"/>
    <s v="BS-11755"/>
    <s v="Bruce Stewart"/>
    <x v="0"/>
    <s v="United States"/>
    <s v="Detroit"/>
    <x v="12"/>
    <n v="48227"/>
    <x v="2"/>
    <s v="OFF-ST-10001370"/>
    <x v="1"/>
    <x v="4"/>
    <s v="Sensible Storage WireTech Storage Systems"/>
    <n v="496.86"/>
    <n v="7"/>
    <n v="0"/>
    <n v="24.843"/>
  </r>
  <r>
    <n v="8534"/>
    <x v="4242"/>
    <x v="0"/>
    <x v="885"/>
    <d v="2013-12-07T00:00:00"/>
    <s v="Standard Class"/>
    <s v="BS-11755"/>
    <s v="Bruce Stewart"/>
    <x v="0"/>
    <s v="United States"/>
    <s v="Detroit"/>
    <x v="12"/>
    <n v="48227"/>
    <x v="2"/>
    <s v="FUR-CH-10000513"/>
    <x v="0"/>
    <x v="1"/>
    <s v="High-Back Leather Manager's Chair"/>
    <n v="389.97"/>
    <n v="3"/>
    <n v="0"/>
    <n v="35.097299999999997"/>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Â Clip USBÂ flash driveÂ - 8 GB"/>
    <n v="56.4"/>
    <n v="3"/>
    <n v="0"/>
    <n v="3.3839999999999999"/>
  </r>
  <r>
    <n v="8537"/>
    <x v="4245"/>
    <x v="1"/>
    <x v="722"/>
    <d v="2012-06-11T00:00:00"/>
    <s v="Standard Class"/>
    <s v="HD-14785"/>
    <s v="Harold Dahlen"/>
    <x v="2"/>
    <s v="United States"/>
    <s v="Philadelphia"/>
    <x v="9"/>
    <n v="19143"/>
    <x v="3"/>
    <s v="OFF-BI-10003707"/>
    <x v="1"/>
    <x v="8"/>
    <s v="Aluminum Screw Posts"/>
    <n v="18.312000000000001"/>
    <n v="4"/>
    <n v="0.7"/>
    <n v="-12.208"/>
  </r>
  <r>
    <n v="8538"/>
    <x v="4245"/>
    <x v="1"/>
    <x v="722"/>
    <d v="2012-06-11T00:00:00"/>
    <s v="Standard Class"/>
    <s v="HD-14785"/>
    <s v="Harold Dahlen"/>
    <x v="2"/>
    <s v="United States"/>
    <s v="Philadelphia"/>
    <x v="9"/>
    <n v="19143"/>
    <x v="3"/>
    <s v="OFF-PA-10000552"/>
    <x v="1"/>
    <x v="10"/>
    <s v="Xerox 200"/>
    <n v="25.92"/>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2"/>
  </r>
  <r>
    <n v="8540"/>
    <x v="4246"/>
    <x v="3"/>
    <x v="631"/>
    <d v="2014-03-14T00:00:00"/>
    <s v="Standard Class"/>
    <s v="KB-16315"/>
    <s v="Karl Braun"/>
    <x v="0"/>
    <s v="United States"/>
    <s v="Los Angeles"/>
    <x v="1"/>
    <n v="90008"/>
    <x v="1"/>
    <s v="TEC-CO-10000971"/>
    <x v="2"/>
    <x v="16"/>
    <s v="Hewlett Packard 310 Color Digital Copier"/>
    <n v="479.98399999999998"/>
    <n v="2"/>
    <n v="0.2"/>
    <n v="59.997999999999998"/>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7999999999998"/>
    <n v="2"/>
    <n v="0.2"/>
    <n v="1.6783999999999999"/>
  </r>
  <r>
    <n v="8543"/>
    <x v="4247"/>
    <x v="1"/>
    <x v="937"/>
    <d v="2012-12-23T00:00:00"/>
    <s v="First Class"/>
    <s v="HR-14830"/>
    <s v="Harold Ryan"/>
    <x v="1"/>
    <s v="United States"/>
    <s v="Philadelphia"/>
    <x v="9"/>
    <n v="19140"/>
    <x v="3"/>
    <s v="FUR-CH-10001270"/>
    <x v="0"/>
    <x v="1"/>
    <s v="Harbour Creations Steel Folding Chair"/>
    <n v="422.625"/>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2-10T00:00:00"/>
    <s v="Standard Class"/>
    <s v="GB-14530"/>
    <s v="George Bell"/>
    <x v="1"/>
    <s v="United States"/>
    <s v="Los Angeles"/>
    <x v="1"/>
    <n v="90049"/>
    <x v="1"/>
    <s v="TEC-AC-10001266"/>
    <x v="2"/>
    <x v="11"/>
    <s v="Memorex Micro Travel Drive 8 GB"/>
    <n v="39"/>
    <n v="3"/>
    <n v="0"/>
    <n v="17.55"/>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96"/>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
  </r>
  <r>
    <n v="8553"/>
    <x v="4253"/>
    <x v="2"/>
    <x v="992"/>
    <d v="2011-06-03T00:00:00"/>
    <s v="Standard Class"/>
    <s v="MC-17425"/>
    <s v="Mark Cousins"/>
    <x v="1"/>
    <s v="United States"/>
    <s v="Chicago"/>
    <x v="10"/>
    <n v="60623"/>
    <x v="2"/>
    <s v="TEC-CO-10004202"/>
    <x v="2"/>
    <x v="16"/>
    <s v="Brother DCP1000 Digital 3 in 1 Multifunction Machine"/>
    <n v="719.976"/>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d v="2012-03-22T00:00:00"/>
    <s v="Same Day"/>
    <s v="DC-13285"/>
    <s v="Debra Catini"/>
    <x v="0"/>
    <s v="United States"/>
    <s v="Plantation"/>
    <x v="2"/>
    <n v="33317"/>
    <x v="0"/>
    <s v="TEC-AC-10002567"/>
    <x v="2"/>
    <x v="11"/>
    <s v="Logitech G602 Wireless Gaming Mouse"/>
    <n v="447.94400000000002"/>
    <n v="7"/>
    <n v="0.2"/>
    <n v="89.588800000000006"/>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
    <n v="3"/>
    <n v="0.2"/>
    <n v="14.836499999999999"/>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d v="2013-11-19T00:00:00"/>
    <s v="First Class"/>
    <s v="BG-11035"/>
    <s v="Barry Gonzalez"/>
    <x v="0"/>
    <s v="United States"/>
    <s v="The Colony"/>
    <x v="5"/>
    <n v="75056"/>
    <x v="2"/>
    <s v="TEC-PH-10002350"/>
    <x v="2"/>
    <x v="7"/>
    <s v="Apple EarPods with Remote and Mic"/>
    <n v="67.176000000000002"/>
    <n v="3"/>
    <n v="0.2"/>
    <n v="6.7176"/>
  </r>
  <r>
    <n v="8567"/>
    <x v="4260"/>
    <x v="0"/>
    <x v="1019"/>
    <d v="2013-11-19T00:00:00"/>
    <s v="First Class"/>
    <s v="BG-11035"/>
    <s v="Barry Gonzalez"/>
    <x v="0"/>
    <s v="United States"/>
    <s v="The Colony"/>
    <x v="5"/>
    <n v="75056"/>
    <x v="2"/>
    <s v="OFF-PA-10000697"/>
    <x v="1"/>
    <x v="10"/>
    <s v="TOPS Voice Message Log Book, Flash Format"/>
    <n v="15.231999999999999"/>
    <n v="4"/>
    <n v="0.2"/>
    <n v="5.5216000000000003"/>
  </r>
  <r>
    <n v="8568"/>
    <x v="4261"/>
    <x v="0"/>
    <x v="338"/>
    <d v="2013-11-13T00:00:00"/>
    <s v="First Class"/>
    <s v="SV-20365"/>
    <s v="Seth Vernon"/>
    <x v="0"/>
    <s v="United States"/>
    <s v="Troy"/>
    <x v="24"/>
    <n v="45373"/>
    <x v="3"/>
    <s v="OFF-PA-10002787"/>
    <x v="1"/>
    <x v="10"/>
    <s v="Xerox 227"/>
    <n v="31.103999999999999"/>
    <n v="6"/>
    <n v="0.2"/>
    <n v="10.8864"/>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r>
  <r>
    <n v="8570"/>
    <x v="4262"/>
    <x v="0"/>
    <x v="409"/>
    <d v="2013-12-13T00:00:00"/>
    <s v="Standard Class"/>
    <s v="DP-13105"/>
    <s v="Dave Poirier"/>
    <x v="1"/>
    <s v="United States"/>
    <s v="Hempstead"/>
    <x v="15"/>
    <n v="11550"/>
    <x v="3"/>
    <s v="OFF-BI-10001721"/>
    <x v="1"/>
    <x v="8"/>
    <s v="Trimflex Flexible Post Binders"/>
    <n v="222.352"/>
    <n v="13"/>
    <n v="0.2"/>
    <n v="77.8232"/>
  </r>
  <r>
    <n v="8571"/>
    <x v="4262"/>
    <x v="0"/>
    <x v="409"/>
    <d v="2013-12-13T00:00:00"/>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12-02T00:00:00"/>
    <s v="Standard Class"/>
    <s v="BT-11680"/>
    <s v="Brian Thompson"/>
    <x v="0"/>
    <s v="United States"/>
    <s v="Houston"/>
    <x v="5"/>
    <n v="77041"/>
    <x v="2"/>
    <s v="TEC-MA-10004679"/>
    <x v="2"/>
    <x v="15"/>
    <s v="StarTech.com 10/100 VDSL2 Ethernet Extender Kit"/>
    <n v="998.85"/>
    <n v="5"/>
    <n v="0.4"/>
    <n v="-199.77"/>
  </r>
  <r>
    <n v="8574"/>
    <x v="4265"/>
    <x v="1"/>
    <x v="1182"/>
    <d v="2012-10-22T00:00:00"/>
    <s v="First Class"/>
    <s v="MS-17770"/>
    <s v="Maxwell Schwartz"/>
    <x v="0"/>
    <s v="United States"/>
    <s v="New York City"/>
    <x v="15"/>
    <n v="10035"/>
    <x v="3"/>
    <s v="OFF-PA-10000249"/>
    <x v="1"/>
    <x v="10"/>
    <s v="Staples"/>
    <n v="24.56"/>
    <n v="2"/>
    <n v="0"/>
    <n v="11.543200000000001"/>
  </r>
  <r>
    <n v="8575"/>
    <x v="4266"/>
    <x v="2"/>
    <x v="111"/>
    <d v="2011-09-19T00:00:00"/>
    <s v="Same Day"/>
    <s v="JK-15640"/>
    <s v="Jim Kriz"/>
    <x v="2"/>
    <s v="United States"/>
    <s v="San Francisco"/>
    <x v="1"/>
    <n v="94110"/>
    <x v="1"/>
    <s v="OFF-FA-10000053"/>
    <x v="1"/>
    <x v="13"/>
    <s v="Revere Boxed Rubber Bands by Revere"/>
    <n v="5.67"/>
    <n v="3"/>
    <n v="0"/>
    <n v="0.1134"/>
  </r>
  <r>
    <n v="8576"/>
    <x v="4267"/>
    <x v="3"/>
    <x v="151"/>
    <d v="2014-08-31T00:00:00"/>
    <s v="Second Class"/>
    <s v="ST-20530"/>
    <s v="Shui Tom"/>
    <x v="0"/>
    <s v="United States"/>
    <s v="Port Saint Lucie"/>
    <x v="2"/>
    <n v="34952"/>
    <x v="0"/>
    <s v="OFF-AP-10000804"/>
    <x v="1"/>
    <x v="9"/>
    <s v="Hoover Portapower Portable Vacuum"/>
    <n v="14.336"/>
    <n v="4"/>
    <n v="0.2"/>
    <n v="0.89600000000000002"/>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14-12-27T00:00:00"/>
    <s v="Standard Class"/>
    <s v="CM-12190"/>
    <s v="Charlotte Melton"/>
    <x v="0"/>
    <s v="United States"/>
    <s v="Rochester"/>
    <x v="11"/>
    <n v="55901"/>
    <x v="2"/>
    <s v="OFF-ST-10001228"/>
    <x v="1"/>
    <x v="4"/>
    <s v="Personal File Boxes with Fold-Down Carry Handle"/>
    <n v="31.16"/>
    <n v="2"/>
    <n v="0"/>
    <n v="7.79"/>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9000000000001"/>
  </r>
  <r>
    <n v="8582"/>
    <x v="4271"/>
    <x v="2"/>
    <x v="671"/>
    <d v="2011-05-22T00:00:00"/>
    <s v="Second Class"/>
    <s v="MC-17590"/>
    <s v="Matt Collister"/>
    <x v="1"/>
    <s v="United States"/>
    <s v="San Marcos"/>
    <x v="5"/>
    <n v="78666"/>
    <x v="2"/>
    <s v="OFF-PA-10000289"/>
    <x v="1"/>
    <x v="10"/>
    <s v="Xerox 213"/>
    <n v="10.368"/>
    <n v="2"/>
    <n v="0.2"/>
    <n v="3.6288"/>
  </r>
  <r>
    <n v="8583"/>
    <x v="4271"/>
    <x v="2"/>
    <x v="671"/>
    <d v="2011-05-22T00:00:00"/>
    <s v="Second Class"/>
    <s v="MC-17590"/>
    <s v="Matt Collister"/>
    <x v="1"/>
    <s v="United States"/>
    <s v="San Marcos"/>
    <x v="5"/>
    <n v="78666"/>
    <x v="2"/>
    <s v="TEC-AC-10004227"/>
    <x v="2"/>
    <x v="11"/>
    <s v="SanDisk Ultra 16 GB MicroSDHC Class 10 Memory Card"/>
    <n v="20.783999999999999"/>
    <n v="2"/>
    <n v="0.2"/>
    <n v="-3.6372"/>
  </r>
  <r>
    <n v="8584"/>
    <x v="4271"/>
    <x v="2"/>
    <x v="671"/>
    <d v="2011-05-22T00:00:00"/>
    <s v="Second Class"/>
    <s v="MC-17590"/>
    <s v="Matt Collister"/>
    <x v="1"/>
    <s v="United States"/>
    <s v="San Marcos"/>
    <x v="5"/>
    <n v="78666"/>
    <x v="2"/>
    <s v="OFF-ST-10000636"/>
    <x v="1"/>
    <x v="4"/>
    <s v="Rogers Profile Extra Capacity Storage Tub"/>
    <n v="66.959999999999994"/>
    <n v="5"/>
    <n v="0.2"/>
    <n v="-13.391999999999999"/>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14-07-19T00:00:00"/>
    <s v="Standard Class"/>
    <s v="KB-16240"/>
    <s v="Karen Bern"/>
    <x v="1"/>
    <s v="United States"/>
    <s v="Los Angeles"/>
    <x v="1"/>
    <n v="90049"/>
    <x v="1"/>
    <s v="TEC-AC-10003832"/>
    <x v="2"/>
    <x v="11"/>
    <s v="LogitechÂ P710e Mobile Speakerphone"/>
    <n v="1287.45"/>
    <n v="5"/>
    <n v="0"/>
    <n v="244.6155"/>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d v="2012-05-22T00:00:00"/>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10-02T00:00:00"/>
    <s v="First Class"/>
    <s v="FH-14365"/>
    <s v="Fred Hopkins"/>
    <x v="1"/>
    <s v="United States"/>
    <s v="Hempstead"/>
    <x v="15"/>
    <n v="11550"/>
    <x v="3"/>
    <s v="OFF-EN-10004846"/>
    <x v="1"/>
    <x v="12"/>
    <s v="Letter or Legal Size Expandable Poly String Tie Envelopes"/>
    <n v="7.98"/>
    <n v="3"/>
    <n v="0"/>
    <n v="3.9102000000000001"/>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Ã ge Series Desk Accessories, Clear"/>
    <n v="11.664"/>
    <n v="3"/>
    <n v="0.2"/>
    <n v="3.3534000000000002"/>
  </r>
  <r>
    <n v="8594"/>
    <x v="4279"/>
    <x v="3"/>
    <x v="45"/>
    <d v="2014-11-14T00:00:00"/>
    <s v="Standard Class"/>
    <s v="PM-19135"/>
    <s v="Peter McVee"/>
    <x v="2"/>
    <s v="United States"/>
    <s v="Jacksonville"/>
    <x v="2"/>
    <n v="32216"/>
    <x v="0"/>
    <s v="TEC-AC-10002567"/>
    <x v="2"/>
    <x v="11"/>
    <s v="Logitech G602 Wireless Gaming Mouse"/>
    <n v="191.976"/>
    <n v="3"/>
    <n v="0.2"/>
    <n v="38.395200000000003"/>
  </r>
  <r>
    <n v="8595"/>
    <x v="4279"/>
    <x v="3"/>
    <x v="45"/>
    <d v="2014-11-14T00:00:00"/>
    <s v="Standard Class"/>
    <s v="PM-19135"/>
    <s v="Peter McVee"/>
    <x v="2"/>
    <s v="United States"/>
    <s v="Jacksonville"/>
    <x v="2"/>
    <n v="32216"/>
    <x v="0"/>
    <s v="TEC-PH-10004094"/>
    <x v="2"/>
    <x v="7"/>
    <s v="Motorola L703CM"/>
    <n v="499.16800000000001"/>
    <n v="4"/>
    <n v="0.2"/>
    <n v="31.198"/>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8"/>
  </r>
  <r>
    <n v="8598"/>
    <x v="4281"/>
    <x v="0"/>
    <x v="189"/>
    <d v="2013-11-01T00:00:00"/>
    <s v="Standard Class"/>
    <s v="PA-19060"/>
    <s v="Pete Armstrong"/>
    <x v="2"/>
    <s v="United States"/>
    <s v="San Francisco"/>
    <x v="1"/>
    <n v="94122"/>
    <x v="1"/>
    <s v="OFF-BI-10004308"/>
    <x v="1"/>
    <x v="8"/>
    <s v="Avery Legal 4-Ring Binder"/>
    <n v="67.135999999999996"/>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
    <n v="3"/>
    <n v="0"/>
    <n v="7.0217999999999998"/>
  </r>
  <r>
    <n v="8601"/>
    <x v="4282"/>
    <x v="2"/>
    <x v="35"/>
    <d v="2011-12-01T00:00:00"/>
    <s v="Standard Class"/>
    <s v="LS-17200"/>
    <s v="Luke Schmidt"/>
    <x v="1"/>
    <s v="United States"/>
    <s v="Fresno"/>
    <x v="1"/>
    <n v="93727"/>
    <x v="1"/>
    <s v="OFF-AP-10000692"/>
    <x v="1"/>
    <x v="9"/>
    <s v="Fellowes Mighty 8 Compact Surge Protector"/>
    <n v="40.54"/>
    <n v="2"/>
    <n v="0"/>
    <n v="11.3512"/>
  </r>
  <r>
    <n v="8602"/>
    <x v="4282"/>
    <x v="2"/>
    <x v="35"/>
    <d v="2011-12-01T00:00:00"/>
    <s v="Standard Class"/>
    <s v="LS-17200"/>
    <s v="Luke Schmidt"/>
    <x v="1"/>
    <s v="United States"/>
    <s v="Fresno"/>
    <x v="1"/>
    <n v="93727"/>
    <x v="1"/>
    <s v="OFF-BI-10001553"/>
    <x v="1"/>
    <x v="8"/>
    <s v="SpineVue Locking Slant-D Ring Binders by Cardinal"/>
    <n v="7.3120000000000003"/>
    <n v="1"/>
    <n v="0.2"/>
    <n v="2.5592000000000001"/>
  </r>
  <r>
    <n v="8603"/>
    <x v="4283"/>
    <x v="2"/>
    <x v="520"/>
    <d v="2011-12-31T00:00:00"/>
    <s v="Same Day"/>
    <s v="JL-15175"/>
    <s v="James Lanier"/>
    <x v="2"/>
    <s v="United States"/>
    <s v="Reno"/>
    <x v="33"/>
    <n v="89502"/>
    <x v="1"/>
    <s v="TEC-PH-10004908"/>
    <x v="2"/>
    <x v="7"/>
    <s v="Panasonic KX TS3282W Corded phone"/>
    <n v="475.94400000000002"/>
    <n v="7"/>
    <n v="0.2"/>
    <n v="59.493000000000002"/>
  </r>
  <r>
    <n v="8604"/>
    <x v="4284"/>
    <x v="0"/>
    <x v="835"/>
    <d v="2013-01-08T00:00:00"/>
    <s v="Standard Class"/>
    <s v="CA-12310"/>
    <s v="Christine Abelman"/>
    <x v="1"/>
    <s v="United States"/>
    <s v="San Antonio"/>
    <x v="5"/>
    <n v="78207"/>
    <x v="2"/>
    <s v="TEC-AC-10002217"/>
    <x v="2"/>
    <x v="11"/>
    <s v="ImationÂ Clip USBÂ flash driveÂ - 8 GB"/>
    <n v="30.08"/>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
    <n v="3"/>
    <n v="0.2"/>
    <n v="-6.21"/>
  </r>
  <r>
    <n v="8606"/>
    <x v="4284"/>
    <x v="0"/>
    <x v="835"/>
    <d v="2013-01-08T00:00:00"/>
    <s v="Standard Class"/>
    <s v="CA-12310"/>
    <s v="Christine Abelman"/>
    <x v="1"/>
    <s v="United States"/>
    <s v="San Antonio"/>
    <x v="5"/>
    <n v="78207"/>
    <x v="2"/>
    <s v="TEC-PH-10002890"/>
    <x v="2"/>
    <x v="7"/>
    <s v="AT&amp;T 17929 Lendline Telephone"/>
    <n v="180.96"/>
    <n v="5"/>
    <n v="0.2"/>
    <n v="13.571999999999999"/>
  </r>
  <r>
    <n v="8607"/>
    <x v="4285"/>
    <x v="3"/>
    <x v="238"/>
    <d v="2014-08-23T00:00:00"/>
    <s v="Standard Class"/>
    <s v="CM-12160"/>
    <s v="Charles McCrossin"/>
    <x v="0"/>
    <s v="United States"/>
    <s v="New Bedford"/>
    <x v="31"/>
    <n v="2740"/>
    <x v="3"/>
    <s v="TEC-AC-10003614"/>
    <x v="2"/>
    <x v="11"/>
    <s v="Verbatim 25 GB 6x Blu-ray Single Layer Recordable Disc, 10/Pack"/>
    <n v="23.18"/>
    <n v="2"/>
    <n v="0"/>
    <n v="7.6494"/>
  </r>
  <r>
    <n v="8608"/>
    <x v="4286"/>
    <x v="2"/>
    <x v="611"/>
    <d v="2011-06-09T00:00:00"/>
    <s v="Standard Class"/>
    <s v="BT-11440"/>
    <s v="Bobby Trafton"/>
    <x v="0"/>
    <s v="United States"/>
    <s v="New York City"/>
    <x v="15"/>
    <n v="10035"/>
    <x v="3"/>
    <s v="FUR-FU-10002878"/>
    <x v="0"/>
    <x v="5"/>
    <s v="Seth Thomas 14&quot; Day/Date Wall Clock"/>
    <n v="56.96"/>
    <n v="2"/>
    <n v="0"/>
    <n v="21.075199999999999"/>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2"/>
    <n v="3"/>
    <n v="0.2"/>
    <n v="13.868399999999999"/>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14-09-14T00:00:00"/>
    <s v="Second Class"/>
    <s v="EM-14095"/>
    <s v="Eudokia Martin"/>
    <x v="1"/>
    <s v="United States"/>
    <s v="New York City"/>
    <x v="15"/>
    <n v="10024"/>
    <x v="3"/>
    <s v="OFF-ST-10001031"/>
    <x v="1"/>
    <x v="4"/>
    <s v="Adjustable Personal File Tote"/>
    <n v="65.12"/>
    <n v="4"/>
    <n v="0"/>
    <n v="16.9312"/>
  </r>
  <r>
    <n v="8621"/>
    <x v="4293"/>
    <x v="3"/>
    <x v="44"/>
    <d v="2014-11-10T00:00:00"/>
    <s v="Second Class"/>
    <s v="LC-17050"/>
    <s v="Liz Carlisle"/>
    <x v="0"/>
    <s v="United States"/>
    <s v="Dallas"/>
    <x v="5"/>
    <n v="75217"/>
    <x v="2"/>
    <s v="FUR-FU-10003878"/>
    <x v="0"/>
    <x v="5"/>
    <s v="Linden 10&quot; Round Wall Clock, Black"/>
    <n v="30.56"/>
    <n v="5"/>
    <n v="0.6"/>
    <n v="-19.86400000000000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13-12-02T00:00:00"/>
    <s v="Standard Class"/>
    <s v="CM-12235"/>
    <s v="Chris McAfee"/>
    <x v="0"/>
    <s v="United States"/>
    <s v="Phoenix"/>
    <x v="16"/>
    <n v="85023"/>
    <x v="1"/>
    <s v="OFF-ST-10000876"/>
    <x v="1"/>
    <x v="4"/>
    <s v="Eldon Simplefile Box Office"/>
    <n v="39.808"/>
    <n v="4"/>
    <n v="0.2"/>
    <n v="3.9807999999999999"/>
  </r>
  <r>
    <n v="8624"/>
    <x v="4296"/>
    <x v="1"/>
    <x v="50"/>
    <d v="2012-11-18T00:00:00"/>
    <s v="Standard Class"/>
    <s v="FM-14380"/>
    <s v="Fred McMath"/>
    <x v="0"/>
    <s v="United States"/>
    <s v="Miami"/>
    <x v="2"/>
    <n v="33178"/>
    <x v="0"/>
    <s v="OFF-BI-10004224"/>
    <x v="1"/>
    <x v="8"/>
    <s v="Catalog Binders with Expanding Posts"/>
    <n v="121.104"/>
    <n v="6"/>
    <n v="0.7"/>
    <n v="-100.92"/>
  </r>
  <r>
    <n v="8625"/>
    <x v="4296"/>
    <x v="1"/>
    <x v="50"/>
    <d v="2012-11-18T00:00:00"/>
    <s v="Standard Class"/>
    <s v="FM-14380"/>
    <s v="Fred McMath"/>
    <x v="0"/>
    <s v="United States"/>
    <s v="Miami"/>
    <x v="2"/>
    <n v="33178"/>
    <x v="0"/>
    <s v="TEC-AC-10004568"/>
    <x v="2"/>
    <x v="11"/>
    <s v="MaxellÂ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Â E03601U1 -Â KeyboardÂ - Beige"/>
    <n v="90"/>
    <n v="5"/>
    <n v="0"/>
    <n v="16.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09-12T00:00:00"/>
    <s v="Standard Class"/>
    <s v="AG-10525"/>
    <s v="Andy Gerbode"/>
    <x v="1"/>
    <s v="United States"/>
    <s v="New York City"/>
    <x v="15"/>
    <n v="10011"/>
    <x v="3"/>
    <s v="FUR-TA-10003569"/>
    <x v="0"/>
    <x v="3"/>
    <s v="Bretford CR8500 Series Meeting Room Furniture"/>
    <n v="481.17599999999999"/>
    <n v="2"/>
    <n v="0.4"/>
    <n v="-120.294"/>
  </r>
  <r>
    <n v="8631"/>
    <x v="4298"/>
    <x v="1"/>
    <x v="67"/>
    <d v="2012-09-12T00:00:00"/>
    <s v="Standard Class"/>
    <s v="AG-10525"/>
    <s v="Andy Gerbode"/>
    <x v="1"/>
    <s v="United States"/>
    <s v="New York City"/>
    <x v="15"/>
    <n v="10011"/>
    <x v="3"/>
    <s v="OFF-FA-10003059"/>
    <x v="1"/>
    <x v="13"/>
    <s v="Assorted Color Push Pins"/>
    <n v="7.24"/>
    <n v="4"/>
    <n v="0"/>
    <n v="2.3892000000000002"/>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14-08-30T00:00:00"/>
    <s v="Standard Class"/>
    <s v="SV-20365"/>
    <s v="Seth Vernon"/>
    <x v="0"/>
    <s v="United States"/>
    <s v="Philadelphia"/>
    <x v="9"/>
    <n v="19140"/>
    <x v="3"/>
    <s v="FUR-BO-10001798"/>
    <x v="0"/>
    <x v="0"/>
    <s v="Bush Somerset Collection Bookcase"/>
    <n v="130.97999999999999"/>
    <n v="2"/>
    <n v="0.5"/>
    <n v="-89.066400000000002"/>
  </r>
  <r>
    <n v="8636"/>
    <x v="4301"/>
    <x v="2"/>
    <x v="1013"/>
    <d v="2011-05-02T00:00:00"/>
    <s v="First Class"/>
    <s v="JM-16195"/>
    <s v="Justin MacKendrick"/>
    <x v="0"/>
    <s v="United States"/>
    <s v="Louisville"/>
    <x v="0"/>
    <n v="40214"/>
    <x v="0"/>
    <s v="OFF-AR-10004010"/>
    <x v="1"/>
    <x v="6"/>
    <s v="Hunt Boston Vacuum Mount KS Pencil Sharpener"/>
    <n v="174.95"/>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8"/>
    <n v="5"/>
    <n v="0.8"/>
    <n v="-1141.47"/>
  </r>
  <r>
    <n v="8642"/>
    <x v="4306"/>
    <x v="3"/>
    <x v="574"/>
    <d v="2014-12-03T00:00:00"/>
    <s v="Same Day"/>
    <s v="SV-20935"/>
    <s v="Susan Vittorini"/>
    <x v="0"/>
    <s v="United States"/>
    <s v="Peoria"/>
    <x v="16"/>
    <n v="85345"/>
    <x v="1"/>
    <s v="OFF-BI-10001670"/>
    <x v="1"/>
    <x v="8"/>
    <s v="Vinyl Sectional Post Binders"/>
    <n v="67.86"/>
    <n v="6"/>
    <n v="0.7"/>
    <n v="-45.24"/>
  </r>
  <r>
    <n v="8643"/>
    <x v="4307"/>
    <x v="1"/>
    <x v="627"/>
    <d v="2012-11-15T00:00:00"/>
    <s v="Standard Class"/>
    <s v="NS-18640"/>
    <s v="Noel Staavos"/>
    <x v="1"/>
    <s v="United States"/>
    <s v="Jacksonville"/>
    <x v="3"/>
    <n v="28540"/>
    <x v="0"/>
    <s v="OFF-FA-10000624"/>
    <x v="1"/>
    <x v="13"/>
    <s v="OIC Binder Clips"/>
    <n v="31.504000000000001"/>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12-11-15T00:00:00"/>
    <s v="Standard Class"/>
    <s v="NS-18640"/>
    <s v="Noel Staavos"/>
    <x v="1"/>
    <s v="United States"/>
    <s v="Jacksonville"/>
    <x v="3"/>
    <n v="28540"/>
    <x v="0"/>
    <s v="OFF-BI-10000315"/>
    <x v="1"/>
    <x v="8"/>
    <s v="Poly Designer Cover &amp; Back"/>
    <n v="39.878999999999998"/>
    <n v="7"/>
    <n v="0.7"/>
    <n v="-29.244599999999998"/>
  </r>
  <r>
    <n v="8646"/>
    <x v="4307"/>
    <x v="1"/>
    <x v="627"/>
    <d v="2012-11-15T00:00:00"/>
    <s v="Standard Class"/>
    <s v="NS-18640"/>
    <s v="Noel Staavos"/>
    <x v="1"/>
    <s v="United States"/>
    <s v="Jacksonville"/>
    <x v="3"/>
    <n v="28540"/>
    <x v="0"/>
    <s v="FUR-FU-10000023"/>
    <x v="0"/>
    <x v="5"/>
    <s v="Eldon Wave Desk Accessories"/>
    <n v="4.7119999999999997"/>
    <n v="1"/>
    <n v="0.2"/>
    <n v="1.4136"/>
  </r>
  <r>
    <n v="8647"/>
    <x v="4308"/>
    <x v="0"/>
    <x v="881"/>
    <d v="2013-11-30T00:00:00"/>
    <s v="Standard Class"/>
    <s v="MH-17455"/>
    <s v="Mark Hamilton"/>
    <x v="0"/>
    <s v="United States"/>
    <s v="Los Angeles"/>
    <x v="1"/>
    <n v="90032"/>
    <x v="1"/>
    <s v="FUR-CH-10004698"/>
    <x v="0"/>
    <x v="1"/>
    <s v="Padded Folding Chairs, Black, 4/Carton"/>
    <n v="194.352"/>
    <n v="3"/>
    <n v="0.2"/>
    <n v="19.435199999999998"/>
  </r>
  <r>
    <n v="8648"/>
    <x v="4309"/>
    <x v="1"/>
    <x v="901"/>
    <d v="2012-12-08T00:00:00"/>
    <s v="First Class"/>
    <s v="RR-19525"/>
    <s v="Rick Reed"/>
    <x v="1"/>
    <s v="United States"/>
    <s v="Nashville"/>
    <x v="18"/>
    <n v="37211"/>
    <x v="0"/>
    <s v="FUR-CH-10004477"/>
    <x v="0"/>
    <x v="1"/>
    <s v="Global Push Button Manager's Chair, Indigo"/>
    <n v="97.424000000000007"/>
    <n v="2"/>
    <n v="0.2"/>
    <n v="10.9602"/>
  </r>
  <r>
    <n v="8649"/>
    <x v="4310"/>
    <x v="0"/>
    <x v="875"/>
    <d v="2013-08-04T00:00:00"/>
    <s v="Standard Class"/>
    <s v="RH-19555"/>
    <s v="Ritsa Hightower"/>
    <x v="0"/>
    <s v="United States"/>
    <s v="Charlotte"/>
    <x v="3"/>
    <n v="28205"/>
    <x v="0"/>
    <s v="OFF-ST-10003816"/>
    <x v="1"/>
    <x v="4"/>
    <s v="Fellowes High-Stak Drawer Files"/>
    <n v="704.76"/>
    <n v="5"/>
    <n v="0.2"/>
    <n v="26.4285"/>
  </r>
  <r>
    <n v="8650"/>
    <x v="4310"/>
    <x v="0"/>
    <x v="875"/>
    <d v="2013-08-04T00:00:00"/>
    <s v="Standard Class"/>
    <s v="RH-19555"/>
    <s v="Ritsa Hightower"/>
    <x v="0"/>
    <s v="United States"/>
    <s v="Charlotte"/>
    <x v="3"/>
    <n v="28205"/>
    <x v="0"/>
    <s v="OFF-BI-10002429"/>
    <x v="1"/>
    <x v="8"/>
    <s v="Premier Elliptical Ring Binder, Black"/>
    <n v="27.396000000000001"/>
    <n v="3"/>
    <n v="0.7"/>
    <n v="-20.090399999999999"/>
  </r>
  <r>
    <n v="8651"/>
    <x v="4311"/>
    <x v="2"/>
    <x v="103"/>
    <d v="2011-09-13T00:00:00"/>
    <s v="Same Day"/>
    <s v="RP-19390"/>
    <s v="Resi PÃ¶lking"/>
    <x v="0"/>
    <s v="United States"/>
    <s v="Seattle"/>
    <x v="4"/>
    <n v="98103"/>
    <x v="1"/>
    <s v="OFF-FA-10000840"/>
    <x v="1"/>
    <x v="13"/>
    <s v="OIC Thumb-Tacks"/>
    <n v="5.7"/>
    <n v="5"/>
    <n v="0"/>
    <n v="2.6789999999999998"/>
  </r>
  <r>
    <n v="8652"/>
    <x v="4311"/>
    <x v="2"/>
    <x v="103"/>
    <d v="2011-09-13T00:00:00"/>
    <s v="Same Day"/>
    <s v="RP-19390"/>
    <s v="Resi PÃ¶lking"/>
    <x v="0"/>
    <s v="United States"/>
    <s v="Seattle"/>
    <x v="4"/>
    <n v="98103"/>
    <x v="1"/>
    <s v="FUR-FU-10001918"/>
    <x v="0"/>
    <x v="5"/>
    <s v="C-Line Cubicle Keepers Polyproplyene Holder With Velcro Backings"/>
    <n v="14.19"/>
    <n v="3"/>
    <n v="0"/>
    <n v="5.5340999999999996"/>
  </r>
  <r>
    <n v="8653"/>
    <x v="4311"/>
    <x v="2"/>
    <x v="103"/>
    <d v="2011-09-13T00:00:00"/>
    <s v="Same Day"/>
    <s v="RP-19390"/>
    <s v="Resi PÃ¶lking"/>
    <x v="0"/>
    <s v="United States"/>
    <s v="Seattle"/>
    <x v="4"/>
    <n v="98103"/>
    <x v="1"/>
    <s v="OFF-SU-10001574"/>
    <x v="1"/>
    <x v="14"/>
    <s v="Acme Value Line Scissors"/>
    <n v="7.3"/>
    <n v="2"/>
    <n v="0"/>
    <n v="2.19"/>
  </r>
  <r>
    <n v="8654"/>
    <x v="4311"/>
    <x v="2"/>
    <x v="103"/>
    <d v="2011-09-13T00:00:00"/>
    <s v="Same Day"/>
    <s v="RP-19390"/>
    <s v="Resi PÃ¶lking"/>
    <x v="0"/>
    <s v="United States"/>
    <s v="Seattle"/>
    <x v="4"/>
    <n v="98103"/>
    <x v="1"/>
    <s v="TEC-AC-10001606"/>
    <x v="2"/>
    <x v="11"/>
    <s v="Logitech Wireless Performance Mouse MX for PC and Mac"/>
    <n v="199.98"/>
    <n v="2"/>
    <n v="0"/>
    <n v="75.992400000000004"/>
  </r>
  <r>
    <n v="8655"/>
    <x v="4311"/>
    <x v="2"/>
    <x v="103"/>
    <d v="2011-09-13T00:00:00"/>
    <s v="Same Day"/>
    <s v="RP-19390"/>
    <s v="Resi PÃ¶lking"/>
    <x v="0"/>
    <s v="United States"/>
    <s v="Seattle"/>
    <x v="4"/>
    <n v="98103"/>
    <x v="1"/>
    <s v="TEC-AC-10003399"/>
    <x v="2"/>
    <x v="11"/>
    <s v="Memorex Mini Travel Drive 64 GB USB 2.0 Flash Drive"/>
    <n v="144.96"/>
    <n v="4"/>
    <n v="0"/>
    <n v="60.883200000000002"/>
  </r>
  <r>
    <n v="8656"/>
    <x v="4311"/>
    <x v="2"/>
    <x v="103"/>
    <d v="2011-09-13T00:00:00"/>
    <s v="Same Day"/>
    <s v="RP-19390"/>
    <s v="Resi PÃ¶lking"/>
    <x v="0"/>
    <s v="United States"/>
    <s v="Seattle"/>
    <x v="4"/>
    <n v="98103"/>
    <x v="1"/>
    <s v="TEC-AC-10000865"/>
    <x v="2"/>
    <x v="11"/>
    <s v="WD My Passport Ultra 500GB Portable External Hard Drive"/>
    <n v="118"/>
    <n v="2"/>
    <n v="0"/>
    <n v="20.059999999999999"/>
  </r>
  <r>
    <n v="8657"/>
    <x v="4311"/>
    <x v="2"/>
    <x v="103"/>
    <d v="2011-09-13T00:00:00"/>
    <s v="Same Day"/>
    <s v="RP-19390"/>
    <s v="Resi PÃ¶lking"/>
    <x v="0"/>
    <s v="United States"/>
    <s v="Seattle"/>
    <x v="4"/>
    <n v="98103"/>
    <x v="1"/>
    <s v="OFF-PA-10002923"/>
    <x v="1"/>
    <x v="10"/>
    <s v="Xerox 1942"/>
    <n v="48.94"/>
    <n v="1"/>
    <n v="0"/>
    <n v="24.47"/>
  </r>
  <r>
    <n v="8658"/>
    <x v="4311"/>
    <x v="2"/>
    <x v="103"/>
    <d v="2011-09-13T00:00:00"/>
    <s v="Same Day"/>
    <s v="RP-19390"/>
    <s v="Resi PÃ¶lking"/>
    <x v="0"/>
    <s v="United States"/>
    <s v="Seattle"/>
    <x v="4"/>
    <n v="98103"/>
    <x v="1"/>
    <s v="OFF-AP-10004785"/>
    <x v="1"/>
    <x v="9"/>
    <s v="Holmes Replacement Filter for HEPA Air Cleaner, Medium Room"/>
    <n v="22.66"/>
    <n v="2"/>
    <n v="0"/>
    <n v="9.7438000000000002"/>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1000000000003"/>
  </r>
  <r>
    <n v="8662"/>
    <x v="4315"/>
    <x v="1"/>
    <x v="793"/>
    <d v="2012-05-17T00:00:00"/>
    <s v="Standard Class"/>
    <s v="JG-15160"/>
    <s v="James Galang"/>
    <x v="0"/>
    <s v="United States"/>
    <s v="Houston"/>
    <x v="5"/>
    <n v="77041"/>
    <x v="2"/>
    <s v="FUR-FU-10000175"/>
    <x v="0"/>
    <x v="5"/>
    <s v="DAX Wood Document Frame."/>
    <n v="21.968"/>
    <n v="4"/>
    <n v="0.6"/>
    <n v="-15.9268"/>
  </r>
  <r>
    <n v="8663"/>
    <x v="4315"/>
    <x v="1"/>
    <x v="793"/>
    <d v="2012-05-17T00:00:00"/>
    <s v="Standard Class"/>
    <s v="JG-15160"/>
    <s v="James Galang"/>
    <x v="0"/>
    <s v="United States"/>
    <s v="Houston"/>
    <x v="5"/>
    <n v="77041"/>
    <x v="2"/>
    <s v="TEC-PH-10001336"/>
    <x v="2"/>
    <x v="7"/>
    <s v="Digium D40 VoIP phone"/>
    <n v="619.15200000000004"/>
    <n v="6"/>
    <n v="0.2"/>
    <n v="69.654600000000002"/>
  </r>
  <r>
    <n v="8664"/>
    <x v="4315"/>
    <x v="1"/>
    <x v="793"/>
    <d v="2012-05-17T00:00:00"/>
    <s v="Standard Class"/>
    <s v="JG-15160"/>
    <s v="James Galang"/>
    <x v="0"/>
    <s v="United States"/>
    <s v="Houston"/>
    <x v="5"/>
    <n v="77041"/>
    <x v="2"/>
    <s v="OFF-PA-10001954"/>
    <x v="1"/>
    <x v="10"/>
    <s v="Xerox 1964"/>
    <n v="127.904"/>
    <n v="7"/>
    <n v="0.2"/>
    <n v="41.568800000000003"/>
  </r>
  <r>
    <n v="8665"/>
    <x v="4316"/>
    <x v="3"/>
    <x v="983"/>
    <d v="2014-04-02T00:00:00"/>
    <s v="Second Class"/>
    <s v="AB-10165"/>
    <s v="Alan Barnes"/>
    <x v="0"/>
    <s v="United States"/>
    <s v="Lakewood"/>
    <x v="1"/>
    <n v="90712"/>
    <x v="1"/>
    <s v="FUR-FU-10004973"/>
    <x v="0"/>
    <x v="5"/>
    <s v="Flat Face Poster Frame"/>
    <n v="94.2"/>
    <n v="5"/>
    <n v="0"/>
    <n v="39.564"/>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
    <n v="5"/>
    <n v="0.2"/>
    <n v="1.6519999999999999"/>
  </r>
  <r>
    <n v="8668"/>
    <x v="4319"/>
    <x v="0"/>
    <x v="596"/>
    <d v="2013-12-25T00:00:00"/>
    <s v="Second Class"/>
    <s v="ED-13885"/>
    <s v="Emily Ducich"/>
    <x v="2"/>
    <s v="United States"/>
    <s v="Seattle"/>
    <x v="4"/>
    <n v="98115"/>
    <x v="1"/>
    <s v="OFF-BI-10004002"/>
    <x v="1"/>
    <x v="8"/>
    <s v="Wilson Jones International Size A4 Ring Binders"/>
    <n v="55.36"/>
    <n v="4"/>
    <n v="0.2"/>
    <n v="19.376000000000001"/>
  </r>
  <r>
    <n v="8669"/>
    <x v="4319"/>
    <x v="0"/>
    <x v="596"/>
    <d v="2013-12-25T00:00:00"/>
    <s v="Second Class"/>
    <s v="ED-13885"/>
    <s v="Emily Ducich"/>
    <x v="2"/>
    <s v="United States"/>
    <s v="Seattle"/>
    <x v="4"/>
    <n v="98115"/>
    <x v="1"/>
    <s v="TEC-MA-10000752"/>
    <x v="2"/>
    <x v="15"/>
    <s v="Texas Instrument TI-15 Fraction Calculator"/>
    <n v="11.56"/>
    <n v="1"/>
    <n v="0.2"/>
    <n v="3.7570000000000001"/>
  </r>
  <r>
    <n v="8670"/>
    <x v="4320"/>
    <x v="1"/>
    <x v="139"/>
    <d v="2012-12-25T00:00:00"/>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r>
  <r>
    <n v="8674"/>
    <x v="4322"/>
    <x v="3"/>
    <x v="911"/>
    <d v="2014-02-22T00:00:00"/>
    <s v="Standard Class"/>
    <s v="JS-16030"/>
    <s v="Joy Smith"/>
    <x v="0"/>
    <s v="United States"/>
    <s v="Decatur"/>
    <x v="10"/>
    <n v="62521"/>
    <x v="2"/>
    <s v="FUR-CH-10004063"/>
    <x v="0"/>
    <x v="1"/>
    <s v="Global Deluxe High-Back Manager's Chair"/>
    <n v="600.55799999999999"/>
    <n v="3"/>
    <n v="0.3"/>
    <n v="-8.5793999999999997"/>
  </r>
  <r>
    <n v="8675"/>
    <x v="4322"/>
    <x v="3"/>
    <x v="911"/>
    <d v="2014-02-22T00:00:00"/>
    <s v="Standard Class"/>
    <s v="JS-16030"/>
    <s v="Joy Smith"/>
    <x v="0"/>
    <s v="United States"/>
    <s v="Decatur"/>
    <x v="10"/>
    <n v="62521"/>
    <x v="2"/>
    <s v="OFF-ST-10000642"/>
    <x v="1"/>
    <x v="4"/>
    <s v="Tennsco Lockers, Gray"/>
    <n v="50.351999999999997"/>
    <n v="3"/>
    <n v="0.2"/>
    <n v="-8.1821999999999999"/>
  </r>
  <r>
    <n v="8676"/>
    <x v="4322"/>
    <x v="3"/>
    <x v="911"/>
    <d v="2014-02-22T00:00:00"/>
    <s v="Standard Class"/>
    <s v="JS-16030"/>
    <s v="Joy Smith"/>
    <x v="0"/>
    <s v="United States"/>
    <s v="Decatur"/>
    <x v="10"/>
    <n v="62521"/>
    <x v="2"/>
    <s v="OFF-AR-10004078"/>
    <x v="1"/>
    <x v="6"/>
    <s v="Newell 312"/>
    <n v="28.032"/>
    <n v="6"/>
    <n v="0.2"/>
    <n v="3.504"/>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r>
  <r>
    <n v="8678"/>
    <x v="4323"/>
    <x v="3"/>
    <x v="1200"/>
    <d v="2014-10-27T00:00:00"/>
    <s v="First Class"/>
    <s v="PO-18850"/>
    <s v="Patrick O'Brill"/>
    <x v="0"/>
    <s v="United States"/>
    <s v="Mansfield"/>
    <x v="5"/>
    <n v="76063"/>
    <x v="2"/>
    <s v="FUR-TA-10004607"/>
    <x v="0"/>
    <x v="3"/>
    <s v="Hon 2111 Invitation Series Straight Table"/>
    <n v="517.40499999999997"/>
    <n v="5"/>
    <n v="0.3"/>
    <n v="-81.3065"/>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9-08T00:00:00"/>
    <s v="Second Class"/>
    <s v="RD-19810"/>
    <s v="Ross DeVincentis"/>
    <x v="2"/>
    <s v="United States"/>
    <s v="Houston"/>
    <x v="5"/>
    <n v="77070"/>
    <x v="2"/>
    <s v="TEC-AC-10001714"/>
    <x v="2"/>
    <x v="11"/>
    <s v="LogitechÂ MX Performance Wireless Mouse"/>
    <n v="159.56"/>
    <n v="5"/>
    <n v="0.2"/>
    <n v="33.90650000000000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12-04T00:00:00"/>
    <s v="Second Class"/>
    <s v="JD-15895"/>
    <s v="Jonathan Doherty"/>
    <x v="1"/>
    <s v="United States"/>
    <s v="Richmond"/>
    <x v="17"/>
    <n v="23223"/>
    <x v="0"/>
    <s v="OFF-SU-10004664"/>
    <x v="1"/>
    <x v="14"/>
    <s v="Acme Softgrip Scissors"/>
    <n v="40.700000000000003"/>
    <n v="5"/>
    <n v="0"/>
    <n v="11.803000000000001"/>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5999999999999"/>
  </r>
  <r>
    <n v="8685"/>
    <x v="4328"/>
    <x v="0"/>
    <x v="186"/>
    <d v="2013-12-24T00:00:00"/>
    <s v="Standard Class"/>
    <s v="TN-21040"/>
    <s v="Tanja Norvell"/>
    <x v="2"/>
    <s v="United States"/>
    <s v="San Diego"/>
    <x v="1"/>
    <n v="92024"/>
    <x v="1"/>
    <s v="TEC-AC-10001445"/>
    <x v="2"/>
    <x v="11"/>
    <s v="ImationÂ USB 2.0 SwivelÂ Flash DriveÂ USBÂ flash driveÂ - 4 GB - Pink"/>
    <n v="21.21"/>
    <n v="7"/>
    <n v="0"/>
    <n v="4.4541000000000004"/>
  </r>
  <r>
    <n v="8686"/>
    <x v="4329"/>
    <x v="3"/>
    <x v="237"/>
    <d v="2014-11-19T00:00:00"/>
    <s v="Second Class"/>
    <s v="PW-19030"/>
    <s v="Pauline Webber"/>
    <x v="1"/>
    <s v="United States"/>
    <s v="Watertown"/>
    <x v="15"/>
    <n v="13601"/>
    <x v="3"/>
    <s v="OFF-ST-10003996"/>
    <x v="1"/>
    <x v="4"/>
    <s v="Letter/Legal File Tote with Clear Snap-On Lid, Black Granite"/>
    <n v="96.36"/>
    <n v="6"/>
    <n v="0"/>
    <n v="25.053599999999999"/>
  </r>
  <r>
    <n v="8687"/>
    <x v="4330"/>
    <x v="0"/>
    <x v="190"/>
    <d v="2013-06-27T00:00:00"/>
    <s v="Same Day"/>
    <s v="AH-10075"/>
    <s v="Adam Hart"/>
    <x v="1"/>
    <s v="United States"/>
    <s v="Los Angeles"/>
    <x v="1"/>
    <n v="90036"/>
    <x v="1"/>
    <s v="OFF-SU-10003505"/>
    <x v="1"/>
    <x v="14"/>
    <s v="Premier Electric Letter Opener"/>
    <n v="231.72"/>
    <n v="2"/>
    <n v="0"/>
    <n v="11.586"/>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Â¾â€ x 11â€"/>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2000000000001"/>
  </r>
  <r>
    <n v="8691"/>
    <x v="4332"/>
    <x v="0"/>
    <x v="1041"/>
    <d v="2013-08-19T00:00:00"/>
    <s v="Standard Class"/>
    <s v="SP-20650"/>
    <s v="Stephanie Phelps"/>
    <x v="1"/>
    <s v="United States"/>
    <s v="Akron"/>
    <x v="24"/>
    <n v="44312"/>
    <x v="3"/>
    <s v="TEC-PH-10003580"/>
    <x v="2"/>
    <x v="7"/>
    <s v="Cisco IP Phone 7961G-GE VoIP phone"/>
    <n v="259.89600000000002"/>
    <n v="2"/>
    <n v="0.4"/>
    <n v="-56.3108"/>
  </r>
  <r>
    <n v="8692"/>
    <x v="4332"/>
    <x v="0"/>
    <x v="1041"/>
    <d v="2013-08-19T00:00:00"/>
    <s v="Standard Class"/>
    <s v="SP-20650"/>
    <s v="Stephanie Phelps"/>
    <x v="1"/>
    <s v="United States"/>
    <s v="Akron"/>
    <x v="24"/>
    <n v="44312"/>
    <x v="3"/>
    <s v="TEC-PH-10001530"/>
    <x v="2"/>
    <x v="7"/>
    <s v="Plantronics Voyager Pro Legend"/>
    <n v="247.18799999999999"/>
    <n v="2"/>
    <n v="0.4"/>
    <n v="-49.437600000000003"/>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899999999999"/>
  </r>
  <r>
    <n v="8697"/>
    <x v="4336"/>
    <x v="3"/>
    <x v="140"/>
    <d v="2014-06-21T00:00:00"/>
    <s v="Standard Class"/>
    <s v="TS-21205"/>
    <s v="Thomas Seio"/>
    <x v="1"/>
    <s v="United States"/>
    <s v="Nashville"/>
    <x v="18"/>
    <n v="37211"/>
    <x v="0"/>
    <s v="TEC-PH-10001051"/>
    <x v="2"/>
    <x v="7"/>
    <s v="HTC One"/>
    <n v="239.976"/>
    <n v="3"/>
    <n v="0.2"/>
    <n v="26.997299999999999"/>
  </r>
  <r>
    <n v="8698"/>
    <x v="4336"/>
    <x v="3"/>
    <x v="140"/>
    <d v="2014-06-21T00:00:00"/>
    <s v="Standard Class"/>
    <s v="TS-21205"/>
    <s v="Thomas Seio"/>
    <x v="1"/>
    <s v="United States"/>
    <s v="Nashville"/>
    <x v="18"/>
    <n v="37211"/>
    <x v="0"/>
    <s v="FUR-FU-10004351"/>
    <x v="0"/>
    <x v="5"/>
    <s v="Staples"/>
    <n v="31.167999999999999"/>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r>
  <r>
    <n v="8701"/>
    <x v="4336"/>
    <x v="3"/>
    <x v="140"/>
    <d v="2014-06-21T00:00:00"/>
    <s v="Standard Class"/>
    <s v="TS-21205"/>
    <s v="Thomas Seio"/>
    <x v="1"/>
    <s v="United States"/>
    <s v="Nashville"/>
    <x v="18"/>
    <n v="37211"/>
    <x v="0"/>
    <s v="OFF-AP-10004249"/>
    <x v="1"/>
    <x v="9"/>
    <s v="Staples"/>
    <n v="76.608000000000004"/>
    <n v="8"/>
    <n v="0.2"/>
    <n v="6.7031999999999998"/>
  </r>
  <r>
    <n v="8702"/>
    <x v="4336"/>
    <x v="3"/>
    <x v="140"/>
    <d v="2014-06-21T00:00:00"/>
    <s v="Standard Class"/>
    <s v="TS-21205"/>
    <s v="Thomas Seio"/>
    <x v="1"/>
    <s v="United States"/>
    <s v="Nashville"/>
    <x v="18"/>
    <n v="37211"/>
    <x v="0"/>
    <s v="OFF-ST-10001490"/>
    <x v="1"/>
    <x v="4"/>
    <s v="Hot File 7-Pocket, Floor Stand"/>
    <n v="142.77600000000001"/>
    <n v="1"/>
    <n v="0.2"/>
    <n v="17.847000000000001"/>
  </r>
  <r>
    <n v="8703"/>
    <x v="4336"/>
    <x v="3"/>
    <x v="140"/>
    <d v="2014-06-21T00:00:00"/>
    <s v="Standard Class"/>
    <s v="TS-21205"/>
    <s v="Thomas Seio"/>
    <x v="1"/>
    <s v="United States"/>
    <s v="Nashville"/>
    <x v="18"/>
    <n v="37211"/>
    <x v="0"/>
    <s v="OFF-PA-10000312"/>
    <x v="1"/>
    <x v="10"/>
    <s v="Xerox 1955"/>
    <n v="91.36"/>
    <n v="5"/>
    <n v="0.2"/>
    <n v="29.692"/>
  </r>
  <r>
    <n v="8704"/>
    <x v="4337"/>
    <x v="1"/>
    <x v="1201"/>
    <d v="2012-03-05T00:00:00"/>
    <s v="Standard Class"/>
    <s v="RP-19390"/>
    <s v="Resi PÃ¶lking"/>
    <x v="0"/>
    <s v="United States"/>
    <s v="Philadelphia"/>
    <x v="9"/>
    <n v="19120"/>
    <x v="3"/>
    <s v="OFF-AP-10002906"/>
    <x v="1"/>
    <x v="9"/>
    <s v="Hoover Replacement Belt for Commercial Guardsman Heavy-Duty Upright Vacuum"/>
    <n v="3.552"/>
    <n v="2"/>
    <n v="0.2"/>
    <n v="0.44400000000000001"/>
  </r>
  <r>
    <n v="8705"/>
    <x v="4338"/>
    <x v="0"/>
    <x v="310"/>
    <d v="2013-07-27T00:00:00"/>
    <s v="First Class"/>
    <s v="IL-15100"/>
    <s v="Ivan Liston"/>
    <x v="0"/>
    <s v="United States"/>
    <s v="Houston"/>
    <x v="5"/>
    <n v="77041"/>
    <x v="2"/>
    <s v="TEC-PH-10004100"/>
    <x v="2"/>
    <x v="7"/>
    <s v="Griffin GC17055 Auxiliary Audio Cable"/>
    <n v="115.136"/>
    <n v="8"/>
    <n v="0.2"/>
    <n v="11.5136"/>
  </r>
  <r>
    <n v="8706"/>
    <x v="4339"/>
    <x v="2"/>
    <x v="1202"/>
    <d v="2011-10-05T00:00:00"/>
    <s v="Standard Class"/>
    <s v="NF-18475"/>
    <s v="Neil FranzÃ¶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200000000001"/>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r>
  <r>
    <n v="8711"/>
    <x v="4341"/>
    <x v="2"/>
    <x v="912"/>
    <d v="2011-11-18T00:00:00"/>
    <s v="First Class"/>
    <s v="JD-16150"/>
    <s v="Justin Deggeller"/>
    <x v="1"/>
    <s v="United States"/>
    <s v="Los Angeles"/>
    <x v="1"/>
    <n v="90008"/>
    <x v="1"/>
    <s v="OFF-ST-10000991"/>
    <x v="1"/>
    <x v="4"/>
    <s v="Space Solutions HD Industrial Steel Shelving."/>
    <n v="344.91"/>
    <n v="3"/>
    <n v="0"/>
    <n v="10.347300000000001"/>
  </r>
  <r>
    <n v="8712"/>
    <x v="4342"/>
    <x v="2"/>
    <x v="223"/>
    <d v="2011-03-07T00:00:00"/>
    <s v="Standard Class"/>
    <s v="EJ-14155"/>
    <s v="Eva Jacobs"/>
    <x v="0"/>
    <s v="United States"/>
    <s v="San Diego"/>
    <x v="1"/>
    <n v="92037"/>
    <x v="1"/>
    <s v="FUR-TA-10002958"/>
    <x v="0"/>
    <x v="3"/>
    <s v="Bevis Oval Conference Table, Walnut"/>
    <n v="626.35199999999998"/>
    <n v="3"/>
    <n v="0.2"/>
    <n v="-23.488199999999999"/>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14-07-17T00:00:00"/>
    <s v="Standard Class"/>
    <s v="TS-21430"/>
    <s v="Tom Stivers"/>
    <x v="1"/>
    <s v="United States"/>
    <s v="San Diego"/>
    <x v="1"/>
    <n v="92105"/>
    <x v="1"/>
    <s v="TEC-PH-10000004"/>
    <x v="2"/>
    <x v="7"/>
    <s v="Belkin iPhone and iPad Lightning Cable"/>
    <n v="71.951999999999998"/>
    <n v="6"/>
    <n v="0.2"/>
    <n v="5.3963999999999999"/>
  </r>
  <r>
    <n v="8715"/>
    <x v="4344"/>
    <x v="3"/>
    <x v="497"/>
    <d v="2014-07-17T00:00:00"/>
    <s v="Standard Class"/>
    <s v="TS-21430"/>
    <s v="Tom Stivers"/>
    <x v="1"/>
    <s v="United States"/>
    <s v="San Diego"/>
    <x v="1"/>
    <n v="92105"/>
    <x v="1"/>
    <s v="OFF-BI-10003708"/>
    <x v="1"/>
    <x v="8"/>
    <s v="Acco Four Pocket Poly Ring Binder with Label Holder, Smoke, 1&quot;"/>
    <n v="29.8"/>
    <n v="5"/>
    <n v="0.2"/>
    <n v="9.3125"/>
  </r>
  <r>
    <n v="8716"/>
    <x v="4345"/>
    <x v="3"/>
    <x v="673"/>
    <d v="2014-11-21T00:00:00"/>
    <s v="Second Class"/>
    <s v="BM-11650"/>
    <s v="Brian Moss"/>
    <x v="1"/>
    <s v="United States"/>
    <s v="Elyria"/>
    <x v="24"/>
    <n v="44035"/>
    <x v="3"/>
    <s v="OFF-BI-10002949"/>
    <x v="1"/>
    <x v="8"/>
    <s v="Prestige Round Ring Binders"/>
    <n v="1.8240000000000001"/>
    <n v="1"/>
    <n v="0.7"/>
    <n v="-1.3984000000000001"/>
  </r>
  <r>
    <n v="8717"/>
    <x v="4346"/>
    <x v="0"/>
    <x v="1"/>
    <d v="2013-06-17T00:00:00"/>
    <s v="Second Class"/>
    <s v="AW-10930"/>
    <s v="Arthur Wiediger"/>
    <x v="2"/>
    <s v="United States"/>
    <s v="Houston"/>
    <x v="5"/>
    <n v="77070"/>
    <x v="2"/>
    <s v="OFF-AP-10001242"/>
    <x v="1"/>
    <x v="9"/>
    <s v="APC 7 Outlet Network SurgeArrest Surge Protector"/>
    <n v="64.384"/>
    <n v="4"/>
    <n v="0.8"/>
    <n v="-160.96"/>
  </r>
  <r>
    <n v="8718"/>
    <x v="4346"/>
    <x v="0"/>
    <x v="1"/>
    <d v="2013-06-17T00:00:00"/>
    <s v="Second Class"/>
    <s v="AW-10930"/>
    <s v="Arthur Wiediger"/>
    <x v="2"/>
    <s v="United States"/>
    <s v="Houston"/>
    <x v="5"/>
    <n v="77070"/>
    <x v="2"/>
    <s v="FUR-FU-10001424"/>
    <x v="0"/>
    <x v="5"/>
    <s v="Dax Clear Box Frame"/>
    <n v="6.984"/>
    <n v="2"/>
    <n v="0.6"/>
    <n v="-4.5396000000000001"/>
  </r>
  <r>
    <n v="8719"/>
    <x v="4346"/>
    <x v="0"/>
    <x v="1"/>
    <d v="2013-06-17T00:00:00"/>
    <s v="Second Class"/>
    <s v="AW-10930"/>
    <s v="Arthur Wiediger"/>
    <x v="2"/>
    <s v="United States"/>
    <s v="Houston"/>
    <x v="5"/>
    <n v="77070"/>
    <x v="2"/>
    <s v="OFF-AR-10003469"/>
    <x v="1"/>
    <x v="6"/>
    <s v="Nontoxic Chalk"/>
    <n v="11.263999999999999"/>
    <n v="8"/>
    <n v="0.2"/>
    <n v="3.9424000000000001"/>
  </r>
  <r>
    <n v="8720"/>
    <x v="4346"/>
    <x v="0"/>
    <x v="1"/>
    <d v="2013-06-17T00:00:00"/>
    <s v="Second Class"/>
    <s v="AW-10930"/>
    <s v="Arthur Wiediger"/>
    <x v="2"/>
    <s v="United States"/>
    <s v="Houston"/>
    <x v="5"/>
    <n v="77070"/>
    <x v="2"/>
    <s v="OFF-PA-10000232"/>
    <x v="1"/>
    <x v="10"/>
    <s v="Xerox 1975"/>
    <n v="15.552"/>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r>
  <r>
    <n v="8722"/>
    <x v="4346"/>
    <x v="0"/>
    <x v="1"/>
    <d v="2013-06-17T00:00:00"/>
    <s v="Second Class"/>
    <s v="AW-10930"/>
    <s v="Arthur Wiediger"/>
    <x v="2"/>
    <s v="United States"/>
    <s v="Houston"/>
    <x v="5"/>
    <n v="77070"/>
    <x v="2"/>
    <s v="OFF-ST-10002562"/>
    <x v="1"/>
    <x v="4"/>
    <s v="Staples"/>
    <n v="67.536000000000001"/>
    <n v="9"/>
    <n v="0.2"/>
    <n v="6.7535999999999996"/>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20000000000005"/>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12-12-31T00:00:00"/>
    <s v="Standard Class"/>
    <s v="SP-20860"/>
    <s v="Sung Pak"/>
    <x v="1"/>
    <s v="United States"/>
    <s v="Murfreesboro"/>
    <x v="18"/>
    <n v="37130"/>
    <x v="0"/>
    <s v="FUR-BO-10002853"/>
    <x v="0"/>
    <x v="0"/>
    <s v="O'Sullivan 5-Shelf Heavy-Duty Bookcases"/>
    <n v="131.10400000000001"/>
    <n v="2"/>
    <n v="0.2"/>
    <n v="8.1940000000000008"/>
  </r>
  <r>
    <n v="8730"/>
    <x v="4349"/>
    <x v="1"/>
    <x v="17"/>
    <d v="2012-12-31T00:00:00"/>
    <s v="Standard Class"/>
    <s v="SP-20860"/>
    <s v="Sung Pak"/>
    <x v="1"/>
    <s v="United States"/>
    <s v="Murfreesboro"/>
    <x v="18"/>
    <n v="37130"/>
    <x v="0"/>
    <s v="OFF-ST-10002562"/>
    <x v="1"/>
    <x v="4"/>
    <s v="Staples"/>
    <n v="22.512"/>
    <n v="3"/>
    <n v="0.2"/>
    <n v="2.2511999999999999"/>
  </r>
  <r>
    <n v="8731"/>
    <x v="4349"/>
    <x v="1"/>
    <x v="17"/>
    <d v="2012-12-31T00:00:00"/>
    <s v="Standard Class"/>
    <s v="SP-20860"/>
    <s v="Sung Pak"/>
    <x v="1"/>
    <s v="United States"/>
    <s v="Murfreesboro"/>
    <x v="18"/>
    <n v="37130"/>
    <x v="0"/>
    <s v="TEC-AC-10004227"/>
    <x v="2"/>
    <x v="11"/>
    <s v="SanDisk Ultra 16 GB MicroSDHC Class 10 Memory Card"/>
    <n v="72.744"/>
    <n v="7"/>
    <n v="0.2"/>
    <n v="-12.7302"/>
  </r>
  <r>
    <n v="8732"/>
    <x v="4350"/>
    <x v="1"/>
    <x v="374"/>
    <d v="2012-08-06T00:00:00"/>
    <s v="Standard Class"/>
    <s v="SC-20695"/>
    <s v="Steve Chapman"/>
    <x v="1"/>
    <s v="United States"/>
    <s v="Saint Louis"/>
    <x v="25"/>
    <n v="63116"/>
    <x v="2"/>
    <s v="OFF-SU-10002573"/>
    <x v="1"/>
    <x v="14"/>
    <s v="Acme 10&quot; Easy Grip Assistive Scissors"/>
    <n v="52.59"/>
    <n v="3"/>
    <n v="0"/>
    <n v="15.776999999999999"/>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
    <n v="3"/>
    <n v="0"/>
    <n v="40.415999999999997"/>
  </r>
  <r>
    <n v="8735"/>
    <x v="4351"/>
    <x v="3"/>
    <x v="818"/>
    <d v="2014-06-30T00:00:00"/>
    <s v="Second Class"/>
    <s v="PW-19030"/>
    <s v="Pauline Webber"/>
    <x v="1"/>
    <s v="United States"/>
    <s v="Seattle"/>
    <x v="4"/>
    <n v="98105"/>
    <x v="1"/>
    <s v="TEC-AC-10003832"/>
    <x v="2"/>
    <x v="11"/>
    <s v="LogitechÂ P710e Mobile Speakerphone"/>
    <n v="1287.45"/>
    <n v="5"/>
    <n v="0"/>
    <n v="244.6155"/>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9"/>
  </r>
  <r>
    <n v="8738"/>
    <x v="4354"/>
    <x v="3"/>
    <x v="1191"/>
    <d v="2014-04-11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d v="2013-07-26T00:00:00"/>
    <s v="First Class"/>
    <s v="JG-15160"/>
    <s v="James Galang"/>
    <x v="0"/>
    <s v="United States"/>
    <s v="Lafayette"/>
    <x v="28"/>
    <n v="70506"/>
    <x v="0"/>
    <s v="OFF-AR-10004456"/>
    <x v="1"/>
    <x v="6"/>
    <s v="Panasonic KP-4ABK Battery-Operated Pencil Sharpener"/>
    <n v="73.2"/>
    <n v="5"/>
    <n v="0"/>
    <n v="21.228000000000002"/>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7999999999998"/>
  </r>
  <r>
    <n v="8744"/>
    <x v="4358"/>
    <x v="1"/>
    <x v="653"/>
    <d v="2012-10-04T00:00:00"/>
    <s v="First Class"/>
    <s v="CK-12205"/>
    <s v="Chloris Kastensmidt"/>
    <x v="0"/>
    <s v="United States"/>
    <s v="Hillsboro"/>
    <x v="21"/>
    <n v="97123"/>
    <x v="1"/>
    <s v="TEC-AC-10002323"/>
    <x v="2"/>
    <x v="11"/>
    <s v="SanDisk Ultra 32 GB MicroSDHC Class 10 Memory Card"/>
    <n v="53.04"/>
    <n v="3"/>
    <n v="0.2"/>
    <n v="-4.641"/>
  </r>
  <r>
    <n v="8745"/>
    <x v="4359"/>
    <x v="1"/>
    <x v="6"/>
    <d v="2012-11-25T00:00:00"/>
    <s v="Second Class"/>
    <s v="HD-14785"/>
    <s v="Harold Dahlen"/>
    <x v="2"/>
    <s v="United States"/>
    <s v="Cambridge"/>
    <x v="31"/>
    <n v="2138"/>
    <x v="3"/>
    <s v="OFF-AR-10003056"/>
    <x v="1"/>
    <x v="6"/>
    <s v="Newell 341"/>
    <n v="17.12"/>
    <n v="4"/>
    <n v="0"/>
    <n v="4.9648000000000003"/>
  </r>
  <r>
    <n v="8746"/>
    <x v="4359"/>
    <x v="1"/>
    <x v="6"/>
    <d v="2012-11-25T00:00:00"/>
    <s v="Second Class"/>
    <s v="HD-14785"/>
    <s v="Harold Dahlen"/>
    <x v="2"/>
    <s v="United States"/>
    <s v="Cambridge"/>
    <x v="31"/>
    <n v="2138"/>
    <x v="3"/>
    <s v="OFF-PA-10000300"/>
    <x v="1"/>
    <x v="10"/>
    <s v="Xerox 1936"/>
    <n v="59.94"/>
    <n v="3"/>
    <n v="0"/>
    <n v="28.171800000000001"/>
  </r>
  <r>
    <n v="8747"/>
    <x v="4360"/>
    <x v="3"/>
    <x v="62"/>
    <d v="2014-02-08T00:00:00"/>
    <s v="Standard Class"/>
    <s v="BO-11350"/>
    <s v="Bill Overfelt"/>
    <x v="1"/>
    <s v="United States"/>
    <s v="San Diego"/>
    <x v="1"/>
    <n v="92105"/>
    <x v="1"/>
    <s v="FUR-FU-10000293"/>
    <x v="0"/>
    <x v="5"/>
    <s v="Eldon Antistatic Chair Mats for Low to Medium Pile Carpets"/>
    <n v="210.58"/>
    <n v="2"/>
    <n v="0"/>
    <n v="12.6348"/>
  </r>
  <r>
    <n v="8748"/>
    <x v="4360"/>
    <x v="3"/>
    <x v="62"/>
    <d v="2014-02-08T00:00:00"/>
    <s v="Standard Class"/>
    <s v="BO-11350"/>
    <s v="Bill Overfelt"/>
    <x v="1"/>
    <s v="United States"/>
    <s v="San Diego"/>
    <x v="1"/>
    <n v="92105"/>
    <x v="1"/>
    <s v="OFF-BI-10003638"/>
    <x v="1"/>
    <x v="8"/>
    <s v="GBC Durable Plastic Covers"/>
    <n v="30.96"/>
    <n v="2"/>
    <n v="0.2"/>
    <n v="10.061999999999999"/>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4999999999997"/>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
    <n v="3"/>
    <n v="0.2"/>
    <n v="19.9665"/>
  </r>
  <r>
    <n v="8754"/>
    <x v="4363"/>
    <x v="3"/>
    <x v="428"/>
    <d v="2014-09-11T00:00:00"/>
    <s v="First Class"/>
    <s v="JD-16015"/>
    <s v="Joy Daniels"/>
    <x v="0"/>
    <s v="United States"/>
    <s v="Toledo"/>
    <x v="24"/>
    <n v="43615"/>
    <x v="3"/>
    <s v="OFF-LA-10000443"/>
    <x v="1"/>
    <x v="2"/>
    <s v="Avery 501"/>
    <n v="17.712"/>
    <n v="6"/>
    <n v="0.2"/>
    <n v="5.9778000000000002"/>
  </r>
  <r>
    <n v="8755"/>
    <x v="4363"/>
    <x v="3"/>
    <x v="428"/>
    <d v="2014-09-11T00:00:00"/>
    <s v="First Class"/>
    <s v="JD-16015"/>
    <s v="Joy Daniels"/>
    <x v="0"/>
    <s v="United States"/>
    <s v="Toledo"/>
    <x v="24"/>
    <n v="43615"/>
    <x v="3"/>
    <s v="OFF-BI-10003669"/>
    <x v="1"/>
    <x v="8"/>
    <s v="3M Organizer Strips"/>
    <n v="4.8600000000000003"/>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199999999999"/>
  </r>
  <r>
    <n v="8759"/>
    <x v="4364"/>
    <x v="0"/>
    <x v="405"/>
    <d v="2013-07-27T00:00:00"/>
    <s v="Standard Class"/>
    <s v="MF-17665"/>
    <s v="Maureen Fritzler"/>
    <x v="1"/>
    <s v="United States"/>
    <s v="Columbia"/>
    <x v="39"/>
    <n v="21044"/>
    <x v="3"/>
    <s v="FUR-FU-10000794"/>
    <x v="0"/>
    <x v="5"/>
    <s v="Eldon Stackable Tray, Side-Load, Legal, Smoke"/>
    <n v="27.42"/>
    <n v="3"/>
    <n v="0"/>
    <n v="9.3228000000000009"/>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96"/>
  </r>
  <r>
    <n v="8763"/>
    <x v="4366"/>
    <x v="0"/>
    <x v="723"/>
    <d v="2014-01-03T00:00:00"/>
    <s v="Standard Class"/>
    <s v="FO-14305"/>
    <s v="Frank Olsen"/>
    <x v="0"/>
    <s v="United States"/>
    <s v="Sacramento"/>
    <x v="1"/>
    <n v="95823"/>
    <x v="1"/>
    <s v="OFF-ST-10003722"/>
    <x v="1"/>
    <x v="4"/>
    <s v="Project Tote Personal File"/>
    <n v="14.03"/>
    <n v="1"/>
    <n v="0"/>
    <n v="4.0686999999999998"/>
  </r>
  <r>
    <n v="8764"/>
    <x v="4366"/>
    <x v="0"/>
    <x v="723"/>
    <d v="2014-01-03T00:00:00"/>
    <s v="Standard Class"/>
    <s v="FO-14305"/>
    <s v="Frank Olsen"/>
    <x v="0"/>
    <s v="United States"/>
    <s v="Sacramento"/>
    <x v="1"/>
    <n v="95823"/>
    <x v="1"/>
    <s v="OFF-SU-10002557"/>
    <x v="1"/>
    <x v="14"/>
    <s v="Fiskars Spring-Action Scissors"/>
    <n v="27.96"/>
    <n v="2"/>
    <n v="0"/>
    <n v="7.2695999999999996"/>
  </r>
  <r>
    <n v="8765"/>
    <x v="4367"/>
    <x v="1"/>
    <x v="82"/>
    <d v="2012-11-27T00:00:00"/>
    <s v="Standard Class"/>
    <s v="BB-11545"/>
    <s v="Brenda Bowman"/>
    <x v="1"/>
    <s v="United States"/>
    <s v="Fort Worth"/>
    <x v="5"/>
    <n v="76106"/>
    <x v="2"/>
    <s v="OFF-AR-10002257"/>
    <x v="1"/>
    <x v="6"/>
    <s v="Eldon Spacemaker Box, Quick-Snap Lid, Clear"/>
    <n v="5.3440000000000003"/>
    <n v="2"/>
    <n v="0.2"/>
    <n v="0.73480000000000001"/>
  </r>
  <r>
    <n v="8766"/>
    <x v="4367"/>
    <x v="1"/>
    <x v="82"/>
    <d v="2012-11-27T00:00:00"/>
    <s v="Standard Class"/>
    <s v="BB-11545"/>
    <s v="Brenda Bowman"/>
    <x v="1"/>
    <s v="United States"/>
    <s v="Fort Worth"/>
    <x v="5"/>
    <n v="76106"/>
    <x v="2"/>
    <s v="OFF-BI-10000756"/>
    <x v="1"/>
    <x v="8"/>
    <s v="Storex DuraTech Recycled Plastic Frosted Binders"/>
    <n v="1.696"/>
    <n v="2"/>
    <n v="0.8"/>
    <n v="-2.544"/>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12-11-27T00:00:00"/>
    <s v="Standard Class"/>
    <s v="BB-11545"/>
    <s v="Brenda Bowman"/>
    <x v="1"/>
    <s v="United States"/>
    <s v="Fort Worth"/>
    <x v="5"/>
    <n v="76106"/>
    <x v="2"/>
    <s v="OFF-BI-10002194"/>
    <x v="1"/>
    <x v="8"/>
    <s v="Cardinal Hold-It CD Pocket"/>
    <n v="7.98"/>
    <n v="5"/>
    <n v="0.8"/>
    <n v="-13.167"/>
  </r>
  <r>
    <n v="8769"/>
    <x v="4368"/>
    <x v="1"/>
    <x v="348"/>
    <d v="2012-10-09T00:00:00"/>
    <s v="Standard Class"/>
    <s v="IL-15100"/>
    <s v="Ivan Liston"/>
    <x v="0"/>
    <s v="United States"/>
    <s v="Columbus"/>
    <x v="24"/>
    <n v="43229"/>
    <x v="3"/>
    <s v="TEC-AC-10000892"/>
    <x v="2"/>
    <x v="11"/>
    <s v="NETGEAR N750 Dual Band Wi-Fi Gigabit Router"/>
    <n v="288"/>
    <n v="4"/>
    <n v="0.2"/>
    <n v="57.6"/>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13-09-14T00:00:00"/>
    <s v="Same Day"/>
    <s v="PO-19180"/>
    <s v="Philisse Overcash"/>
    <x v="2"/>
    <s v="United States"/>
    <s v="Louisville"/>
    <x v="22"/>
    <n v="80027"/>
    <x v="1"/>
    <s v="FUR-CH-10002304"/>
    <x v="0"/>
    <x v="1"/>
    <s v="Global Stack Chair without Arms, Black"/>
    <n v="83.135999999999996"/>
    <n v="4"/>
    <n v="0.2"/>
    <n v="5.1959999999999997"/>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r>
  <r>
    <n v="8773"/>
    <x v="4370"/>
    <x v="3"/>
    <x v="32"/>
    <d v="2014-09-18T00:00:00"/>
    <s v="First Class"/>
    <s v="DB-13555"/>
    <s v="Dorothy Badders"/>
    <x v="1"/>
    <s v="United States"/>
    <s v="Raleigh"/>
    <x v="3"/>
    <n v="27604"/>
    <x v="0"/>
    <s v="OFF-PA-10001125"/>
    <x v="1"/>
    <x v="10"/>
    <s v="Xerox 1988"/>
    <n v="74.352000000000004"/>
    <n v="3"/>
    <n v="0.2"/>
    <n v="23.234999999999999"/>
  </r>
  <r>
    <n v="8774"/>
    <x v="4371"/>
    <x v="1"/>
    <x v="1203"/>
    <d v="2012-02-28T00:00:00"/>
    <s v="Standard Class"/>
    <s v="LC-16960"/>
    <s v="Lindsay Castell"/>
    <x v="2"/>
    <s v="United States"/>
    <s v="New York City"/>
    <x v="15"/>
    <n v="10024"/>
    <x v="3"/>
    <s v="OFF-AP-10000804"/>
    <x v="1"/>
    <x v="9"/>
    <s v="Hoover Portapower Portable Vacuum"/>
    <n v="26.88"/>
    <n v="6"/>
    <n v="0"/>
    <n v="6.72"/>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1"/>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998"/>
  </r>
  <r>
    <n v="8780"/>
    <x v="4375"/>
    <x v="1"/>
    <x v="305"/>
    <d v="2012-03-22T00:00:00"/>
    <s v="Second Class"/>
    <s v="BM-11785"/>
    <s v="Bryan Mills"/>
    <x v="0"/>
    <s v="United States"/>
    <s v="Salem"/>
    <x v="21"/>
    <n v="97301"/>
    <x v="1"/>
    <s v="OFF-ST-10004258"/>
    <x v="1"/>
    <x v="4"/>
    <s v="Portable Personal File Box"/>
    <n v="29.303999999999998"/>
    <n v="3"/>
    <n v="0.2"/>
    <n v="2.5640999999999998"/>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13-09-21T00:00:00"/>
    <s v="Standard Class"/>
    <s v="JD-16150"/>
    <s v="Justin Deggeller"/>
    <x v="1"/>
    <s v="United States"/>
    <s v="Twin Falls"/>
    <x v="45"/>
    <n v="83301"/>
    <x v="1"/>
    <s v="OFF-BI-10001249"/>
    <x v="1"/>
    <x v="8"/>
    <s v="Avery Heavy-Duty EZD View Binder with Locking Rings"/>
    <n v="20.416"/>
    <n v="4"/>
    <n v="0.2"/>
    <n v="6.6352000000000002"/>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
    <n v="5"/>
    <n v="0.2"/>
    <n v="19.596"/>
  </r>
  <r>
    <n v="8787"/>
    <x v="4379"/>
    <x v="3"/>
    <x v="39"/>
    <d v="2014-06-03T00:00:00"/>
    <s v="Standard Class"/>
    <s v="CM-11815"/>
    <s v="Candace McMahon"/>
    <x v="1"/>
    <s v="United States"/>
    <s v="Phoenix"/>
    <x v="16"/>
    <n v="85023"/>
    <x v="1"/>
    <s v="OFF-PA-10001534"/>
    <x v="1"/>
    <x v="10"/>
    <s v="Xerox 230"/>
    <n v="15.552"/>
    <n v="3"/>
    <n v="0.2"/>
    <n v="5.4432"/>
  </r>
  <r>
    <n v="8788"/>
    <x v="4379"/>
    <x v="3"/>
    <x v="39"/>
    <d v="2014-06-03T00:00:00"/>
    <s v="Standard Class"/>
    <s v="CM-11815"/>
    <s v="Candace McMahon"/>
    <x v="1"/>
    <s v="United States"/>
    <s v="Phoenix"/>
    <x v="16"/>
    <n v="85023"/>
    <x v="1"/>
    <s v="TEC-AC-10000844"/>
    <x v="2"/>
    <x v="11"/>
    <s v="LogitechÂ Gaming G510s - Keyboard"/>
    <n v="271.96800000000002"/>
    <n v="4"/>
    <n v="0.2"/>
    <n v="54.393599999999999"/>
  </r>
  <r>
    <n v="8789"/>
    <x v="4380"/>
    <x v="3"/>
    <x v="140"/>
    <d v="2014-06-20T00:00:00"/>
    <s v="Standard Class"/>
    <s v="JE-15715"/>
    <s v="Joe Elijah"/>
    <x v="0"/>
    <s v="United States"/>
    <s v="Monroe"/>
    <x v="3"/>
    <n v="28110"/>
    <x v="0"/>
    <s v="FUR-CH-10000847"/>
    <x v="0"/>
    <x v="1"/>
    <s v="Global Executive Mid-Back Manager's Chair"/>
    <n v="698.35199999999998"/>
    <n v="3"/>
    <n v="0.2"/>
    <n v="52.376399999999997"/>
  </r>
  <r>
    <n v="8790"/>
    <x v="4380"/>
    <x v="3"/>
    <x v="140"/>
    <d v="2014-06-20T00:00:00"/>
    <s v="Standard Class"/>
    <s v="JE-15715"/>
    <s v="Joe Elijah"/>
    <x v="0"/>
    <s v="United States"/>
    <s v="Monroe"/>
    <x v="3"/>
    <n v="28110"/>
    <x v="0"/>
    <s v="FUR-BO-10000468"/>
    <x v="0"/>
    <x v="0"/>
    <s v="O'Sullivan 2-Shelf Heavy-Duty Bookcases"/>
    <n v="77.727999999999994"/>
    <n v="2"/>
    <n v="0.2"/>
    <n v="-3.8864000000000001"/>
  </r>
  <r>
    <n v="8791"/>
    <x v="4381"/>
    <x v="1"/>
    <x v="684"/>
    <d v="2012-09-12T00:00:00"/>
    <s v="Standard Class"/>
    <s v="AG-10525"/>
    <s v="Andy Gerbode"/>
    <x v="1"/>
    <s v="United States"/>
    <s v="Richmond"/>
    <x v="17"/>
    <n v="23223"/>
    <x v="0"/>
    <s v="OFF-BI-10002799"/>
    <x v="1"/>
    <x v="8"/>
    <s v="SlimView Poly Binder, 3/8&quot;"/>
    <n v="46.62"/>
    <n v="9"/>
    <n v="0"/>
    <n v="21.4452"/>
  </r>
  <r>
    <n v="8792"/>
    <x v="4382"/>
    <x v="3"/>
    <x v="257"/>
    <d v="2014-03-25T00:00:00"/>
    <s v="Standard Class"/>
    <s v="TT-21220"/>
    <s v="Thomas Thornton"/>
    <x v="0"/>
    <s v="United States"/>
    <s v="Houston"/>
    <x v="5"/>
    <n v="77041"/>
    <x v="2"/>
    <s v="TEC-PH-10001557"/>
    <x v="2"/>
    <x v="7"/>
    <s v="Pyle PMP37LED"/>
    <n v="537.54399999999998"/>
    <n v="7"/>
    <n v="0.2"/>
    <n v="47.0351"/>
  </r>
  <r>
    <n v="8793"/>
    <x v="4383"/>
    <x v="2"/>
    <x v="174"/>
    <d v="2011-12-21T00:00:00"/>
    <s v="First Class"/>
    <s v="BP-11095"/>
    <s v="Bart Pistole"/>
    <x v="1"/>
    <s v="United States"/>
    <s v="Los Angeles"/>
    <x v="1"/>
    <n v="90008"/>
    <x v="1"/>
    <s v="OFF-LA-10001934"/>
    <x v="1"/>
    <x v="2"/>
    <s v="Avery 516"/>
    <n v="14.62"/>
    <n v="2"/>
    <n v="0"/>
    <n v="6.8714000000000004"/>
  </r>
  <r>
    <n v="8794"/>
    <x v="4383"/>
    <x v="2"/>
    <x v="174"/>
    <d v="2011-12-21T00:00:00"/>
    <s v="First Class"/>
    <s v="BP-11095"/>
    <s v="Bart Pistole"/>
    <x v="1"/>
    <s v="United States"/>
    <s v="Los Angeles"/>
    <x v="1"/>
    <n v="90008"/>
    <x v="1"/>
    <s v="OFF-FA-10004248"/>
    <x v="1"/>
    <x v="13"/>
    <s v="Advantus T-Pin Paper Clips"/>
    <n v="22.55"/>
    <n v="5"/>
    <n v="0"/>
    <n v="8.7944999999999993"/>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r>
  <r>
    <n v="8796"/>
    <x v="4383"/>
    <x v="2"/>
    <x v="174"/>
    <d v="2011-12-21T00:00:00"/>
    <s v="First Class"/>
    <s v="BP-11095"/>
    <s v="Bart Pistole"/>
    <x v="1"/>
    <s v="United States"/>
    <s v="Los Angeles"/>
    <x v="1"/>
    <n v="90008"/>
    <x v="1"/>
    <s v="TEC-PH-10002085"/>
    <x v="2"/>
    <x v="7"/>
    <s v="Clarity 53712"/>
    <n v="211.16800000000001"/>
    <n v="4"/>
    <n v="0.2"/>
    <n v="15.8376"/>
  </r>
  <r>
    <n v="8797"/>
    <x v="4384"/>
    <x v="0"/>
    <x v="274"/>
    <d v="2013-07-14T00:00:00"/>
    <s v="Standard Class"/>
    <s v="MJ-17740"/>
    <s v="Max Jones"/>
    <x v="0"/>
    <s v="United States"/>
    <s v="Orem"/>
    <x v="7"/>
    <n v="84057"/>
    <x v="1"/>
    <s v="OFF-PA-10003441"/>
    <x v="1"/>
    <x v="10"/>
    <s v="Xerox 226"/>
    <n v="12.96"/>
    <n v="2"/>
    <n v="0"/>
    <n v="6.2207999999999997"/>
  </r>
  <r>
    <n v="8798"/>
    <x v="4384"/>
    <x v="0"/>
    <x v="274"/>
    <d v="2013-07-14T00:00:00"/>
    <s v="Standard Class"/>
    <s v="MJ-17740"/>
    <s v="Max Jones"/>
    <x v="0"/>
    <s v="United States"/>
    <s v="Orem"/>
    <x v="7"/>
    <n v="84057"/>
    <x v="1"/>
    <s v="OFF-AR-10004602"/>
    <x v="1"/>
    <x v="6"/>
    <s v="Boston KS Multi-Size Manual Pencil Sharpener"/>
    <n v="45.98"/>
    <n v="2"/>
    <n v="0"/>
    <n v="12.8744"/>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7"/>
    <n v="5"/>
    <n v="0.4"/>
    <n v="239.99600000000001"/>
  </r>
  <r>
    <n v="8801"/>
    <x v="4387"/>
    <x v="3"/>
    <x v="51"/>
    <d v="2014-11-28T00:00:00"/>
    <s v="Standard Class"/>
    <s v="CS-12250"/>
    <s v="Chris Selesnick"/>
    <x v="1"/>
    <s v="United States"/>
    <s v="Chicago"/>
    <x v="10"/>
    <n v="60623"/>
    <x v="2"/>
    <s v="OFF-PA-10004285"/>
    <x v="1"/>
    <x v="10"/>
    <s v="Xerox 1959"/>
    <n v="10.688000000000001"/>
    <n v="2"/>
    <n v="0.2"/>
    <n v="3.7408000000000001"/>
  </r>
  <r>
    <n v="8802"/>
    <x v="4388"/>
    <x v="0"/>
    <x v="338"/>
    <d v="2013-11-13T00:00:00"/>
    <s v="First Class"/>
    <s v="AB-10015"/>
    <s v="Aaron Bergman"/>
    <x v="0"/>
    <s v="United States"/>
    <s v="Oklahoma City"/>
    <x v="26"/>
    <n v="73120"/>
    <x v="2"/>
    <s v="TEC-PH-10000562"/>
    <x v="2"/>
    <x v="7"/>
    <s v="Samsung Convoy 3"/>
    <n v="221.98"/>
    <n v="2"/>
    <n v="0"/>
    <n v="62.154400000000003"/>
  </r>
  <r>
    <n v="8803"/>
    <x v="4388"/>
    <x v="0"/>
    <x v="338"/>
    <d v="2013-11-13T00:00:00"/>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11-01T00:00:00"/>
    <s v="Standard Class"/>
    <s v="JF-15190"/>
    <s v="Jamie Frazer"/>
    <x v="0"/>
    <s v="United States"/>
    <s v="Philadelphia"/>
    <x v="9"/>
    <n v="19134"/>
    <x v="3"/>
    <s v="TEC-PH-10002807"/>
    <x v="2"/>
    <x v="7"/>
    <s v="Motorla HX550 Universal Bluetooth Headset"/>
    <n v="118.65"/>
    <n v="5"/>
    <n v="0.4"/>
    <n v="19.774999999999999"/>
  </r>
  <r>
    <n v="8810"/>
    <x v="4392"/>
    <x v="3"/>
    <x v="40"/>
    <d v="2014-11-01T00:00:00"/>
    <s v="Standard Class"/>
    <s v="JF-15190"/>
    <s v="Jamie Frazer"/>
    <x v="0"/>
    <s v="United States"/>
    <s v="Philadelphia"/>
    <x v="9"/>
    <n v="19134"/>
    <x v="3"/>
    <s v="OFF-LA-10001404"/>
    <x v="1"/>
    <x v="2"/>
    <s v="Avery 517"/>
    <n v="14.76"/>
    <n v="5"/>
    <n v="0.2"/>
    <n v="4.9814999999999996"/>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13-03-14T00:00:00"/>
    <s v="Standard Class"/>
    <s v="SP-20650"/>
    <s v="Stephanie Phelps"/>
    <x v="1"/>
    <s v="United States"/>
    <s v="Jackson"/>
    <x v="12"/>
    <n v="49201"/>
    <x v="2"/>
    <s v="OFF-AR-10002766"/>
    <x v="1"/>
    <x v="6"/>
    <s v="Prang Drawing Pencil Set"/>
    <n v="13.9"/>
    <n v="5"/>
    <n v="0"/>
    <n v="3.7530000000000001"/>
  </r>
  <r>
    <n v="8814"/>
    <x v="4395"/>
    <x v="1"/>
    <x v="353"/>
    <d v="2012-07-31T00:00:00"/>
    <s v="Standard Class"/>
    <s v="CK-12760"/>
    <s v="Cyma Kinney"/>
    <x v="1"/>
    <s v="United States"/>
    <s v="Glendale"/>
    <x v="16"/>
    <n v="85301"/>
    <x v="1"/>
    <s v="FUR-CH-10003199"/>
    <x v="0"/>
    <x v="1"/>
    <s v="Office Star - Contemporary Task Swivel Chair"/>
    <n v="266.35199999999998"/>
    <n v="3"/>
    <n v="0.2"/>
    <n v="13.317600000000001"/>
  </r>
  <r>
    <n v="8815"/>
    <x v="4396"/>
    <x v="1"/>
    <x v="521"/>
    <d v="2012-11-25T00:00:00"/>
    <s v="Second Class"/>
    <s v="PW-19240"/>
    <s v="Pierre Wener"/>
    <x v="0"/>
    <s v="United States"/>
    <s v="Wilmington"/>
    <x v="13"/>
    <n v="19805"/>
    <x v="3"/>
    <s v="TEC-PH-10003012"/>
    <x v="2"/>
    <x v="7"/>
    <s v="Nortel Meridian M3904 Professional Digital phone"/>
    <n v="307.98"/>
    <n v="2"/>
    <n v="0"/>
    <n v="89.3142"/>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2"/>
  </r>
  <r>
    <n v="8821"/>
    <x v="4398"/>
    <x v="3"/>
    <x v="132"/>
    <d v="2014-11-08T00:00:00"/>
    <s v="Standard Class"/>
    <s v="DK-13090"/>
    <s v="Dave Kipp"/>
    <x v="0"/>
    <s v="United States"/>
    <s v="Orlando"/>
    <x v="2"/>
    <n v="32839"/>
    <x v="0"/>
    <s v="TEC-CO-10003236"/>
    <x v="2"/>
    <x v="16"/>
    <s v="Canon Image Class D660 Copier"/>
    <n v="959.98400000000004"/>
    <n v="2"/>
    <n v="0.2"/>
    <n v="311.9948"/>
  </r>
  <r>
    <n v="8822"/>
    <x v="4398"/>
    <x v="3"/>
    <x v="132"/>
    <d v="2014-11-08T00:00:00"/>
    <s v="Standard Class"/>
    <s v="DK-13090"/>
    <s v="Dave Kipp"/>
    <x v="0"/>
    <s v="United States"/>
    <s v="Orlando"/>
    <x v="2"/>
    <n v="32839"/>
    <x v="0"/>
    <s v="OFF-BI-10002982"/>
    <x v="1"/>
    <x v="8"/>
    <s v="Avery Self-Adhesive Photo Pockets for Polaroid Photos"/>
    <n v="4.0860000000000003"/>
    <n v="2"/>
    <n v="0.7"/>
    <n v="-2.9964"/>
  </r>
  <r>
    <n v="8823"/>
    <x v="4398"/>
    <x v="3"/>
    <x v="132"/>
    <d v="2014-11-08T00:00:00"/>
    <s v="Standard Class"/>
    <s v="DK-13090"/>
    <s v="Dave Kipp"/>
    <x v="0"/>
    <s v="United States"/>
    <s v="Orlando"/>
    <x v="2"/>
    <n v="32839"/>
    <x v="0"/>
    <s v="OFF-AR-10004010"/>
    <x v="1"/>
    <x v="6"/>
    <s v="Hunt Boston Vacuum Mount KS Pencil Sharpener"/>
    <n v="55.984000000000002"/>
    <n v="2"/>
    <n v="0.2"/>
    <n v="4.1988000000000003"/>
  </r>
  <r>
    <n v="8824"/>
    <x v="4398"/>
    <x v="3"/>
    <x v="132"/>
    <d v="2014-11-08T00:00:00"/>
    <s v="Standard Class"/>
    <s v="DK-13090"/>
    <s v="Dave Kipp"/>
    <x v="0"/>
    <s v="United States"/>
    <s v="Orlando"/>
    <x v="2"/>
    <n v="32839"/>
    <x v="0"/>
    <s v="OFF-PA-10002947"/>
    <x v="1"/>
    <x v="10"/>
    <s v="Xerox 1923"/>
    <n v="10.688000000000001"/>
    <n v="2"/>
    <n v="0.2"/>
    <n v="3.7408000000000001"/>
  </r>
  <r>
    <n v="8825"/>
    <x v="4399"/>
    <x v="3"/>
    <x v="708"/>
    <d v="2014-03-24T00:00:00"/>
    <s v="Second Class"/>
    <s v="TB-21055"/>
    <s v="Ted Butterfield"/>
    <x v="0"/>
    <s v="United States"/>
    <s v="Reading"/>
    <x v="9"/>
    <n v="19601"/>
    <x v="3"/>
    <s v="OFF-EN-10003845"/>
    <x v="1"/>
    <x v="12"/>
    <s v="Colored Envelopes"/>
    <n v="8.8559999999999999"/>
    <n v="3"/>
    <n v="0.2"/>
    <n v="2.8782000000000001"/>
  </r>
  <r>
    <n v="8826"/>
    <x v="4400"/>
    <x v="1"/>
    <x v="546"/>
    <d v="2012-12-22T00:00:00"/>
    <s v="First Class"/>
    <s v="AG-10900"/>
    <s v="Arthur Gainer"/>
    <x v="0"/>
    <s v="United States"/>
    <s v="Philadelphia"/>
    <x v="9"/>
    <n v="19134"/>
    <x v="3"/>
    <s v="OFF-LA-10003190"/>
    <x v="1"/>
    <x v="2"/>
    <s v="Avery 474"/>
    <n v="6.9119999999999999"/>
    <n v="3"/>
    <n v="0.2"/>
    <n v="2.5055999999999998"/>
  </r>
  <r>
    <n v="8827"/>
    <x v="4401"/>
    <x v="2"/>
    <x v="1063"/>
    <d v="2011-04-06T00:00:00"/>
    <s v="Second Class"/>
    <s v="SC-20020"/>
    <s v="Sam Craven"/>
    <x v="0"/>
    <s v="United States"/>
    <s v="Houston"/>
    <x v="5"/>
    <n v="77095"/>
    <x v="2"/>
    <s v="OFF-PA-10002986"/>
    <x v="1"/>
    <x v="10"/>
    <s v="Xerox 1898"/>
    <n v="26.72"/>
    <n v="5"/>
    <n v="0.2"/>
    <n v="9.3520000000000003"/>
  </r>
  <r>
    <n v="8828"/>
    <x v="4401"/>
    <x v="2"/>
    <x v="1063"/>
    <d v="2011-04-06T00:00:00"/>
    <s v="Second Class"/>
    <s v="SC-20020"/>
    <s v="Sam Craven"/>
    <x v="0"/>
    <s v="United States"/>
    <s v="Houston"/>
    <x v="5"/>
    <n v="77095"/>
    <x v="2"/>
    <s v="OFF-PA-10001593"/>
    <x v="1"/>
    <x v="10"/>
    <s v="Xerox 1947"/>
    <n v="33.488"/>
    <n v="7"/>
    <n v="0.2"/>
    <n v="10.465"/>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2"/>
  </r>
  <r>
    <n v="8831"/>
    <x v="4404"/>
    <x v="0"/>
    <x v="1036"/>
    <d v="2013-08-25T00:00:00"/>
    <s v="Second Class"/>
    <s v="RP-19270"/>
    <s v="Rachel Payne"/>
    <x v="1"/>
    <s v="United States"/>
    <s v="Seattle"/>
    <x v="4"/>
    <n v="98115"/>
    <x v="1"/>
    <s v="OFF-BI-10003727"/>
    <x v="1"/>
    <x v="8"/>
    <s v="Avery Durable Slant Ring Binders With Label Holder"/>
    <n v="33.44"/>
    <n v="10"/>
    <n v="0.2"/>
    <n v="11.704000000000001"/>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14-09-29T00:00:00"/>
    <s v="Standard Class"/>
    <s v="KF-16285"/>
    <s v="Karen Ferguson"/>
    <x v="2"/>
    <s v="United States"/>
    <s v="Sandy Springs"/>
    <x v="32"/>
    <n v="30328"/>
    <x v="0"/>
    <s v="TEC-PH-10003171"/>
    <x v="2"/>
    <x v="7"/>
    <s v="Plantronics Encore H101 Dual EarpiecesÂ Headset"/>
    <n v="89.9"/>
    <n v="2"/>
    <n v="0"/>
    <n v="25.172000000000001"/>
  </r>
  <r>
    <n v="8836"/>
    <x v="4407"/>
    <x v="3"/>
    <x v="241"/>
    <d v="2014-09-29T00:00:00"/>
    <s v="Standard Class"/>
    <s v="KF-16285"/>
    <s v="Karen Ferguson"/>
    <x v="2"/>
    <s v="United States"/>
    <s v="Sandy Springs"/>
    <x v="32"/>
    <n v="30328"/>
    <x v="0"/>
    <s v="OFF-AR-10000614"/>
    <x v="1"/>
    <x v="6"/>
    <s v="Barrel Sharpener"/>
    <n v="14.28"/>
    <n v="4"/>
    <n v="0"/>
    <n v="3.7128000000000001"/>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3"/>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
    <n v="5"/>
    <n v="0.2"/>
    <n v="29.692"/>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7-04T00:00:00"/>
    <s v="First Class"/>
    <s v="FA-14230"/>
    <s v="Frank Atkinson"/>
    <x v="1"/>
    <s v="United States"/>
    <s v="Raleigh"/>
    <x v="3"/>
    <n v="27604"/>
    <x v="0"/>
    <s v="TEC-PH-10003505"/>
    <x v="2"/>
    <x v="7"/>
    <s v="Geemarc AmpliPOWER60"/>
    <n v="74.239999999999995"/>
    <n v="1"/>
    <n v="0.2"/>
    <n v="8.3520000000000003"/>
  </r>
  <r>
    <n v="8850"/>
    <x v="4412"/>
    <x v="1"/>
    <x v="740"/>
    <d v="2012-07-04T00:00:00"/>
    <s v="First Class"/>
    <s v="FA-14230"/>
    <s v="Frank Atkinson"/>
    <x v="1"/>
    <s v="United States"/>
    <s v="Raleigh"/>
    <x v="3"/>
    <n v="27604"/>
    <x v="0"/>
    <s v="FUR-FU-10000076"/>
    <x v="0"/>
    <x v="5"/>
    <s v="24-Hour Round Wall Clock"/>
    <n v="159.84"/>
    <n v="10"/>
    <n v="0.2"/>
    <n v="45.95400000000000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r>
  <r>
    <n v="8852"/>
    <x v="4412"/>
    <x v="1"/>
    <x v="740"/>
    <d v="2012-07-04T00:00:00"/>
    <s v="First Class"/>
    <s v="FA-14230"/>
    <s v="Frank Atkinson"/>
    <x v="1"/>
    <s v="United States"/>
    <s v="Raleigh"/>
    <x v="3"/>
    <n v="27604"/>
    <x v="0"/>
    <s v="OFF-PA-10002250"/>
    <x v="1"/>
    <x v="10"/>
    <s v="Things To Do Today Pad"/>
    <n v="9.3919999999999995"/>
    <n v="2"/>
    <n v="0.2"/>
    <n v="3.2871999999999999"/>
  </r>
  <r>
    <n v="8853"/>
    <x v="4413"/>
    <x v="2"/>
    <x v="1169"/>
    <d v="2011-10-13T00:00:00"/>
    <s v="Second Class"/>
    <s v="DN-13690"/>
    <s v="Duane Noonan"/>
    <x v="0"/>
    <s v="United States"/>
    <s v="New York City"/>
    <x v="15"/>
    <n v="10011"/>
    <x v="3"/>
    <s v="OFF-PA-10003823"/>
    <x v="1"/>
    <x v="10"/>
    <s v="Xerox 197"/>
    <n v="123.92"/>
    <n v="4"/>
    <n v="0"/>
    <n v="55.764000000000003"/>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12-09-25T00:00:00"/>
    <s v="First Class"/>
    <s v="FO-14305"/>
    <s v="Frank Olsen"/>
    <x v="0"/>
    <s v="United States"/>
    <s v="Philadelphia"/>
    <x v="9"/>
    <n v="19143"/>
    <x v="3"/>
    <s v="TEC-AC-10003832"/>
    <x v="2"/>
    <x v="11"/>
    <s v="LogitechÂ P710e Mobile Speakerphone"/>
    <n v="617.976"/>
    <n v="3"/>
    <n v="0.2"/>
    <n v="-7.7247000000000003"/>
  </r>
  <r>
    <n v="8856"/>
    <x v="4415"/>
    <x v="3"/>
    <x v="165"/>
    <d v="2014-12-31T00:00:00"/>
    <s v="Standard Class"/>
    <s v="DP-13105"/>
    <s v="Dave Poirier"/>
    <x v="1"/>
    <s v="United States"/>
    <s v="Meridian"/>
    <x v="45"/>
    <n v="83642"/>
    <x v="1"/>
    <s v="OFF-BI-10001679"/>
    <x v="1"/>
    <x v="8"/>
    <s v="GBC Instant Index System for Binding Systems"/>
    <n v="21.312000000000001"/>
    <n v="3"/>
    <n v="0.2"/>
    <n v="7.992"/>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Â Headset"/>
    <n v="35.96"/>
    <n v="1"/>
    <n v="0.2"/>
    <n v="3.5960000000000001"/>
  </r>
  <r>
    <n v="8861"/>
    <x v="4418"/>
    <x v="1"/>
    <x v="861"/>
    <d v="2012-09-18T00:00:00"/>
    <s v="Standard Class"/>
    <s v="SN-20560"/>
    <s v="Skye Norling"/>
    <x v="2"/>
    <s v="United States"/>
    <s v="Paterson"/>
    <x v="30"/>
    <n v="7501"/>
    <x v="3"/>
    <s v="OFF-LA-10000414"/>
    <x v="1"/>
    <x v="2"/>
    <s v="Avery 503"/>
    <n v="31.05"/>
    <n v="3"/>
    <n v="0"/>
    <n v="14.904"/>
  </r>
  <r>
    <n v="8862"/>
    <x v="4418"/>
    <x v="1"/>
    <x v="861"/>
    <d v="2012-09-18T00:00:00"/>
    <s v="Standard Class"/>
    <s v="SN-20560"/>
    <s v="Skye Norling"/>
    <x v="2"/>
    <s v="United States"/>
    <s v="Paterson"/>
    <x v="30"/>
    <n v="7501"/>
    <x v="3"/>
    <s v="FUR-FU-10002107"/>
    <x v="0"/>
    <x v="5"/>
    <s v="Eldon Pizzaz Desk Accessories"/>
    <n v="8.92"/>
    <n v="4"/>
    <n v="0"/>
    <n v="3.9247999999999998"/>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70000000000003"/>
    <n v="3"/>
    <n v="0"/>
    <n v="10.88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11-09-23T00:00:00"/>
    <s v="First Class"/>
    <s v="SB-20185"/>
    <s v="Sarah Brown"/>
    <x v="0"/>
    <s v="United States"/>
    <s v="Chicago"/>
    <x v="10"/>
    <n v="60653"/>
    <x v="2"/>
    <s v="TEC-PH-10002185"/>
    <x v="2"/>
    <x v="7"/>
    <s v="QVS USB Car Charger 2-Port 2.1Amp for iPod/iPhone/iPad/iPad 2/iPad 3"/>
    <n v="11.12"/>
    <n v="2"/>
    <n v="0.2"/>
    <n v="3.4750000000000001"/>
  </r>
  <r>
    <n v="8869"/>
    <x v="4421"/>
    <x v="0"/>
    <x v="254"/>
    <d v="2013-11-09T00:00:00"/>
    <s v="Standard Class"/>
    <s v="CC-12475"/>
    <s v="Cindy Chapman"/>
    <x v="0"/>
    <s v="United States"/>
    <s v="San Diego"/>
    <x v="1"/>
    <n v="92037"/>
    <x v="1"/>
    <s v="TEC-MA-10003176"/>
    <x v="2"/>
    <x v="15"/>
    <s v="Okidata B400 Printer"/>
    <n v="686.4"/>
    <n v="2"/>
    <n v="0.2"/>
    <n v="77.22"/>
  </r>
  <r>
    <n v="8870"/>
    <x v="4422"/>
    <x v="3"/>
    <x v="96"/>
    <d v="2014-12-07T00:00:00"/>
    <s v="Standard Class"/>
    <s v="SH-19975"/>
    <s v="Sally Hughsby"/>
    <x v="1"/>
    <s v="United States"/>
    <s v="Seattle"/>
    <x v="4"/>
    <n v="98105"/>
    <x v="1"/>
    <s v="OFF-BI-10002003"/>
    <x v="1"/>
    <x v="8"/>
    <s v="Ibico Presentation Index for Binding Systems"/>
    <n v="15.92"/>
    <n v="5"/>
    <n v="0.2"/>
    <n v="5.3730000000000002"/>
  </r>
  <r>
    <n v="8871"/>
    <x v="4422"/>
    <x v="3"/>
    <x v="96"/>
    <d v="2014-12-07T00:00:00"/>
    <s v="Standard Class"/>
    <s v="SH-19975"/>
    <s v="Sally Hughsby"/>
    <x v="1"/>
    <s v="United States"/>
    <s v="Seattle"/>
    <x v="4"/>
    <n v="98105"/>
    <x v="1"/>
    <s v="FUR-FU-10000023"/>
    <x v="0"/>
    <x v="5"/>
    <s v="Eldon Wave Desk Accessories"/>
    <n v="70.680000000000007"/>
    <n v="12"/>
    <n v="0"/>
    <n v="31.0992"/>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d v="2014-11-17T00:00:00"/>
    <s v="Second Class"/>
    <s v="TC-21295"/>
    <s v="Toby Carlisle"/>
    <x v="0"/>
    <s v="United States"/>
    <s v="Houston"/>
    <x v="5"/>
    <n v="77095"/>
    <x v="2"/>
    <s v="OFF-BI-10003684"/>
    <x v="1"/>
    <x v="8"/>
    <s v="Wilson Jones Legal Size Ring Binders"/>
    <n v="21.99"/>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03"/>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12-03-25T00:00:00"/>
    <s v="First Class"/>
    <s v="AM-10360"/>
    <s v="Alice McCarthy"/>
    <x v="1"/>
    <s v="United States"/>
    <s v="Los Angeles"/>
    <x v="1"/>
    <n v="90008"/>
    <x v="1"/>
    <s v="TEC-AC-10000736"/>
    <x v="2"/>
    <x v="11"/>
    <s v="Logitech G600 MMO Gaming Mouse"/>
    <n v="239.97"/>
    <n v="3"/>
    <n v="0"/>
    <n v="86.389200000000002"/>
  </r>
  <r>
    <n v="8882"/>
    <x v="4428"/>
    <x v="0"/>
    <x v="1186"/>
    <d v="2013-07-04T00:00:00"/>
    <s v="Second Class"/>
    <s v="AH-10120"/>
    <s v="Adrian Hane"/>
    <x v="2"/>
    <s v="United States"/>
    <s v="Aurora"/>
    <x v="10"/>
    <n v="60505"/>
    <x v="2"/>
    <s v="TEC-AC-10003038"/>
    <x v="2"/>
    <x v="11"/>
    <s v="Kingston Digital DataTraveler 16GB USB 2.0"/>
    <n v="50.12"/>
    <n v="7"/>
    <n v="0.2"/>
    <n v="-0.62649999999999995"/>
  </r>
  <r>
    <n v="8883"/>
    <x v="4429"/>
    <x v="3"/>
    <x v="179"/>
    <d v="2014-10-26T00:00:00"/>
    <s v="Standard Class"/>
    <s v="MY-18295"/>
    <s v="Muhammed Yedwab"/>
    <x v="1"/>
    <s v="United States"/>
    <s v="Durham"/>
    <x v="3"/>
    <n v="27707"/>
    <x v="0"/>
    <s v="TEC-PH-10004071"/>
    <x v="2"/>
    <x v="7"/>
    <s v="PayAnywhere Card Reader"/>
    <n v="15.984"/>
    <n v="2"/>
    <n v="0.2"/>
    <n v="1.3986000000000001"/>
  </r>
  <r>
    <n v="8884"/>
    <x v="4429"/>
    <x v="3"/>
    <x v="179"/>
    <d v="2014-10-26T00:00:00"/>
    <s v="Standard Class"/>
    <s v="MY-18295"/>
    <s v="Muhammed Yedwab"/>
    <x v="1"/>
    <s v="United States"/>
    <s v="Durham"/>
    <x v="3"/>
    <n v="27707"/>
    <x v="0"/>
    <s v="OFF-PA-10001667"/>
    <x v="1"/>
    <x v="10"/>
    <s v="Great White Multi-Use Recycled Paper (20Lb. and 84 Bright)"/>
    <n v="14.352"/>
    <n v="3"/>
    <n v="0.2"/>
    <n v="4.4850000000000003"/>
  </r>
  <r>
    <n v="8885"/>
    <x v="4430"/>
    <x v="2"/>
    <x v="55"/>
    <d v="2011-08-30T00:00:00"/>
    <s v="Standard Class"/>
    <s v="BS-11590"/>
    <s v="Brendan Sweed"/>
    <x v="1"/>
    <s v="United States"/>
    <s v="Columbus"/>
    <x v="24"/>
    <n v="43229"/>
    <x v="3"/>
    <s v="OFF-BI-10001982"/>
    <x v="1"/>
    <x v="8"/>
    <s v="Wilson Jones Custom Binder Spines &amp; Labels"/>
    <n v="6.5279999999999996"/>
    <n v="4"/>
    <n v="0.7"/>
    <n v="-4.5696000000000003"/>
  </r>
  <r>
    <n v="8886"/>
    <x v="4430"/>
    <x v="2"/>
    <x v="55"/>
    <d v="2011-08-30T00:00:00"/>
    <s v="Standard Class"/>
    <s v="BS-11590"/>
    <s v="Brendan Sweed"/>
    <x v="1"/>
    <s v="United States"/>
    <s v="Columbus"/>
    <x v="24"/>
    <n v="43229"/>
    <x v="3"/>
    <s v="OFF-BI-10004141"/>
    <x v="1"/>
    <x v="8"/>
    <s v="Insertable Tab Indexes For Data Binders"/>
    <n v="2.8620000000000001"/>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9"/>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r>
  <r>
    <n v="8892"/>
    <x v="4434"/>
    <x v="0"/>
    <x v="1142"/>
    <d v="2013-09-19T00:00:00"/>
    <s v="First Class"/>
    <s v="CR-12625"/>
    <s v="Corey Roper"/>
    <x v="2"/>
    <s v="United States"/>
    <s v="Columbus"/>
    <x v="32"/>
    <n v="31907"/>
    <x v="0"/>
    <s v="FUR-CH-10001146"/>
    <x v="0"/>
    <x v="1"/>
    <s v="Global Value Mid-Back Manager's Chair, Gray"/>
    <n v="121.78"/>
    <n v="2"/>
    <n v="0"/>
    <n v="30.445"/>
  </r>
  <r>
    <n v="8893"/>
    <x v="4435"/>
    <x v="1"/>
    <x v="494"/>
    <d v="2012-12-06T00:00:00"/>
    <s v="Standard Class"/>
    <s v="LC-16960"/>
    <s v="Lindsay Castell"/>
    <x v="2"/>
    <s v="United States"/>
    <s v="San Diego"/>
    <x v="1"/>
    <n v="92037"/>
    <x v="1"/>
    <s v="FUR-CH-10003973"/>
    <x v="0"/>
    <x v="1"/>
    <s v="GuestStacker Chair with Chrome Finish Legs"/>
    <n v="2676.672"/>
    <n v="9"/>
    <n v="0.2"/>
    <n v="267.66719999999998"/>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13-08-23T00:00:00"/>
    <s v="Standard Class"/>
    <s v="BD-11320"/>
    <s v="Bill Donatelli"/>
    <x v="0"/>
    <s v="United States"/>
    <s v="Los Angeles"/>
    <x v="1"/>
    <n v="90004"/>
    <x v="1"/>
    <s v="TEC-PH-10004614"/>
    <x v="2"/>
    <x v="7"/>
    <s v="AT&amp;T 841000 Phone"/>
    <n v="165.6"/>
    <n v="3"/>
    <n v="0.2"/>
    <n v="10.35"/>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x v="17"/>
    <n v="22153"/>
    <x v="0"/>
    <s v="OFF-LA-10004545"/>
    <x v="1"/>
    <x v="2"/>
    <s v="Avery 50"/>
    <n v="25.06"/>
    <n v="2"/>
    <n v="0"/>
    <n v="11.7782"/>
  </r>
  <r>
    <n v="8901"/>
    <x v="4439"/>
    <x v="0"/>
    <x v="1207"/>
    <d v="2013-06-05T00:00:00"/>
    <s v="Standard Class"/>
    <s v="BP-11290"/>
    <s v="Beth Paige"/>
    <x v="0"/>
    <s v="United States"/>
    <s v="Decatur"/>
    <x v="10"/>
    <n v="62521"/>
    <x v="2"/>
    <s v="FUR-FU-10001379"/>
    <x v="0"/>
    <x v="5"/>
    <s v="Executive Impressions 16-1/2&quot; Circular Wall Clock"/>
    <n v="32.064"/>
    <n v="3"/>
    <n v="0.6"/>
    <n v="-12.8256"/>
  </r>
  <r>
    <n v="8902"/>
    <x v="4439"/>
    <x v="0"/>
    <x v="1207"/>
    <d v="2013-06-05T00:00:00"/>
    <s v="Standard Class"/>
    <s v="BP-11290"/>
    <s v="Beth Paige"/>
    <x v="0"/>
    <s v="United States"/>
    <s v="Decatur"/>
    <x v="10"/>
    <n v="62521"/>
    <x v="2"/>
    <s v="OFF-PA-10001846"/>
    <x v="1"/>
    <x v="10"/>
    <s v="Xerox 1899"/>
    <n v="18.495999999999999"/>
    <n v="4"/>
    <n v="0.2"/>
    <n v="6.7047999999999996"/>
  </r>
  <r>
    <n v="8903"/>
    <x v="4439"/>
    <x v="0"/>
    <x v="1207"/>
    <d v="2013-06-05T00:00:00"/>
    <s v="Standard Class"/>
    <s v="BP-11290"/>
    <s v="Beth Paige"/>
    <x v="0"/>
    <s v="United States"/>
    <s v="Decatur"/>
    <x v="10"/>
    <n v="62521"/>
    <x v="2"/>
    <s v="FUR-CH-10000422"/>
    <x v="0"/>
    <x v="1"/>
    <s v="Global Highback Leather Tilter in Burgundy"/>
    <n v="191.07900000000001"/>
    <n v="3"/>
    <n v="0.3"/>
    <n v="-38.215800000000002"/>
  </r>
  <r>
    <n v="8904"/>
    <x v="4439"/>
    <x v="0"/>
    <x v="1207"/>
    <d v="2013-06-05T00:00:00"/>
    <s v="Standard Class"/>
    <s v="BP-11290"/>
    <s v="Beth Paige"/>
    <x v="0"/>
    <s v="United States"/>
    <s v="Decatur"/>
    <x v="10"/>
    <n v="62521"/>
    <x v="2"/>
    <s v="OFF-PA-10004621"/>
    <x v="1"/>
    <x v="10"/>
    <s v="Xerox 212"/>
    <n v="10.368"/>
    <n v="2"/>
    <n v="0.2"/>
    <n v="3.6288"/>
  </r>
  <r>
    <n v="8905"/>
    <x v="4440"/>
    <x v="0"/>
    <x v="949"/>
    <d v="2013-07-02T00:00:00"/>
    <s v="Same Day"/>
    <s v="SU-20665"/>
    <s v="Stephanie Ulpright"/>
    <x v="2"/>
    <s v="United States"/>
    <s v="New York City"/>
    <x v="15"/>
    <n v="10009"/>
    <x v="3"/>
    <s v="OFF-LA-10001474"/>
    <x v="1"/>
    <x v="2"/>
    <s v="Avery 477"/>
    <n v="30.53"/>
    <n v="1"/>
    <n v="0"/>
    <n v="14.043799999999999"/>
  </r>
  <r>
    <n v="8906"/>
    <x v="4440"/>
    <x v="0"/>
    <x v="949"/>
    <d v="2013-07-02T00:00:00"/>
    <s v="Same Day"/>
    <s v="SU-20665"/>
    <s v="Stephanie Ulpright"/>
    <x v="2"/>
    <s v="United States"/>
    <s v="New York City"/>
    <x v="15"/>
    <n v="10009"/>
    <x v="3"/>
    <s v="TEC-AC-10001635"/>
    <x v="2"/>
    <x v="11"/>
    <s v="KeyTronicÂ KT400U2 -Â KeyboardÂ - Black"/>
    <n v="30.84"/>
    <n v="3"/>
    <n v="0"/>
    <n v="6.168000000000000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1"/>
  </r>
  <r>
    <n v="8911"/>
    <x v="4444"/>
    <x v="3"/>
    <x v="259"/>
    <d v="2014-11-09T00:00:00"/>
    <s v="Standard Class"/>
    <s v="CA-12265"/>
    <s v="Christina Anderson"/>
    <x v="0"/>
    <s v="United States"/>
    <s v="Chattanooga"/>
    <x v="18"/>
    <n v="37421"/>
    <x v="0"/>
    <s v="TEC-AC-10000303"/>
    <x v="2"/>
    <x v="11"/>
    <s v="Logitech M510 Wireless Mouse"/>
    <n v="95.975999999999999"/>
    <n v="3"/>
    <n v="0.2"/>
    <n v="15.5961"/>
  </r>
  <r>
    <n v="8912"/>
    <x v="4444"/>
    <x v="3"/>
    <x v="259"/>
    <d v="2014-11-09T00:00:00"/>
    <s v="Standard Class"/>
    <s v="CA-12265"/>
    <s v="Christina Anderson"/>
    <x v="0"/>
    <s v="United States"/>
    <s v="Chattanooga"/>
    <x v="18"/>
    <n v="37421"/>
    <x v="0"/>
    <s v="TEC-PH-10000127"/>
    <x v="2"/>
    <x v="7"/>
    <s v="iOttie XL Car Mount"/>
    <n v="143.928"/>
    <n v="9"/>
    <n v="0.2"/>
    <n v="-32.383800000000001"/>
  </r>
  <r>
    <n v="8913"/>
    <x v="4444"/>
    <x v="3"/>
    <x v="259"/>
    <d v="2014-11-09T00:00:00"/>
    <s v="Standard Class"/>
    <s v="CA-12265"/>
    <s v="Christina Anderson"/>
    <x v="0"/>
    <s v="United States"/>
    <s v="Chattanooga"/>
    <x v="18"/>
    <n v="37421"/>
    <x v="0"/>
    <s v="OFF-BI-10004364"/>
    <x v="1"/>
    <x v="8"/>
    <s v="Storex Dura Pro Binders"/>
    <n v="3.5640000000000001"/>
    <n v="2"/>
    <n v="0.7"/>
    <n v="-2.97"/>
  </r>
  <r>
    <n v="8914"/>
    <x v="4444"/>
    <x v="3"/>
    <x v="259"/>
    <d v="2014-11-09T00:00:00"/>
    <s v="Standard Class"/>
    <s v="CA-12265"/>
    <s v="Christina Anderson"/>
    <x v="0"/>
    <s v="United States"/>
    <s v="Chattanooga"/>
    <x v="18"/>
    <n v="37421"/>
    <x v="0"/>
    <s v="OFF-LA-10002195"/>
    <x v="1"/>
    <x v="2"/>
    <s v="Avery 481"/>
    <n v="4.9279999999999999"/>
    <n v="2"/>
    <n v="0.2"/>
    <n v="1.7248000000000001"/>
  </r>
  <r>
    <n v="8915"/>
    <x v="4445"/>
    <x v="0"/>
    <x v="195"/>
    <d v="2013-05-14T00:00:00"/>
    <s v="Standard Class"/>
    <s v="CV-12805"/>
    <s v="Cynthia Voltz"/>
    <x v="1"/>
    <s v="United States"/>
    <s v="Austin"/>
    <x v="5"/>
    <n v="78745"/>
    <x v="2"/>
    <s v="OFF-ST-10001490"/>
    <x v="1"/>
    <x v="4"/>
    <s v="Hot File 7-Pocket, Floor Stand"/>
    <n v="856.65599999999995"/>
    <n v="6"/>
    <n v="0.2"/>
    <n v="107.08199999999999"/>
  </r>
  <r>
    <n v="8916"/>
    <x v="4445"/>
    <x v="0"/>
    <x v="195"/>
    <d v="2013-05-14T00:00:00"/>
    <s v="Standard Class"/>
    <s v="CV-12805"/>
    <s v="Cynthia Voltz"/>
    <x v="1"/>
    <s v="United States"/>
    <s v="Austin"/>
    <x v="5"/>
    <n v="78745"/>
    <x v="2"/>
    <s v="OFF-BI-10002852"/>
    <x v="1"/>
    <x v="8"/>
    <s v="Ibico Standard Transparent Covers"/>
    <n v="13.183999999999999"/>
    <n v="4"/>
    <n v="0.8"/>
    <n v="-20.435199999999998"/>
  </r>
  <r>
    <n v="8917"/>
    <x v="4445"/>
    <x v="0"/>
    <x v="195"/>
    <d v="2013-05-14T00:00:00"/>
    <s v="Standard Class"/>
    <s v="CV-12805"/>
    <s v="Cynthia Voltz"/>
    <x v="1"/>
    <s v="United States"/>
    <s v="Austin"/>
    <x v="5"/>
    <n v="78745"/>
    <x v="2"/>
    <s v="OFF-AP-10000390"/>
    <x v="1"/>
    <x v="9"/>
    <s v="Euro Pro Shark Stick Mini Vacuum"/>
    <n v="48.783999999999999"/>
    <n v="4"/>
    <n v="0.8"/>
    <n v="-131.71680000000001"/>
  </r>
  <r>
    <n v="8918"/>
    <x v="4445"/>
    <x v="0"/>
    <x v="195"/>
    <d v="2013-05-14T00:00:00"/>
    <s v="Standard Class"/>
    <s v="CV-12805"/>
    <s v="Cynthia Voltz"/>
    <x v="1"/>
    <s v="United States"/>
    <s v="Austin"/>
    <x v="5"/>
    <n v="78745"/>
    <x v="2"/>
    <s v="OFF-PA-10004327"/>
    <x v="1"/>
    <x v="10"/>
    <s v="Xerox 1911"/>
    <n v="76.64"/>
    <n v="2"/>
    <n v="0.2"/>
    <n v="26.824000000000002"/>
  </r>
  <r>
    <n v="8919"/>
    <x v="4445"/>
    <x v="0"/>
    <x v="195"/>
    <d v="2013-05-14T00:00:00"/>
    <s v="Standard Class"/>
    <s v="CV-12805"/>
    <s v="Cynthia Voltz"/>
    <x v="1"/>
    <s v="United States"/>
    <s v="Austin"/>
    <x v="5"/>
    <n v="78745"/>
    <x v="2"/>
    <s v="OFF-BI-10002353"/>
    <x v="1"/>
    <x v="8"/>
    <s v="GBC VeloBind Cover Sets"/>
    <n v="18.527999999999999"/>
    <n v="6"/>
    <n v="0.8"/>
    <n v="-27.792000000000002"/>
  </r>
  <r>
    <n v="8920"/>
    <x v="4446"/>
    <x v="2"/>
    <x v="1063"/>
    <d v="2011-04-08T00:00:00"/>
    <s v="Standard Class"/>
    <s v="AH-10690"/>
    <s v="Anna HÃ¤berlin"/>
    <x v="1"/>
    <s v="United States"/>
    <s v="Virginia Beach"/>
    <x v="17"/>
    <n v="23464"/>
    <x v="0"/>
    <s v="FUR-FU-10003192"/>
    <x v="0"/>
    <x v="5"/>
    <s v="Luxo Adjustable Task Clamp Lamp"/>
    <n v="177.68"/>
    <n v="2"/>
    <n v="0"/>
    <n v="46.196800000000003"/>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Ã¤berlin"/>
    <x v="1"/>
    <s v="United States"/>
    <s v="Coral Gables"/>
    <x v="2"/>
    <n v="33134"/>
    <x v="0"/>
    <s v="TEC-PH-10003095"/>
    <x v="2"/>
    <x v="7"/>
    <s v="Samsung HM1900 Bluetooth Headset"/>
    <n v="52.68"/>
    <n v="3"/>
    <n v="0.2"/>
    <n v="19.754999999999999"/>
  </r>
  <r>
    <n v="8923"/>
    <x v="4448"/>
    <x v="0"/>
    <x v="964"/>
    <d v="2013-10-09T00:00:00"/>
    <s v="Standard Class"/>
    <s v="AH-10690"/>
    <s v="Anna HÃ¤berlin"/>
    <x v="1"/>
    <s v="United States"/>
    <s v="Coral Gables"/>
    <x v="2"/>
    <n v="33134"/>
    <x v="0"/>
    <s v="FUR-FU-10002885"/>
    <x v="0"/>
    <x v="5"/>
    <s v="Magna Visual Magnetic Picture Hangers"/>
    <n v="11.568"/>
    <n v="3"/>
    <n v="0.2"/>
    <n v="2.6027999999999998"/>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2-03T00:00:00"/>
    <s v="Standard Class"/>
    <s v="DF-13135"/>
    <s v="David Flashing"/>
    <x v="0"/>
    <s v="United States"/>
    <s v="Rockford"/>
    <x v="10"/>
    <n v="61107"/>
    <x v="2"/>
    <s v="TEC-PH-10004241"/>
    <x v="2"/>
    <x v="7"/>
    <s v="Nokia Lumia 1020"/>
    <n v="1439.9680000000001"/>
    <n v="4"/>
    <n v="0.2"/>
    <n v="143.99680000000001"/>
  </r>
  <r>
    <n v="8926"/>
    <x v="4450"/>
    <x v="0"/>
    <x v="806"/>
    <d v="2013-02-03T00:00:00"/>
    <s v="Standard Class"/>
    <s v="DF-13135"/>
    <s v="David Flashing"/>
    <x v="0"/>
    <s v="United States"/>
    <s v="Rockford"/>
    <x v="10"/>
    <n v="61107"/>
    <x v="2"/>
    <s v="OFF-BI-10000546"/>
    <x v="1"/>
    <x v="8"/>
    <s v="Avery Durable Binders"/>
    <n v="1.728"/>
    <n v="3"/>
    <n v="0.8"/>
    <n v="-2.6783999999999999"/>
  </r>
  <r>
    <n v="8927"/>
    <x v="4450"/>
    <x v="0"/>
    <x v="806"/>
    <d v="2013-02-03T00:00:00"/>
    <s v="Standard Class"/>
    <s v="DF-13135"/>
    <s v="David Flashing"/>
    <x v="0"/>
    <s v="United States"/>
    <s v="Rockford"/>
    <x v="10"/>
    <n v="61107"/>
    <x v="2"/>
    <s v="FUR-TA-10004256"/>
    <x v="0"/>
    <x v="3"/>
    <s v="Bretford â€œJust In Timeâ€ Height-Adjustable Multi-Task Work Tables"/>
    <n v="626.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8"/>
    <n v="4"/>
    <n v="0.3"/>
    <n v="-113.282"/>
  </r>
  <r>
    <n v="8930"/>
    <x v="4452"/>
    <x v="1"/>
    <x v="657"/>
    <d v="2012-04-17T00:00:00"/>
    <s v="Standard Class"/>
    <s v="FP-14320"/>
    <s v="Frank Preis"/>
    <x v="0"/>
    <s v="United States"/>
    <s v="Huntsville"/>
    <x v="5"/>
    <n v="77340"/>
    <x v="2"/>
    <s v="FUR-TA-10002530"/>
    <x v="0"/>
    <x v="3"/>
    <s v="Iceberg OfficeWorks 42&quot; Round Tables"/>
    <n v="211.37200000000001"/>
    <n v="2"/>
    <n v="0.3"/>
    <n v="-45.293999999999997"/>
  </r>
  <r>
    <n v="8931"/>
    <x v="4452"/>
    <x v="1"/>
    <x v="657"/>
    <d v="2012-04-17T00:00:00"/>
    <s v="Standard Class"/>
    <s v="FP-14320"/>
    <s v="Frank Preis"/>
    <x v="0"/>
    <s v="United States"/>
    <s v="Huntsville"/>
    <x v="5"/>
    <n v="77340"/>
    <x v="2"/>
    <s v="TEC-PH-10001061"/>
    <x v="2"/>
    <x v="7"/>
    <s v="Apple iPhone 5C"/>
    <n v="239.976"/>
    <n v="3"/>
    <n v="0.2"/>
    <n v="17.998200000000001"/>
  </r>
  <r>
    <n v="8932"/>
    <x v="4453"/>
    <x v="3"/>
    <x v="404"/>
    <d v="2014-12-25T00:00:00"/>
    <s v="Standard Class"/>
    <s v="HE-14800"/>
    <s v="Harold Engle"/>
    <x v="1"/>
    <s v="United States"/>
    <s v="Milwaukee"/>
    <x v="6"/>
    <n v="53209"/>
    <x v="2"/>
    <s v="FUR-FU-10001057"/>
    <x v="0"/>
    <x v="5"/>
    <s v="Tensor Track Tree Floor Lamp"/>
    <n v="99.95"/>
    <n v="5"/>
    <n v="0"/>
    <n v="22.988499999999998"/>
  </r>
  <r>
    <n v="8933"/>
    <x v="4453"/>
    <x v="3"/>
    <x v="404"/>
    <d v="2014-12-25T00:00:00"/>
    <s v="Standard Class"/>
    <s v="HE-14800"/>
    <s v="Harold Engle"/>
    <x v="1"/>
    <s v="United States"/>
    <s v="Milwaukee"/>
    <x v="6"/>
    <n v="53209"/>
    <x v="2"/>
    <s v="TEC-AC-10002331"/>
    <x v="2"/>
    <x v="11"/>
    <s v="Maxell 74 Minute CDR, 10/Pack"/>
    <n v="29.34"/>
    <n v="3"/>
    <n v="0"/>
    <n v="10.8558"/>
  </r>
  <r>
    <n v="8934"/>
    <x v="4454"/>
    <x v="0"/>
    <x v="560"/>
    <d v="2013-03-20T00:00:00"/>
    <s v="Standard Class"/>
    <s v="SP-20545"/>
    <s v="Sibella Parks"/>
    <x v="1"/>
    <s v="United States"/>
    <s v="Green Bay"/>
    <x v="6"/>
    <n v="54302"/>
    <x v="2"/>
    <s v="FUR-FU-10003724"/>
    <x v="0"/>
    <x v="5"/>
    <s v="Westinghouse Clip-On Gooseneck Lamps"/>
    <n v="16.739999999999998"/>
    <n v="2"/>
    <n v="0"/>
    <n v="4.3524000000000003"/>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79999999999"/>
    <n v="14"/>
    <n v="0.2"/>
    <n v="209.97900000000001"/>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800000000000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x v="4456"/>
    <x v="1"/>
    <x v="997"/>
    <d v="2012-12-19T00:00:00"/>
    <s v="Second Class"/>
    <s v="PG-18895"/>
    <s v="Paul Gonzalez"/>
    <x v="0"/>
    <s v="United States"/>
    <s v="Los Angeles"/>
    <x v="1"/>
    <n v="90008"/>
    <x v="1"/>
    <s v="OFF-BI-10002026"/>
    <x v="1"/>
    <x v="8"/>
    <s v="Avery Arch Ring Binders"/>
    <n v="92.96"/>
    <n v="2"/>
    <n v="0.2"/>
    <n v="31.373999999999999"/>
  </r>
  <r>
    <n v="8941"/>
    <x v="4457"/>
    <x v="2"/>
    <x v="963"/>
    <d v="2011-08-24T00:00:00"/>
    <s v="Second Class"/>
    <s v="JP-15520"/>
    <s v="Jeremy Pistek"/>
    <x v="0"/>
    <s v="United States"/>
    <s v="North Miami"/>
    <x v="2"/>
    <n v="33161"/>
    <x v="0"/>
    <s v="OFF-SU-10003936"/>
    <x v="1"/>
    <x v="14"/>
    <s v="Acme Serrated Blade Letter Opener"/>
    <n v="7.6319999999999997"/>
    <n v="3"/>
    <n v="0.2"/>
    <n v="-1.8126"/>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1"/>
    <n v="3"/>
    <n v="0.7"/>
    <n v="-251.98740000000001"/>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50000000000001"/>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01"/>
  </r>
  <r>
    <n v="8950"/>
    <x v="4464"/>
    <x v="3"/>
    <x v="66"/>
    <d v="2014-12-29T00:00:00"/>
    <s v="Standard Class"/>
    <s v="JL-15130"/>
    <s v="Jack Lebron"/>
    <x v="0"/>
    <s v="United States"/>
    <s v="Jackson"/>
    <x v="18"/>
    <n v="38301"/>
    <x v="0"/>
    <s v="FUR-TA-10002903"/>
    <x v="0"/>
    <x v="3"/>
    <s v="Bevis Round Bullnose 29&quot; High Table Top"/>
    <n v="934.95600000000002"/>
    <n v="6"/>
    <n v="0.4"/>
    <n v="-249.32159999999999"/>
  </r>
  <r>
    <n v="8951"/>
    <x v="4464"/>
    <x v="3"/>
    <x v="66"/>
    <d v="2014-12-29T00:00:00"/>
    <s v="Standard Class"/>
    <s v="JL-15130"/>
    <s v="Jack Lebron"/>
    <x v="0"/>
    <s v="United States"/>
    <s v="Jackson"/>
    <x v="18"/>
    <n v="38301"/>
    <x v="0"/>
    <s v="TEC-AC-10001013"/>
    <x v="2"/>
    <x v="11"/>
    <s v="Logitech ClearChat Comfort/USB Headset H390"/>
    <n v="46.863999999999997"/>
    <n v="2"/>
    <n v="0.2"/>
    <n v="7.6154000000000002"/>
  </r>
  <r>
    <n v="8952"/>
    <x v="4464"/>
    <x v="3"/>
    <x v="66"/>
    <d v="2014-12-29T00:00:00"/>
    <s v="Standard Class"/>
    <s v="JL-15130"/>
    <s v="Jack Lebron"/>
    <x v="0"/>
    <s v="United States"/>
    <s v="Jackson"/>
    <x v="18"/>
    <n v="38301"/>
    <x v="0"/>
    <s v="OFF-ST-10000918"/>
    <x v="1"/>
    <x v="4"/>
    <s v="Crate-A-Files"/>
    <n v="26.16"/>
    <n v="3"/>
    <n v="0.2"/>
    <n v="1.962"/>
  </r>
  <r>
    <n v="8953"/>
    <x v="4464"/>
    <x v="3"/>
    <x v="66"/>
    <d v="2014-12-29T00:00:00"/>
    <s v="Standard Class"/>
    <s v="JL-15130"/>
    <s v="Jack Lebron"/>
    <x v="0"/>
    <s v="United States"/>
    <s v="Jackson"/>
    <x v="18"/>
    <n v="38301"/>
    <x v="0"/>
    <s v="OFF-AR-10001419"/>
    <x v="1"/>
    <x v="6"/>
    <s v="Newell 325"/>
    <n v="23.128"/>
    <n v="7"/>
    <n v="0.2"/>
    <n v="2.891"/>
  </r>
  <r>
    <n v="8954"/>
    <x v="4464"/>
    <x v="3"/>
    <x v="66"/>
    <d v="2014-12-29T00:00:00"/>
    <s v="Standard Class"/>
    <s v="JL-15130"/>
    <s v="Jack Lebron"/>
    <x v="0"/>
    <s v="United States"/>
    <s v="Jackson"/>
    <x v="18"/>
    <n v="38301"/>
    <x v="0"/>
    <s v="OFF-AP-10003266"/>
    <x v="1"/>
    <x v="9"/>
    <s v="Holmes Replacement Filter for HEPA Air Cleaner, Large Room"/>
    <n v="59.24"/>
    <n v="5"/>
    <n v="0.2"/>
    <n v="16.291"/>
  </r>
  <r>
    <n v="8955"/>
    <x v="4465"/>
    <x v="2"/>
    <x v="233"/>
    <d v="2011-08-10T00:00:00"/>
    <s v="Second Class"/>
    <s v="VG-21790"/>
    <s v="Vivek Gonzalez"/>
    <x v="0"/>
    <s v="United States"/>
    <s v="Jacksonville"/>
    <x v="2"/>
    <n v="32216"/>
    <x v="0"/>
    <s v="FUR-BO-10000468"/>
    <x v="0"/>
    <x v="0"/>
    <s v="O'Sullivan 2-Shelf Heavy-Duty Bookcases"/>
    <n v="155.45599999999999"/>
    <n v="4"/>
    <n v="0.2"/>
    <n v="-7.7728000000000002"/>
  </r>
  <r>
    <n v="8956"/>
    <x v="4466"/>
    <x v="2"/>
    <x v="59"/>
    <d v="2011-09-24T00:00:00"/>
    <s v="Standard Class"/>
    <s v="HG-14965"/>
    <s v="Henry Goldwyn"/>
    <x v="1"/>
    <s v="United States"/>
    <s v="San Diego"/>
    <x v="1"/>
    <n v="92024"/>
    <x v="1"/>
    <s v="OFF-PA-10004610"/>
    <x v="1"/>
    <x v="10"/>
    <s v="Xerox 1900"/>
    <n v="8.56"/>
    <n v="2"/>
    <n v="0"/>
    <n v="3.8519999999999999"/>
  </r>
  <r>
    <n v="8957"/>
    <x v="4467"/>
    <x v="3"/>
    <x v="53"/>
    <d v="2014-12-29T00:00:00"/>
    <s v="First Class"/>
    <s v="JH-15430"/>
    <s v="Jennifer Halladay"/>
    <x v="0"/>
    <s v="United States"/>
    <s v="Hialeah"/>
    <x v="2"/>
    <n v="33012"/>
    <x v="0"/>
    <s v="FUR-FU-10004963"/>
    <x v="0"/>
    <x v="5"/>
    <s v="Eldon 400 Class Desk Accessories, Black Carbon"/>
    <n v="21"/>
    <n v="3"/>
    <n v="0.2"/>
    <n v="5.7750000000000004"/>
  </r>
  <r>
    <n v="8958"/>
    <x v="4467"/>
    <x v="3"/>
    <x v="53"/>
    <d v="2014-12-29T00:00:00"/>
    <s v="First Class"/>
    <s v="JH-15430"/>
    <s v="Jennifer Halladay"/>
    <x v="0"/>
    <s v="United States"/>
    <s v="Hialeah"/>
    <x v="2"/>
    <n v="33012"/>
    <x v="0"/>
    <s v="TEC-MA-10004626"/>
    <x v="2"/>
    <x v="15"/>
    <s v="Lexmark 20R1285 X6650 Wireless All-in-One Printer"/>
    <n v="120"/>
    <n v="2"/>
    <n v="0.5"/>
    <n v="-7.2"/>
  </r>
  <r>
    <n v="8959"/>
    <x v="4468"/>
    <x v="3"/>
    <x v="920"/>
    <d v="2014-12-01T00:00:00"/>
    <s v="Standard Class"/>
    <s v="RO-19780"/>
    <s v="Rose O'Brian"/>
    <x v="0"/>
    <s v="United States"/>
    <s v="Houston"/>
    <x v="5"/>
    <n v="77070"/>
    <x v="2"/>
    <s v="TEC-PH-10003437"/>
    <x v="2"/>
    <x v="7"/>
    <s v="Blue Parrot B250XT Professional Grade Wireless BluetoothÂ HeadsetÂ with"/>
    <n v="299.95999999999998"/>
    <n v="5"/>
    <n v="0.2"/>
    <n v="37.494999999999997"/>
  </r>
  <r>
    <n v="8960"/>
    <x v="4468"/>
    <x v="3"/>
    <x v="920"/>
    <d v="2014-12-01T00:00:00"/>
    <s v="Standard Class"/>
    <s v="RO-19780"/>
    <s v="Rose O'Brian"/>
    <x v="0"/>
    <s v="United States"/>
    <s v="Houston"/>
    <x v="5"/>
    <n v="77070"/>
    <x v="2"/>
    <s v="OFF-AP-10002867"/>
    <x v="1"/>
    <x v="9"/>
    <s v="Fellowes Command Center 5-outlet power strip"/>
    <n v="67.84"/>
    <n v="5"/>
    <n v="0.8"/>
    <n v="-179.77600000000001"/>
  </r>
  <r>
    <n v="8961"/>
    <x v="4468"/>
    <x v="3"/>
    <x v="920"/>
    <d v="2014-12-01T00:00:00"/>
    <s v="Standard Class"/>
    <s v="RO-19780"/>
    <s v="Rose O'Brian"/>
    <x v="0"/>
    <s v="United States"/>
    <s v="Houston"/>
    <x v="5"/>
    <n v="77070"/>
    <x v="2"/>
    <s v="FUR-CH-10002126"/>
    <x v="0"/>
    <x v="1"/>
    <s v="Hon Deluxe Fabric Upholstered Stacking Chairs"/>
    <n v="853.93"/>
    <n v="5"/>
    <n v="0.3"/>
    <n v="-24.398"/>
  </r>
  <r>
    <n v="8962"/>
    <x v="4468"/>
    <x v="3"/>
    <x v="920"/>
    <d v="2014-12-01T00:00:00"/>
    <s v="Standard Class"/>
    <s v="RO-19780"/>
    <s v="Rose O'Brian"/>
    <x v="0"/>
    <s v="United States"/>
    <s v="Houston"/>
    <x v="5"/>
    <n v="77070"/>
    <x v="2"/>
    <s v="OFF-AR-10001761"/>
    <x v="1"/>
    <x v="6"/>
    <s v="Avery Hi-Liter Smear-Safe Highlighters"/>
    <n v="18.687999999999999"/>
    <n v="4"/>
    <n v="0.2"/>
    <n v="3.737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9"/>
  </r>
  <r>
    <n v="8965"/>
    <x v="4469"/>
    <x v="0"/>
    <x v="732"/>
    <d v="2013-11-08T00:00:00"/>
    <s v="First Class"/>
    <s v="LW-17125"/>
    <s v="Liz Willingham"/>
    <x v="0"/>
    <s v="United States"/>
    <s v="Virginia Beach"/>
    <x v="17"/>
    <n v="23464"/>
    <x v="0"/>
    <s v="FUR-FU-10003806"/>
    <x v="0"/>
    <x v="5"/>
    <s v="Tenex Chairmat w/ Average Lip, 45&quot; x 53&quot;"/>
    <n v="756.8"/>
    <n v="5"/>
    <n v="0"/>
    <n v="75.680000000000007"/>
  </r>
  <r>
    <n v="8966"/>
    <x v="4470"/>
    <x v="3"/>
    <x v="44"/>
    <d v="2014-11-13T00:00:00"/>
    <s v="Standard Class"/>
    <s v="CC-12370"/>
    <s v="Christopher Conant"/>
    <x v="0"/>
    <s v="United States"/>
    <s v="Houston"/>
    <x v="5"/>
    <n v="77070"/>
    <x v="2"/>
    <s v="OFF-BI-10000145"/>
    <x v="1"/>
    <x v="8"/>
    <s v="Zipper Ring Binder Pockets"/>
    <n v="1.248"/>
    <n v="2"/>
    <n v="0.8"/>
    <n v="-1.9343999999999999"/>
  </r>
  <r>
    <n v="8967"/>
    <x v="4471"/>
    <x v="0"/>
    <x v="54"/>
    <d v="2013-11-08T00:00:00"/>
    <s v="Standard Class"/>
    <s v="JP-16135"/>
    <s v="Julie Prescott"/>
    <x v="2"/>
    <s v="United States"/>
    <s v="Philadelphia"/>
    <x v="9"/>
    <n v="19120"/>
    <x v="3"/>
    <s v="TEC-AC-10000892"/>
    <x v="2"/>
    <x v="11"/>
    <s v="NETGEAR N750 Dual Band Wi-Fi Gigabit Router"/>
    <n v="72"/>
    <n v="1"/>
    <n v="0.2"/>
    <n v="14.4"/>
  </r>
  <r>
    <n v="8968"/>
    <x v="4471"/>
    <x v="0"/>
    <x v="54"/>
    <d v="2013-11-08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12-08T00:00:00"/>
    <s v="Standard Class"/>
    <s v="ES-14080"/>
    <s v="Erin Smith"/>
    <x v="1"/>
    <s v="United States"/>
    <s v="Lakewood"/>
    <x v="24"/>
    <n v="44107"/>
    <x v="3"/>
    <s v="OFF-AR-10001662"/>
    <x v="1"/>
    <x v="6"/>
    <s v="Rogers Handheld Barrel Pencil Sharpener"/>
    <n v="19.728000000000002"/>
    <n v="9"/>
    <n v="0.2"/>
    <n v="1.7262"/>
  </r>
  <r>
    <n v="8971"/>
    <x v="4473"/>
    <x v="3"/>
    <x v="574"/>
    <d v="2014-12-08T00:00:00"/>
    <s v="Standard Class"/>
    <s v="ES-14080"/>
    <s v="Erin Smith"/>
    <x v="1"/>
    <s v="United States"/>
    <s v="Lakewood"/>
    <x v="24"/>
    <n v="44107"/>
    <x v="3"/>
    <s v="TEC-PH-10004531"/>
    <x v="2"/>
    <x v="7"/>
    <s v="AT&amp;T CL2909"/>
    <n v="151.18799999999999"/>
    <n v="2"/>
    <n v="0.4"/>
    <n v="-25.198"/>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11-11-21T00:00:00"/>
    <s v="First Class"/>
    <s v="RD-19900"/>
    <s v="Ruben Dartt"/>
    <x v="0"/>
    <s v="United States"/>
    <s v="Philadelphia"/>
    <x v="9"/>
    <n v="19120"/>
    <x v="3"/>
    <s v="TEC-AC-10003023"/>
    <x v="2"/>
    <x v="11"/>
    <s v="Logitech G105 Gaming Keyboard"/>
    <n v="47.496000000000002"/>
    <n v="1"/>
    <n v="0.2"/>
    <n v="-1.1874"/>
  </r>
  <r>
    <n v="8974"/>
    <x v="4476"/>
    <x v="3"/>
    <x v="1016"/>
    <d v="2014-04-28T00:00:00"/>
    <s v="Second Class"/>
    <s v="RL-19615"/>
    <s v="Rob Lucas"/>
    <x v="0"/>
    <s v="United States"/>
    <s v="Los Angeles"/>
    <x v="1"/>
    <n v="90008"/>
    <x v="1"/>
    <s v="FUR-BO-10004709"/>
    <x v="0"/>
    <x v="0"/>
    <s v="Bush Westfield Collection Bookcases, Medium Cherry Finish"/>
    <n v="344.98099999999999"/>
    <n v="7"/>
    <n v="0.15"/>
    <n v="28.4102"/>
  </r>
  <r>
    <n v="8975"/>
    <x v="4477"/>
    <x v="3"/>
    <x v="51"/>
    <d v="2014-11-27T00:00:00"/>
    <s v="First Class"/>
    <s v="JP-15460"/>
    <s v="Jennifer Patt"/>
    <x v="1"/>
    <s v="United States"/>
    <s v="Dallas"/>
    <x v="5"/>
    <n v="75220"/>
    <x v="2"/>
    <s v="OFF-PA-10000477"/>
    <x v="1"/>
    <x v="10"/>
    <s v="Xerox 22"/>
    <n v="36.287999999999997"/>
    <n v="7"/>
    <n v="0.2"/>
    <n v="12.700799999999999"/>
  </r>
  <r>
    <n v="8976"/>
    <x v="4477"/>
    <x v="3"/>
    <x v="51"/>
    <d v="2014-11-27T00:00:00"/>
    <s v="First Class"/>
    <s v="JP-15460"/>
    <s v="Jennifer Patt"/>
    <x v="1"/>
    <s v="United States"/>
    <s v="Dallas"/>
    <x v="5"/>
    <n v="75220"/>
    <x v="2"/>
    <s v="OFF-PA-10002923"/>
    <x v="1"/>
    <x v="10"/>
    <s v="Xerox 1942"/>
    <n v="78.304000000000002"/>
    <n v="2"/>
    <n v="0.2"/>
    <n v="29.364000000000001"/>
  </r>
  <r>
    <n v="8977"/>
    <x v="4477"/>
    <x v="3"/>
    <x v="51"/>
    <d v="2014-11-27T00:00:00"/>
    <s v="First Class"/>
    <s v="JP-15460"/>
    <s v="Jennifer Patt"/>
    <x v="1"/>
    <s v="United States"/>
    <s v="Dallas"/>
    <x v="5"/>
    <n v="75220"/>
    <x v="2"/>
    <s v="FUR-TA-10003008"/>
    <x v="0"/>
    <x v="3"/>
    <s v="Lesro Round Back Collection Coffee Table, End Table"/>
    <n v="127.785"/>
    <n v="1"/>
    <n v="0.3"/>
    <n v="-31.0335"/>
  </r>
  <r>
    <n v="8978"/>
    <x v="4477"/>
    <x v="3"/>
    <x v="51"/>
    <d v="2014-11-27T00:00:00"/>
    <s v="First Class"/>
    <s v="JP-15460"/>
    <s v="Jennifer Patt"/>
    <x v="1"/>
    <s v="United States"/>
    <s v="Dallas"/>
    <x v="5"/>
    <n v="75220"/>
    <x v="2"/>
    <s v="OFF-BI-10003707"/>
    <x v="1"/>
    <x v="8"/>
    <s v="Aluminum Screw Posts"/>
    <n v="6.1040000000000001"/>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2"/>
    <n v="1"/>
    <n v="0.8"/>
    <n v="-2.8380000000000001"/>
  </r>
  <r>
    <n v="8981"/>
    <x v="4480"/>
    <x v="2"/>
    <x v="644"/>
    <d v="2011-02-11T00:00:00"/>
    <s v="Second Class"/>
    <s v="DL-13315"/>
    <s v="Delfina Latchford"/>
    <x v="0"/>
    <s v="United States"/>
    <s v="Romeoville"/>
    <x v="10"/>
    <n v="60441"/>
    <x v="2"/>
    <s v="OFF-BI-10001196"/>
    <x v="1"/>
    <x v="8"/>
    <s v="Avery Flip-Chart Easel Binder, Black"/>
    <n v="8.952"/>
    <n v="2"/>
    <n v="0.8"/>
    <n v="-14.770799999999999"/>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d v="2013-03-13T00:00:00"/>
    <s v="Standard Class"/>
    <s v="LC-16870"/>
    <s v="Lena Cacioppo"/>
    <x v="0"/>
    <s v="United States"/>
    <s v="Chicago"/>
    <x v="10"/>
    <n v="60623"/>
    <x v="2"/>
    <s v="OFF-BI-10004656"/>
    <x v="1"/>
    <x v="8"/>
    <s v="Peel &amp; Stick Add-On Corner Pockets"/>
    <n v="1.728"/>
    <n v="4"/>
    <n v="0.8"/>
    <n v="-2.76480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400000000004"/>
  </r>
  <r>
    <n v="8986"/>
    <x v="4482"/>
    <x v="1"/>
    <x v="155"/>
    <d v="2012-12-07T00:00:00"/>
    <s v="Standard Class"/>
    <s v="JG-15115"/>
    <s v="Jack Garza"/>
    <x v="0"/>
    <s v="United States"/>
    <s v="Jacksonville"/>
    <x v="3"/>
    <n v="28540"/>
    <x v="0"/>
    <s v="FUR-FU-10000222"/>
    <x v="0"/>
    <x v="5"/>
    <s v="Seth Thomas 16&quot; Steel Case Clock"/>
    <n v="77.951999999999998"/>
    <n v="3"/>
    <n v="0.2"/>
    <n v="12.667199999999999"/>
  </r>
  <r>
    <n v="8987"/>
    <x v="4482"/>
    <x v="1"/>
    <x v="155"/>
    <d v="2012-12-07T00:00:00"/>
    <s v="Standard Class"/>
    <s v="JG-15115"/>
    <s v="Jack Garza"/>
    <x v="0"/>
    <s v="United States"/>
    <s v="Jacksonville"/>
    <x v="3"/>
    <n v="28540"/>
    <x v="0"/>
    <s v="OFF-BI-10001718"/>
    <x v="1"/>
    <x v="8"/>
    <s v="GBC DocuBind P50 Personal Binding Machine"/>
    <n v="95.97"/>
    <n v="5"/>
    <n v="0.7"/>
    <n v="-73.576999999999998"/>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r>
  <r>
    <n v="8989"/>
    <x v="4482"/>
    <x v="1"/>
    <x v="155"/>
    <d v="2012-12-07T00:00:00"/>
    <s v="Standard Class"/>
    <s v="JG-15115"/>
    <s v="Jack Garza"/>
    <x v="0"/>
    <s v="United States"/>
    <s v="Jacksonville"/>
    <x v="3"/>
    <n v="28540"/>
    <x v="0"/>
    <s v="OFF-AR-10004078"/>
    <x v="1"/>
    <x v="6"/>
    <s v="Newell 312"/>
    <n v="9.3439999999999994"/>
    <n v="2"/>
    <n v="0.2"/>
    <n v="1.1679999999999999"/>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
    <n v="5"/>
    <n v="0.2"/>
    <n v="29.692"/>
  </r>
  <r>
    <n v="8996"/>
    <x v="4486"/>
    <x v="2"/>
    <x v="860"/>
    <d v="2011-08-17T00:00:00"/>
    <s v="First Class"/>
    <s v="CS-12355"/>
    <s v="Christine Sundaresam"/>
    <x v="0"/>
    <s v="United States"/>
    <s v="Hollywood"/>
    <x v="2"/>
    <n v="33021"/>
    <x v="0"/>
    <s v="OFF-AP-10004708"/>
    <x v="1"/>
    <x v="9"/>
    <s v="Fellowes Superior 10 Outlet Split Surge Protector"/>
    <n v="152.24"/>
    <n v="5"/>
    <n v="0.2"/>
    <n v="17.126999999999999"/>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9"/>
  </r>
  <r>
    <n v="8999"/>
    <x v="4488"/>
    <x v="3"/>
    <x v="177"/>
    <d v="2014-03-21T00:00:00"/>
    <s v="Same Day"/>
    <s v="HG-14845"/>
    <s v="Harry Greene"/>
    <x v="0"/>
    <s v="United States"/>
    <s v="Houston"/>
    <x v="5"/>
    <n v="77041"/>
    <x v="2"/>
    <s v="OFF-PA-10002377"/>
    <x v="1"/>
    <x v="10"/>
    <s v="Xerox 1916"/>
    <n v="274.06400000000002"/>
    <n v="7"/>
    <n v="0.2"/>
    <n v="102.774"/>
  </r>
  <r>
    <n v="9000"/>
    <x v="4489"/>
    <x v="3"/>
    <x v="726"/>
    <d v="2014-05-18T00:00:00"/>
    <s v="Standard Class"/>
    <s v="MH-18115"/>
    <s v="Mick Hernandez"/>
    <x v="2"/>
    <s v="United States"/>
    <s v="Philadelphia"/>
    <x v="9"/>
    <n v="19140"/>
    <x v="3"/>
    <s v="FUR-CH-10001482"/>
    <x v="0"/>
    <x v="1"/>
    <s v="Office Star - Mesh Screen back chair with Vinyl seat"/>
    <n v="458.43"/>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4"/>
  </r>
  <r>
    <n v="9002"/>
    <x v="4491"/>
    <x v="2"/>
    <x v="266"/>
    <d v="2011-12-09T00:00:00"/>
    <s v="Standard Class"/>
    <s v="EM-13825"/>
    <s v="Elizabeth Moffitt"/>
    <x v="1"/>
    <s v="United States"/>
    <s v="Sandy Springs"/>
    <x v="32"/>
    <n v="30328"/>
    <x v="0"/>
    <s v="TEC-AC-10000199"/>
    <x v="2"/>
    <x v="11"/>
    <s v="Kingston Digital DataTraveler 8GB USB 2.0"/>
    <n v="5.95"/>
    <n v="1"/>
    <n v="0"/>
    <n v="0.83299999999999996"/>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4"/>
  </r>
  <r>
    <n v="9005"/>
    <x v="4492"/>
    <x v="1"/>
    <x v="57"/>
    <d v="2012-04-06T00:00:00"/>
    <s v="Same Day"/>
    <s v="JF-15415"/>
    <s v="Jennifer Ferguson"/>
    <x v="0"/>
    <s v="United States"/>
    <s v="Spokane"/>
    <x v="4"/>
    <n v="99207"/>
    <x v="1"/>
    <s v="OFF-AR-10002467"/>
    <x v="1"/>
    <x v="6"/>
    <s v="Dixon Ticonderoga Pencils"/>
    <n v="23.84"/>
    <n v="8"/>
    <n v="0"/>
    <n v="6.4367999999999999"/>
  </r>
  <r>
    <n v="9006"/>
    <x v="4493"/>
    <x v="3"/>
    <x v="551"/>
    <d v="2014-11-19T00:00:00"/>
    <s v="Same Day"/>
    <s v="NB-18655"/>
    <s v="Nona Balk"/>
    <x v="1"/>
    <s v="United States"/>
    <s v="Milwaukee"/>
    <x v="6"/>
    <n v="53209"/>
    <x v="2"/>
    <s v="OFF-ST-10001321"/>
    <x v="1"/>
    <x v="4"/>
    <s v="Decoflex Hanging Personal Folder File, Blue"/>
    <n v="92.52"/>
    <n v="6"/>
    <n v="0"/>
    <n v="24.980399999999999"/>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
    <n v="2"/>
    <n v="0.2"/>
    <n v="21.42"/>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14-03-23T00:00:00"/>
    <s v="Standard Class"/>
    <s v="BP-11050"/>
    <s v="Barry Pond"/>
    <x v="1"/>
    <s v="United States"/>
    <s v="Los Angeles"/>
    <x v="1"/>
    <n v="90008"/>
    <x v="1"/>
    <s v="OFF-AR-10002766"/>
    <x v="1"/>
    <x v="6"/>
    <s v="Prang Drawing Pencil Set"/>
    <n v="13.9"/>
    <n v="5"/>
    <n v="0"/>
    <n v="3.7530000000000001"/>
  </r>
  <r>
    <n v="9015"/>
    <x v="4498"/>
    <x v="3"/>
    <x v="257"/>
    <d v="2014-03-23T00:00:00"/>
    <s v="Standard Class"/>
    <s v="BP-11050"/>
    <s v="Barry Pond"/>
    <x v="1"/>
    <s v="United States"/>
    <s v="Los Angeles"/>
    <x v="1"/>
    <n v="90008"/>
    <x v="1"/>
    <s v="OFF-EN-10003072"/>
    <x v="1"/>
    <x v="12"/>
    <s v="Peel &amp; Seel Envelopes"/>
    <n v="19.399999999999999"/>
    <n v="5"/>
    <n v="0"/>
    <n v="9.3119999999999994"/>
  </r>
  <r>
    <n v="9016"/>
    <x v="4499"/>
    <x v="0"/>
    <x v="907"/>
    <d v="2013-12-24T00:00:00"/>
    <s v="Standard Class"/>
    <s v="NS-18640"/>
    <s v="Noel Staavos"/>
    <x v="1"/>
    <s v="United States"/>
    <s v="Carlsbad"/>
    <x v="27"/>
    <n v="88220"/>
    <x v="1"/>
    <s v="OFF-BI-10001636"/>
    <x v="1"/>
    <x v="8"/>
    <s v="Ibico Plastic and Wire Spiral Binding Combs"/>
    <n v="13.488"/>
    <n v="2"/>
    <n v="0.2"/>
    <n v="4.3836000000000004"/>
  </r>
  <r>
    <n v="9017"/>
    <x v="4499"/>
    <x v="0"/>
    <x v="907"/>
    <d v="2013-12-24T00:00:00"/>
    <s v="Standard Class"/>
    <s v="NS-18640"/>
    <s v="Noel Staavos"/>
    <x v="1"/>
    <s v="United States"/>
    <s v="Carlsbad"/>
    <x v="27"/>
    <n v="88220"/>
    <x v="1"/>
    <s v="OFF-BI-10000948"/>
    <x v="1"/>
    <x v="8"/>
    <s v="GBC Laser Imprintable Binding System Covers, Desert Sand"/>
    <n v="11.416"/>
    <n v="1"/>
    <n v="0.2"/>
    <n v="3.8529"/>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80000000000003"/>
  </r>
  <r>
    <n v="9020"/>
    <x v="4501"/>
    <x v="2"/>
    <x v="757"/>
    <d v="2011-12-18T00:00:00"/>
    <s v="Second Class"/>
    <s v="LE-16810"/>
    <s v="Laurel Elliston"/>
    <x v="0"/>
    <s v="United States"/>
    <s v="Springfield"/>
    <x v="17"/>
    <n v="22153"/>
    <x v="0"/>
    <s v="TEC-AC-10001314"/>
    <x v="2"/>
    <x v="11"/>
    <s v="Case Logic 2.4GHz Wireless Keyboard"/>
    <n v="99.98"/>
    <n v="2"/>
    <n v="0"/>
    <n v="7.9984000000000002"/>
  </r>
  <r>
    <n v="9021"/>
    <x v="4501"/>
    <x v="2"/>
    <x v="757"/>
    <d v="2011-12-18T00:00:00"/>
    <s v="Second Class"/>
    <s v="LE-16810"/>
    <s v="Laurel Elliston"/>
    <x v="0"/>
    <s v="United States"/>
    <s v="Springfield"/>
    <x v="17"/>
    <n v="22153"/>
    <x v="0"/>
    <s v="FUR-FU-10002268"/>
    <x v="0"/>
    <x v="5"/>
    <s v="Ultra Door Push Plate"/>
    <n v="29.46"/>
    <n v="6"/>
    <n v="0"/>
    <n v="9.7218"/>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07"/>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7-03T00:00:00"/>
    <s v="Standard Class"/>
    <s v="VP-21760"/>
    <s v="Victoria Pisteka"/>
    <x v="1"/>
    <s v="United States"/>
    <s v="New York City"/>
    <x v="15"/>
    <n v="10035"/>
    <x v="3"/>
    <s v="TEC-AC-10002018"/>
    <x v="2"/>
    <x v="11"/>
    <s v="AmazonBasics 3-Button USB Wired Mouse"/>
    <n v="20.97"/>
    <n v="3"/>
    <n v="0"/>
    <n v="9.0170999999999992"/>
  </r>
  <r>
    <n v="9026"/>
    <x v="4505"/>
    <x v="0"/>
    <x v="190"/>
    <d v="2013-07-03T00:00:00"/>
    <s v="Standard Class"/>
    <s v="VP-21760"/>
    <s v="Victoria Pisteka"/>
    <x v="1"/>
    <s v="United States"/>
    <s v="New York City"/>
    <x v="15"/>
    <n v="10035"/>
    <x v="3"/>
    <s v="TEC-AC-10000397"/>
    <x v="2"/>
    <x v="11"/>
    <s v="Perixx PERIBOARD-512B, Ergonomic Split Keyboard"/>
    <n v="139.96"/>
    <n v="4"/>
    <n v="0"/>
    <n v="9.797200000000000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13-09-23T00:00:00"/>
    <s v="Standard Class"/>
    <s v="PO-18865"/>
    <s v="Patrick O'Donnell"/>
    <x v="0"/>
    <s v="United States"/>
    <s v="Marlborough"/>
    <x v="31"/>
    <n v="1752"/>
    <x v="3"/>
    <s v="FUR-FU-10002597"/>
    <x v="0"/>
    <x v="5"/>
    <s v="C-Line Magnetic Cubicle Keepers, Clear Polypropylene"/>
    <n v="14.82"/>
    <n v="3"/>
    <n v="0"/>
    <n v="6.2244000000000002"/>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8"/>
  </r>
  <r>
    <n v="9032"/>
    <x v="4508"/>
    <x v="3"/>
    <x v="853"/>
    <d v="2014-09-02T00:00:00"/>
    <s v="Same Day"/>
    <s v="RW-19540"/>
    <s v="Rick Wilson"/>
    <x v="1"/>
    <s v="United States"/>
    <s v="Seattle"/>
    <x v="4"/>
    <n v="98103"/>
    <x v="1"/>
    <s v="FUR-TA-10002607"/>
    <x v="0"/>
    <x v="3"/>
    <s v="KI Conference Tables"/>
    <n v="283.56"/>
    <n v="4"/>
    <n v="0"/>
    <n v="45.369599999999998"/>
  </r>
  <r>
    <n v="9033"/>
    <x v="4509"/>
    <x v="3"/>
    <x v="738"/>
    <d v="2014-06-27T00:00:00"/>
    <s v="Standard Class"/>
    <s v="RB-19465"/>
    <s v="Rick Bensley"/>
    <x v="2"/>
    <s v="United States"/>
    <s v="Detroit"/>
    <x v="12"/>
    <n v="48227"/>
    <x v="2"/>
    <s v="FUR-CH-10000454"/>
    <x v="0"/>
    <x v="1"/>
    <s v="Hon Deluxe Fabric Upholstered Stacking Chairs, Rounded Back"/>
    <n v="487.96"/>
    <n v="2"/>
    <n v="0"/>
    <n v="146.38800000000001"/>
  </r>
  <r>
    <n v="9034"/>
    <x v="4510"/>
    <x v="2"/>
    <x v="814"/>
    <d v="2011-09-07T00:00:00"/>
    <s v="Standard Class"/>
    <s v="SC-20095"/>
    <s v="Sanjit Chand"/>
    <x v="0"/>
    <s v="United States"/>
    <s v="Fayetteville"/>
    <x v="36"/>
    <n v="72701"/>
    <x v="0"/>
    <s v="OFF-BI-10001359"/>
    <x v="1"/>
    <x v="8"/>
    <s v="GBC DocuBind TL300 Electric Binding System"/>
    <n v="1793.98"/>
    <n v="2"/>
    <n v="0"/>
    <n v="843.17060000000004"/>
  </r>
  <r>
    <n v="9035"/>
    <x v="4511"/>
    <x v="1"/>
    <x v="486"/>
    <d v="2012-10-05T00:00:00"/>
    <s v="Standard Class"/>
    <s v="EM-13960"/>
    <s v="Eric Murdock"/>
    <x v="0"/>
    <s v="United States"/>
    <s v="Quincy"/>
    <x v="10"/>
    <n v="62301"/>
    <x v="2"/>
    <s v="OFF-BI-10003196"/>
    <x v="1"/>
    <x v="8"/>
    <s v="Accohide Poly Flexible Ring Binders"/>
    <n v="2.992"/>
    <n v="4"/>
    <n v="0.8"/>
    <n v="-4.4880000000000004"/>
  </r>
  <r>
    <n v="9036"/>
    <x v="4511"/>
    <x v="1"/>
    <x v="486"/>
    <d v="2012-10-05T00:00:00"/>
    <s v="Standard Class"/>
    <s v="EM-13960"/>
    <s v="Eric Murdock"/>
    <x v="0"/>
    <s v="United States"/>
    <s v="Quincy"/>
    <x v="10"/>
    <n v="62301"/>
    <x v="2"/>
    <s v="TEC-AC-10003657"/>
    <x v="2"/>
    <x v="11"/>
    <s v="Lenovo 17-Key USB Numeric Keypad"/>
    <n v="108.768"/>
    <n v="4"/>
    <n v="0.2"/>
    <n v="2.7191999999999998"/>
  </r>
  <r>
    <n v="9037"/>
    <x v="4512"/>
    <x v="1"/>
    <x v="1003"/>
    <d v="2012-04-10T00:00:00"/>
    <s v="First Class"/>
    <s v="RP-19390"/>
    <s v="Resi PÃ¶lking"/>
    <x v="0"/>
    <s v="United States"/>
    <s v="New York City"/>
    <x v="15"/>
    <n v="10035"/>
    <x v="3"/>
    <s v="OFF-PA-10002262"/>
    <x v="1"/>
    <x v="10"/>
    <s v="Xerox 192"/>
    <n v="25.92"/>
    <n v="4"/>
    <n v="0"/>
    <n v="12.441599999999999"/>
  </r>
  <r>
    <n v="9038"/>
    <x v="4512"/>
    <x v="1"/>
    <x v="1003"/>
    <d v="2012-04-10T00:00:00"/>
    <s v="First Class"/>
    <s v="RP-19390"/>
    <s v="Resi PÃ¶lking"/>
    <x v="0"/>
    <s v="United States"/>
    <s v="New York City"/>
    <x v="15"/>
    <n v="10035"/>
    <x v="3"/>
    <s v="OFF-ST-10002214"/>
    <x v="1"/>
    <x v="4"/>
    <s v="X-Rack File for Hanging Folders"/>
    <n v="22.58"/>
    <n v="2"/>
    <n v="0"/>
    <n v="5.8708"/>
  </r>
  <r>
    <n v="9039"/>
    <x v="4513"/>
    <x v="3"/>
    <x v="610"/>
    <d v="2014-11-22T00:00:00"/>
    <s v="Same Day"/>
    <s v="HZ-14950"/>
    <s v="Henia Zydlo"/>
    <x v="0"/>
    <s v="United States"/>
    <s v="Houston"/>
    <x v="5"/>
    <n v="77095"/>
    <x v="2"/>
    <s v="TEC-PH-10003555"/>
    <x v="2"/>
    <x v="7"/>
    <s v="Motorola HK250 Universal Bluetooth Headset"/>
    <n v="55.176000000000002"/>
    <n v="3"/>
    <n v="0.2"/>
    <n v="-12.4146"/>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Â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
    <n v="2"/>
    <n v="0.2"/>
    <n v="2.2440000000000002"/>
  </r>
  <r>
    <n v="9046"/>
    <x v="4519"/>
    <x v="3"/>
    <x v="819"/>
    <d v="2014-12-21T00:00:00"/>
    <s v="Second Class"/>
    <s v="KM-16225"/>
    <s v="Kalyca Meade"/>
    <x v="1"/>
    <s v="United States"/>
    <s v="Sunnyvale"/>
    <x v="1"/>
    <n v="94086"/>
    <x v="1"/>
    <s v="TEC-AC-10000358"/>
    <x v="2"/>
    <x v="11"/>
    <s v="ImationÂ SecureÂ DriveÂ + Hardware Encrypted USBÂ flash driveÂ - 16 GB"/>
    <n v="189.95"/>
    <n v="5"/>
    <n v="0"/>
    <n v="45.588000000000001"/>
  </r>
  <r>
    <n v="9047"/>
    <x v="4519"/>
    <x v="3"/>
    <x v="819"/>
    <d v="2014-12-21T00:00:00"/>
    <s v="Second Class"/>
    <s v="KM-16225"/>
    <s v="Kalyca Meade"/>
    <x v="1"/>
    <s v="United States"/>
    <s v="Sunnyvale"/>
    <x v="1"/>
    <n v="94086"/>
    <x v="1"/>
    <s v="TEC-AC-10000057"/>
    <x v="2"/>
    <x v="11"/>
    <s v="Microsoft Natural Ergonomic Keyboard 4000"/>
    <n v="149.94999999999999"/>
    <n v="5"/>
    <n v="0"/>
    <n v="31.4895"/>
  </r>
  <r>
    <n v="9048"/>
    <x v="4519"/>
    <x v="3"/>
    <x v="819"/>
    <d v="2014-12-21T00:00:00"/>
    <s v="Second Class"/>
    <s v="KM-16225"/>
    <s v="Kalyca Meade"/>
    <x v="1"/>
    <s v="United States"/>
    <s v="Sunnyvale"/>
    <x v="1"/>
    <n v="94086"/>
    <x v="1"/>
    <s v="OFF-AR-10001988"/>
    <x v="1"/>
    <x v="6"/>
    <s v="Bulldog Table or Wall-Mount Pencil Sharpener"/>
    <n v="29.95"/>
    <n v="5"/>
    <n v="0"/>
    <n v="8.6854999999999993"/>
  </r>
  <r>
    <n v="9049"/>
    <x v="4519"/>
    <x v="3"/>
    <x v="819"/>
    <d v="2014-12-21T00:00:00"/>
    <s v="Second Class"/>
    <s v="KM-16225"/>
    <s v="Kalyca Meade"/>
    <x v="1"/>
    <s v="United States"/>
    <s v="Sunnyvale"/>
    <x v="1"/>
    <n v="94086"/>
    <x v="1"/>
    <s v="OFF-LA-10003498"/>
    <x v="1"/>
    <x v="2"/>
    <s v="Avery 475"/>
    <n v="44.4"/>
    <n v="3"/>
    <n v="0"/>
    <n v="22.2"/>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4"/>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r>
  <r>
    <n v="9054"/>
    <x v="4522"/>
    <x v="2"/>
    <x v="959"/>
    <d v="2011-03-31T00:00:00"/>
    <s v="Second Class"/>
    <s v="DK-12835"/>
    <s v="Damala Kotsonis"/>
    <x v="1"/>
    <s v="United States"/>
    <s v="San Francisco"/>
    <x v="1"/>
    <n v="94122"/>
    <x v="1"/>
    <s v="TEC-PH-10004100"/>
    <x v="2"/>
    <x v="7"/>
    <s v="Griffin GC17055 Auxiliary Audio Cable"/>
    <n v="28.783999999999999"/>
    <n v="2"/>
    <n v="0.2"/>
    <n v="2.8784000000000001"/>
  </r>
  <r>
    <n v="9055"/>
    <x v="4523"/>
    <x v="3"/>
    <x v="585"/>
    <d v="2014-09-29T00:00:00"/>
    <s v="Standard Class"/>
    <s v="BK-11260"/>
    <s v="Berenike Kampe"/>
    <x v="0"/>
    <s v="United States"/>
    <s v="Santa Ana"/>
    <x v="1"/>
    <n v="92704"/>
    <x v="1"/>
    <s v="OFF-SU-10001218"/>
    <x v="1"/>
    <x v="14"/>
    <s v="Fiskars Softgrip Scissors"/>
    <n v="21.96"/>
    <n v="2"/>
    <n v="0"/>
    <n v="6.1487999999999996"/>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20000000005"/>
  </r>
  <r>
    <n v="9058"/>
    <x v="4526"/>
    <x v="1"/>
    <x v="1182"/>
    <d v="2012-10-24T00:00:00"/>
    <s v="Standard Class"/>
    <s v="SV-20785"/>
    <s v="Stewart Visinsky"/>
    <x v="0"/>
    <s v="United States"/>
    <s v="Los Angeles"/>
    <x v="1"/>
    <n v="90045"/>
    <x v="1"/>
    <s v="FUR-FU-10003424"/>
    <x v="0"/>
    <x v="5"/>
    <s v="Nu-Dell Oak Frame"/>
    <n v="74.760000000000005"/>
    <n v="7"/>
    <n v="0"/>
    <n v="23.92320000000000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r>
  <r>
    <n v="9060"/>
    <x v="4527"/>
    <x v="0"/>
    <x v="403"/>
    <d v="2013-06-19T00:00:00"/>
    <s v="Standard Class"/>
    <s v="AR-10825"/>
    <s v="Anthony Rawles"/>
    <x v="1"/>
    <s v="United States"/>
    <s v="Seattle"/>
    <x v="4"/>
    <n v="98103"/>
    <x v="1"/>
    <s v="FUR-TA-10004619"/>
    <x v="0"/>
    <x v="3"/>
    <s v="Hon Non-Folding Utility Tables"/>
    <n v="1115.17"/>
    <n v="7"/>
    <n v="0"/>
    <n v="334.55099999999999"/>
  </r>
  <r>
    <n v="9061"/>
    <x v="4528"/>
    <x v="1"/>
    <x v="312"/>
    <d v="2012-11-21T00:00:00"/>
    <s v="First Class"/>
    <s v="CS-12250"/>
    <s v="Chris Selesnick"/>
    <x v="1"/>
    <s v="United States"/>
    <s v="San Diego"/>
    <x v="1"/>
    <n v="92024"/>
    <x v="1"/>
    <s v="OFF-BI-10002854"/>
    <x v="1"/>
    <x v="8"/>
    <s v="Performers Binder/Pad Holder, Black"/>
    <n v="89.695999999999998"/>
    <n v="4"/>
    <n v="0.2"/>
    <n v="33.636000000000003"/>
  </r>
  <r>
    <n v="9062"/>
    <x v="4528"/>
    <x v="1"/>
    <x v="312"/>
    <d v="2012-11-21T00:00:00"/>
    <s v="First Class"/>
    <s v="CS-12250"/>
    <s v="Chris Selesnick"/>
    <x v="1"/>
    <s v="United States"/>
    <s v="San Diego"/>
    <x v="1"/>
    <n v="92024"/>
    <x v="1"/>
    <s v="OFF-LA-10002762"/>
    <x v="1"/>
    <x v="2"/>
    <s v="Avery 485"/>
    <n v="50.12"/>
    <n v="4"/>
    <n v="0"/>
    <n v="23.5564"/>
  </r>
  <r>
    <n v="9063"/>
    <x v="4529"/>
    <x v="0"/>
    <x v="1212"/>
    <d v="2013-03-07T00:00:00"/>
    <s v="Standard Class"/>
    <s v="RR-19525"/>
    <s v="Rick Reed"/>
    <x v="1"/>
    <s v="United States"/>
    <s v="New York City"/>
    <x v="15"/>
    <n v="10035"/>
    <x v="3"/>
    <s v="OFF-FA-10003495"/>
    <x v="1"/>
    <x v="13"/>
    <s v="Staples"/>
    <n v="36.479999999999997"/>
    <n v="6"/>
    <n v="0"/>
    <n v="18.239999999999998"/>
  </r>
  <r>
    <n v="9064"/>
    <x v="4530"/>
    <x v="2"/>
    <x v="1005"/>
    <d v="2011-10-20T00:00:00"/>
    <s v="Standard Class"/>
    <s v="BD-11500"/>
    <s v="Bradley Drucker"/>
    <x v="0"/>
    <s v="United States"/>
    <s v="Chicago"/>
    <x v="10"/>
    <n v="60653"/>
    <x v="2"/>
    <s v="OFF-PA-10002581"/>
    <x v="1"/>
    <x v="10"/>
    <s v="Xerox 1951"/>
    <n v="322.19200000000001"/>
    <n v="13"/>
    <n v="0.2"/>
    <n v="100.685"/>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5"/>
    <d v="2011-10-20T00:00:00"/>
    <s v="Standard Class"/>
    <s v="BD-11500"/>
    <s v="Bradley Drucker"/>
    <x v="0"/>
    <s v="United States"/>
    <s v="Chicago"/>
    <x v="10"/>
    <n v="60653"/>
    <x v="2"/>
    <s v="OFF-PA-10001184"/>
    <x v="1"/>
    <x v="10"/>
    <s v="Xerox 1903"/>
    <n v="19.135999999999999"/>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40000000000004"/>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x v="4535"/>
    <x v="1"/>
    <x v="821"/>
    <d v="2012-06-16T00:00:00"/>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d v="2011-04-26T00:00:00"/>
    <s v="Standard Class"/>
    <s v="DB-13555"/>
    <s v="Dorothy Badders"/>
    <x v="1"/>
    <s v="United States"/>
    <s v="Henderson"/>
    <x v="0"/>
    <n v="42420"/>
    <x v="0"/>
    <s v="OFF-ST-10002574"/>
    <x v="1"/>
    <x v="4"/>
    <s v="SAFCO Commercial Wire Shelving, Black"/>
    <n v="828.84"/>
    <n v="6"/>
    <n v="0"/>
    <n v="0"/>
  </r>
  <r>
    <n v="9076"/>
    <x v="4538"/>
    <x v="1"/>
    <x v="599"/>
    <d v="2012-11-08T00:00:00"/>
    <s v="First Class"/>
    <s v="CB-12415"/>
    <s v="Christy Brittain"/>
    <x v="0"/>
    <s v="United States"/>
    <s v="Lakewood"/>
    <x v="24"/>
    <n v="44107"/>
    <x v="3"/>
    <s v="OFF-BI-10000773"/>
    <x v="1"/>
    <x v="8"/>
    <s v="Insertable Tab Post Binder Dividers"/>
    <n v="7.218"/>
    <n v="3"/>
    <n v="0.7"/>
    <n v="-5.5338000000000003"/>
  </r>
  <r>
    <n v="9077"/>
    <x v="4538"/>
    <x v="1"/>
    <x v="599"/>
    <d v="2012-11-08T00:00:00"/>
    <s v="First Class"/>
    <s v="CB-12415"/>
    <s v="Christy Brittain"/>
    <x v="0"/>
    <s v="United States"/>
    <s v="Lakewood"/>
    <x v="24"/>
    <n v="44107"/>
    <x v="3"/>
    <s v="OFF-SU-10004661"/>
    <x v="1"/>
    <x v="14"/>
    <s v="Acme Titanium Bonded Scissors"/>
    <n v="27.2"/>
    <n v="4"/>
    <n v="0.2"/>
    <n v="2.04"/>
  </r>
  <r>
    <n v="9078"/>
    <x v="4539"/>
    <x v="2"/>
    <x v="935"/>
    <d v="2011-11-07T00:00:00"/>
    <s v="Standard Class"/>
    <s v="SP-20650"/>
    <s v="Stephanie Phelps"/>
    <x v="1"/>
    <s v="United States"/>
    <s v="Omaha"/>
    <x v="8"/>
    <n v="68104"/>
    <x v="2"/>
    <s v="TEC-AC-10003280"/>
    <x v="2"/>
    <x v="11"/>
    <s v="Belkin F8E887 USB Wired Ergonomic Keyboard"/>
    <n v="89.97"/>
    <n v="3"/>
    <n v="0"/>
    <n v="18.893699999999999"/>
  </r>
  <r>
    <n v="9079"/>
    <x v="4540"/>
    <x v="0"/>
    <x v="595"/>
    <d v="2013-02-23T00:00:00"/>
    <s v="Standard Class"/>
    <s v="GW-14605"/>
    <s v="Giulietta Weimer"/>
    <x v="0"/>
    <s v="United States"/>
    <s v="Henderson"/>
    <x v="0"/>
    <n v="42420"/>
    <x v="0"/>
    <s v="FUR-FU-10003773"/>
    <x v="0"/>
    <x v="5"/>
    <s v="Eldon Cleatmat Plus Chair Mats for High Pile Carpets"/>
    <n v="318.08"/>
    <n v="4"/>
    <n v="0"/>
    <n v="34.988799999999998"/>
  </r>
  <r>
    <n v="9080"/>
    <x v="4540"/>
    <x v="0"/>
    <x v="595"/>
    <d v="2013-02-23T00:00:00"/>
    <s v="Standard Class"/>
    <s v="GW-14605"/>
    <s v="Giulietta Weimer"/>
    <x v="0"/>
    <s v="United States"/>
    <s v="Henderson"/>
    <x v="0"/>
    <n v="42420"/>
    <x v="0"/>
    <s v="OFF-BI-10002412"/>
    <x v="1"/>
    <x v="8"/>
    <s v="Wilson Jones â€œSnapâ€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4"/>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6"/>
  </r>
  <r>
    <n v="9084"/>
    <x v="4543"/>
    <x v="1"/>
    <x v="525"/>
    <d v="2012-02-08T00:00:00"/>
    <s v="First Class"/>
    <s v="LO-17170"/>
    <s v="Lori Olson"/>
    <x v="1"/>
    <s v="United States"/>
    <s v="Suffolk"/>
    <x v="17"/>
    <n v="23434"/>
    <x v="0"/>
    <s v="OFF-ST-10002554"/>
    <x v="1"/>
    <x v="4"/>
    <s v="Tennsco Industrial Shelving"/>
    <n v="146.72999999999999"/>
    <n v="3"/>
    <n v="0"/>
    <n v="2.9346000000000001"/>
  </r>
  <r>
    <n v="9085"/>
    <x v="4543"/>
    <x v="1"/>
    <x v="525"/>
    <d v="2012-02-08T00:00:00"/>
    <s v="First Class"/>
    <s v="LO-17170"/>
    <s v="Lori Olson"/>
    <x v="1"/>
    <s v="United States"/>
    <s v="Suffolk"/>
    <x v="17"/>
    <n v="23434"/>
    <x v="0"/>
    <s v="OFF-PA-10002751"/>
    <x v="1"/>
    <x v="10"/>
    <s v="Xerox 1920"/>
    <n v="29.9"/>
    <n v="5"/>
    <n v="0"/>
    <n v="13.455"/>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10-01T00:00:00"/>
    <s v="Standard Class"/>
    <s v="LR-17035"/>
    <s v="Lisa Ryan"/>
    <x v="1"/>
    <s v="United States"/>
    <s v="Houston"/>
    <x v="5"/>
    <n v="77041"/>
    <x v="2"/>
    <s v="FUR-CH-10000513"/>
    <x v="0"/>
    <x v="1"/>
    <s v="High-Back Leather Manager's Chair"/>
    <n v="454.96499999999997"/>
    <n v="5"/>
    <n v="0.3"/>
    <n v="-136.48949999999999"/>
  </r>
  <r>
    <n v="9089"/>
    <x v="4546"/>
    <x v="1"/>
    <x v="83"/>
    <d v="2012-12-20T00:00:00"/>
    <s v="Standard Class"/>
    <s v="RR-19525"/>
    <s v="Rick Reed"/>
    <x v="1"/>
    <s v="United States"/>
    <s v="Cary"/>
    <x v="3"/>
    <n v="27511"/>
    <x v="0"/>
    <s v="TEC-PH-10001433"/>
    <x v="2"/>
    <x v="7"/>
    <s v="Cisco Small Business SPA 502G VoIP phone"/>
    <n v="246.16800000000001"/>
    <n v="3"/>
    <n v="0.2"/>
    <n v="21.5397"/>
  </r>
  <r>
    <n v="9090"/>
    <x v="4547"/>
    <x v="0"/>
    <x v="42"/>
    <d v="2013-09-21T00:00:00"/>
    <s v="Second Class"/>
    <s v="TS-21610"/>
    <s v="Troy Staebel"/>
    <x v="0"/>
    <s v="United States"/>
    <s v="Springfield"/>
    <x v="24"/>
    <n v="45503"/>
    <x v="3"/>
    <s v="OFF-ST-10002790"/>
    <x v="1"/>
    <x v="4"/>
    <s v="Safco Industrial Shelving"/>
    <n v="295.39999999999998"/>
    <n v="5"/>
    <n v="0.2"/>
    <n v="-62.772500000000001"/>
  </r>
  <r>
    <n v="9091"/>
    <x v="4548"/>
    <x v="3"/>
    <x v="119"/>
    <d v="2014-10-16T00:00:00"/>
    <s v="First Class"/>
    <s v="AH-10210"/>
    <s v="Alan Hwang"/>
    <x v="0"/>
    <s v="United States"/>
    <s v="Louisville"/>
    <x v="0"/>
    <n v="40214"/>
    <x v="0"/>
    <s v="OFF-ST-10002974"/>
    <x v="1"/>
    <x v="4"/>
    <s v="Trav-L-File Heavy-Duty Shuttle II, Black"/>
    <n v="348.56"/>
    <n v="8"/>
    <n v="0"/>
    <n v="104.568"/>
  </r>
  <r>
    <n v="9092"/>
    <x v="4549"/>
    <x v="1"/>
    <x v="1141"/>
    <d v="2012-07-03T00:00:00"/>
    <s v="Second Class"/>
    <s v="DW-13585"/>
    <s v="Dorothy Wardle"/>
    <x v="1"/>
    <s v="United States"/>
    <s v="Troy"/>
    <x v="24"/>
    <n v="45373"/>
    <x v="3"/>
    <s v="OFF-PA-10003177"/>
    <x v="1"/>
    <x v="10"/>
    <s v="Xerox 1999"/>
    <n v="15.552"/>
    <n v="3"/>
    <n v="0.2"/>
    <n v="5.4432"/>
  </r>
  <r>
    <n v="9093"/>
    <x v="4549"/>
    <x v="1"/>
    <x v="1141"/>
    <d v="2012-07-03T00:00:00"/>
    <s v="Second Class"/>
    <s v="DW-13585"/>
    <s v="Dorothy Wardle"/>
    <x v="1"/>
    <s v="United States"/>
    <s v="Troy"/>
    <x v="24"/>
    <n v="45373"/>
    <x v="3"/>
    <s v="FUR-BO-10001918"/>
    <x v="0"/>
    <x v="0"/>
    <s v="Sauder Forest Hills Library with Doors, Woodland Oak Finish"/>
    <n v="482.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399999999999"/>
  </r>
  <r>
    <n v="9095"/>
    <x v="4550"/>
    <x v="1"/>
    <x v="932"/>
    <d v="2012-06-05T00:00:00"/>
    <s v="Standard Class"/>
    <s v="AJ-10945"/>
    <s v="Ashley Jarboe"/>
    <x v="0"/>
    <s v="United States"/>
    <s v="Detroit"/>
    <x v="12"/>
    <n v="48227"/>
    <x v="2"/>
    <s v="OFF-BI-10004224"/>
    <x v="1"/>
    <x v="8"/>
    <s v="Catalog Binders with Expanding Posts"/>
    <n v="403.68"/>
    <n v="6"/>
    <n v="0"/>
    <n v="181.6560000000000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
    <n v="5"/>
    <n v="0"/>
    <n v="15.552"/>
  </r>
  <r>
    <n v="9099"/>
    <x v="4552"/>
    <x v="3"/>
    <x v="386"/>
    <d v="2014-10-17T00:00:00"/>
    <s v="Standard Class"/>
    <s v="MG-17650"/>
    <s v="Matthew Grinstein"/>
    <x v="2"/>
    <s v="United States"/>
    <s v="Dallas"/>
    <x v="5"/>
    <n v="75081"/>
    <x v="2"/>
    <s v="TEC-PH-10002085"/>
    <x v="2"/>
    <x v="7"/>
    <s v="Clarity 53712"/>
    <n v="369.54399999999998"/>
    <n v="7"/>
    <n v="0.2"/>
    <n v="27.715800000000002"/>
  </r>
  <r>
    <n v="9100"/>
    <x v="4552"/>
    <x v="3"/>
    <x v="386"/>
    <d v="2014-10-17T00:00:00"/>
    <s v="Standard Class"/>
    <s v="MG-17650"/>
    <s v="Matthew Grinstein"/>
    <x v="2"/>
    <s v="United States"/>
    <s v="Dallas"/>
    <x v="5"/>
    <n v="75081"/>
    <x v="2"/>
    <s v="OFF-PA-10001934"/>
    <x v="1"/>
    <x v="10"/>
    <s v="Xerox 1993"/>
    <n v="10.368"/>
    <n v="2"/>
    <n v="0.2"/>
    <n v="3.7584"/>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12-11-12T00:00:00"/>
    <s v="Standard Class"/>
    <s v="AB-10105"/>
    <s v="Adrian Barton"/>
    <x v="0"/>
    <s v="United States"/>
    <s v="Houston"/>
    <x v="5"/>
    <n v="77041"/>
    <x v="2"/>
    <s v="OFF-AR-10001683"/>
    <x v="1"/>
    <x v="6"/>
    <s v="Lumber Crayons"/>
    <n v="23.64"/>
    <n v="3"/>
    <n v="0.2"/>
    <n v="5.319"/>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6"/>
    <n v="10"/>
    <n v="0.8"/>
    <n v="-51.295999999999999"/>
  </r>
  <r>
    <n v="9106"/>
    <x v="4553"/>
    <x v="1"/>
    <x v="209"/>
    <d v="2012-11-12T00:00:00"/>
    <s v="Standard Class"/>
    <s v="AB-10105"/>
    <s v="Adrian Barton"/>
    <x v="0"/>
    <s v="United States"/>
    <s v="Houston"/>
    <x v="5"/>
    <n v="77041"/>
    <x v="2"/>
    <s v="OFF-ST-10000129"/>
    <x v="1"/>
    <x v="4"/>
    <s v="Fellowes Recycled Storage Drawers"/>
    <n v="177.648"/>
    <n v="2"/>
    <n v="0.2"/>
    <n v="-28.867799999999999"/>
  </r>
  <r>
    <n v="9107"/>
    <x v="4553"/>
    <x v="1"/>
    <x v="209"/>
    <d v="2012-11-12T00:00:00"/>
    <s v="Standard Class"/>
    <s v="AB-10105"/>
    <s v="Adrian Barton"/>
    <x v="0"/>
    <s v="United States"/>
    <s v="Houston"/>
    <x v="5"/>
    <n v="77041"/>
    <x v="2"/>
    <s v="TEC-MA-10001016"/>
    <x v="2"/>
    <x v="15"/>
    <s v="Canon PC170 Desktop Personal Copier"/>
    <n v="287.91000000000003"/>
    <n v="3"/>
    <n v="0.4"/>
    <n v="33.589500000000001"/>
  </r>
  <r>
    <n v="9108"/>
    <x v="4554"/>
    <x v="1"/>
    <x v="442"/>
    <d v="2012-05-28T00:00:00"/>
    <s v="First Class"/>
    <s v="MM-18280"/>
    <s v="Muhammed MacIntyre"/>
    <x v="1"/>
    <s v="United States"/>
    <s v="Haltom City"/>
    <x v="5"/>
    <n v="76117"/>
    <x v="2"/>
    <s v="OFF-SU-10002557"/>
    <x v="1"/>
    <x v="14"/>
    <s v="Fiskars Spring-Action Scissors"/>
    <n v="22.367999999999999"/>
    <n v="2"/>
    <n v="0.2"/>
    <n v="1.6776"/>
  </r>
  <r>
    <n v="9109"/>
    <x v="4554"/>
    <x v="1"/>
    <x v="442"/>
    <d v="2012-05-28T00:00:00"/>
    <s v="First Class"/>
    <s v="MM-18280"/>
    <s v="Muhammed MacIntyre"/>
    <x v="1"/>
    <s v="United States"/>
    <s v="Haltom City"/>
    <x v="5"/>
    <n v="76117"/>
    <x v="2"/>
    <s v="OFF-PA-10002160"/>
    <x v="1"/>
    <x v="10"/>
    <s v="Xerox 1978"/>
    <n v="32.368000000000002"/>
    <n v="7"/>
    <n v="0.2"/>
    <n v="11.7334"/>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4000000000001"/>
  </r>
  <r>
    <n v="9113"/>
    <x v="4555"/>
    <x v="2"/>
    <x v="303"/>
    <d v="2011-10-15T00:00:00"/>
    <s v="First Class"/>
    <s v="MA-17995"/>
    <s v="Michelle Arnett"/>
    <x v="2"/>
    <s v="United States"/>
    <s v="Richmond"/>
    <x v="17"/>
    <n v="23223"/>
    <x v="0"/>
    <s v="OFF-ST-10003641"/>
    <x v="1"/>
    <x v="4"/>
    <s v="Space Solutions Industrial Galvanized Steel Shelving."/>
    <n v="315.2"/>
    <n v="4"/>
    <n v="0"/>
    <n v="6.3040000000000003"/>
  </r>
  <r>
    <n v="9114"/>
    <x v="4555"/>
    <x v="2"/>
    <x v="303"/>
    <d v="2011-10-15T00:00:00"/>
    <s v="First Class"/>
    <s v="MA-17995"/>
    <s v="Michelle Arnett"/>
    <x v="2"/>
    <s v="United States"/>
    <s v="Richmond"/>
    <x v="17"/>
    <n v="23223"/>
    <x v="0"/>
    <s v="OFF-BI-10002432"/>
    <x v="1"/>
    <x v="8"/>
    <s v="Wilson Jones Standard D-Ring Binders"/>
    <n v="15.18"/>
    <n v="3"/>
    <n v="0"/>
    <n v="7.1345999999999998"/>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6"/>
    <n v="2"/>
    <n v="0.4"/>
    <n v="-93.08"/>
  </r>
  <r>
    <n v="9117"/>
    <x v="4557"/>
    <x v="3"/>
    <x v="617"/>
    <d v="2014-01-25T00:00:00"/>
    <s v="Second Class"/>
    <s v="NS-18505"/>
    <s v="Neola Schneider"/>
    <x v="0"/>
    <s v="United States"/>
    <s v="Philadelphia"/>
    <x v="9"/>
    <n v="19140"/>
    <x v="3"/>
    <s v="FUR-FU-10002759"/>
    <x v="0"/>
    <x v="5"/>
    <s v="12-1/2 Diameter Round Wall Clock"/>
    <n v="31.968"/>
    <n v="2"/>
    <n v="0.2"/>
    <n v="6.3936000000000002"/>
  </r>
  <r>
    <n v="9118"/>
    <x v="4557"/>
    <x v="3"/>
    <x v="617"/>
    <d v="2014-01-25T00:00:00"/>
    <s v="Second Class"/>
    <s v="NS-18505"/>
    <s v="Neola Schneider"/>
    <x v="0"/>
    <s v="United States"/>
    <s v="Philadelphia"/>
    <x v="9"/>
    <n v="19140"/>
    <x v="3"/>
    <s v="FUR-CH-10000309"/>
    <x v="0"/>
    <x v="1"/>
    <s v="Global Comet Stacking Arm Chair"/>
    <n v="887.27099999999996"/>
    <n v="3"/>
    <n v="0.3"/>
    <n v="-63.3765"/>
  </r>
  <r>
    <n v="9119"/>
    <x v="4557"/>
    <x v="3"/>
    <x v="617"/>
    <d v="2014-01-25T00:00:00"/>
    <s v="Second Class"/>
    <s v="NS-18505"/>
    <s v="Neola Schneider"/>
    <x v="0"/>
    <s v="United States"/>
    <s v="Philadelphia"/>
    <x v="9"/>
    <n v="19140"/>
    <x v="3"/>
    <s v="OFF-PA-10003673"/>
    <x v="1"/>
    <x v="10"/>
    <s v="Strathmore Photo Mount Cards"/>
    <n v="21.696000000000002"/>
    <n v="4"/>
    <n v="0.2"/>
    <n v="7.0511999999999997"/>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3000000000003"/>
  </r>
  <r>
    <n v="9122"/>
    <x v="4559"/>
    <x v="3"/>
    <x v="257"/>
    <d v="2014-03-21T00:00:00"/>
    <s v="Second Class"/>
    <s v="JK-15325"/>
    <s v="Jason Klamczynski"/>
    <x v="1"/>
    <s v="United States"/>
    <s v="Los Angeles"/>
    <x v="1"/>
    <n v="90032"/>
    <x v="1"/>
    <s v="OFF-AP-10000358"/>
    <x v="1"/>
    <x v="9"/>
    <s v="Fellowes Basic Home/Office Series Surge Protectors"/>
    <n v="90.86"/>
    <n v="7"/>
    <n v="0"/>
    <n v="26.349399999999999"/>
  </r>
  <r>
    <n v="9123"/>
    <x v="4560"/>
    <x v="3"/>
    <x v="221"/>
    <d v="2014-11-25T00:00:00"/>
    <s v="Same Day"/>
    <s v="PR-18880"/>
    <s v="Patrick Ryan"/>
    <x v="0"/>
    <s v="United States"/>
    <s v="San Francisco"/>
    <x v="1"/>
    <n v="94109"/>
    <x v="1"/>
    <s v="OFF-PA-10002137"/>
    <x v="1"/>
    <x v="10"/>
    <s v="Southworth 100% RÃ©sumÃ© Paper, 24lb."/>
    <n v="7.78"/>
    <n v="1"/>
    <n v="0"/>
    <n v="3.5009999999999999"/>
  </r>
  <r>
    <n v="9124"/>
    <x v="4561"/>
    <x v="0"/>
    <x v="491"/>
    <d v="2013-11-29T00:00:00"/>
    <s v="Second Class"/>
    <s v="EH-13945"/>
    <s v="Eric Hoffmann"/>
    <x v="0"/>
    <s v="United States"/>
    <s v="Philadelphia"/>
    <x v="9"/>
    <n v="19120"/>
    <x v="3"/>
    <s v="OFF-BI-10003364"/>
    <x v="1"/>
    <x v="8"/>
    <s v="Binding Machine Supplies"/>
    <n v="78.759"/>
    <n v="9"/>
    <n v="0.7"/>
    <n v="-57.756599999999999"/>
  </r>
  <r>
    <n v="9125"/>
    <x v="4562"/>
    <x v="0"/>
    <x v="298"/>
    <d v="2013-08-21T00:00:00"/>
    <s v="Second Class"/>
    <s v="MA-17560"/>
    <s v="Matt Abelman"/>
    <x v="2"/>
    <s v="United States"/>
    <s v="Houston"/>
    <x v="5"/>
    <n v="77070"/>
    <x v="2"/>
    <s v="FUR-FU-10001940"/>
    <x v="0"/>
    <x v="5"/>
    <s v="Staples"/>
    <n v="9.5519999999999996"/>
    <n v="3"/>
    <n v="0.6"/>
    <n v="-3.8208000000000002"/>
  </r>
  <r>
    <n v="9126"/>
    <x v="4562"/>
    <x v="0"/>
    <x v="298"/>
    <d v="2013-08-21T00:00:00"/>
    <s v="Second Class"/>
    <s v="MA-17560"/>
    <s v="Matt Abelman"/>
    <x v="2"/>
    <s v="United States"/>
    <s v="Houston"/>
    <x v="5"/>
    <n v="77070"/>
    <x v="2"/>
    <s v="FUR-FU-10000320"/>
    <x v="0"/>
    <x v="5"/>
    <s v="OIC Stacking Trays"/>
    <n v="5.3440000000000003"/>
    <n v="4"/>
    <n v="0.6"/>
    <n v="-2.1375999999999999"/>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6000000000003"/>
    <n v="3"/>
    <n v="0.2"/>
    <n v="-11.2806"/>
  </r>
  <r>
    <n v="9129"/>
    <x v="4565"/>
    <x v="3"/>
    <x v="507"/>
    <d v="2014-09-06T00:00:00"/>
    <s v="First Class"/>
    <s v="AS-10045"/>
    <s v="Aaron Smayling"/>
    <x v="1"/>
    <s v="United States"/>
    <s v="Redmond"/>
    <x v="21"/>
    <n v="97756"/>
    <x v="1"/>
    <s v="OFF-BI-10002931"/>
    <x v="1"/>
    <x v="8"/>
    <s v="Avery Trapezoid Extra Heavy Duty 4&quot; Binders"/>
    <n v="88.073999999999998"/>
    <n v="7"/>
    <n v="0.7"/>
    <n v="-58.716000000000001"/>
  </r>
  <r>
    <n v="9130"/>
    <x v="4566"/>
    <x v="0"/>
    <x v="830"/>
    <d v="2013-03-27T00:00:00"/>
    <s v="Second Class"/>
    <s v="DC-12850"/>
    <s v="Dan Campbell"/>
    <x v="0"/>
    <s v="United States"/>
    <s v="Cleveland"/>
    <x v="24"/>
    <n v="44105"/>
    <x v="3"/>
    <s v="FUR-BO-10004357"/>
    <x v="0"/>
    <x v="0"/>
    <s v="O'Sullivan Living Dimensions 3-Shelf Bookcases"/>
    <n v="301.47000000000003"/>
    <n v="3"/>
    <n v="0.5"/>
    <n v="-241.17599999999999"/>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700000000001"/>
  </r>
  <r>
    <n v="9134"/>
    <x v="4568"/>
    <x v="1"/>
    <x v="284"/>
    <d v="2012-09-04T00:00:00"/>
    <s v="Standard Class"/>
    <s v="RH-19510"/>
    <s v="Rick Huthwaite"/>
    <x v="2"/>
    <s v="United States"/>
    <s v="San Diego"/>
    <x v="1"/>
    <n v="92037"/>
    <x v="1"/>
    <s v="TEC-PH-10004447"/>
    <x v="2"/>
    <x v="7"/>
    <s v="Toshiba IPT2010-SD IPÂ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2"/>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02-10T00:00:00"/>
    <s v="Standard Class"/>
    <s v="EB-13930"/>
    <s v="Eric Barreto"/>
    <x v="0"/>
    <s v="United States"/>
    <s v="Saint Petersburg"/>
    <x v="2"/>
    <n v="33710"/>
    <x v="0"/>
    <s v="OFF-BI-10000666"/>
    <x v="1"/>
    <x v="8"/>
    <s v="Surelock Post Binders"/>
    <n v="18.335999999999999"/>
    <n v="2"/>
    <n v="0.7"/>
    <n v="-12.224"/>
  </r>
  <r>
    <n v="9139"/>
    <x v="4570"/>
    <x v="2"/>
    <x v="563"/>
    <d v="2011-02-10T00:00:00"/>
    <s v="Standard Class"/>
    <s v="EB-13930"/>
    <s v="Eric Barreto"/>
    <x v="0"/>
    <s v="United States"/>
    <s v="Saint Petersburg"/>
    <x v="2"/>
    <n v="33710"/>
    <x v="0"/>
    <s v="TEC-PH-10002890"/>
    <x v="2"/>
    <x v="7"/>
    <s v="AT&amp;T 17929 Lendline Telephone"/>
    <n v="180.96"/>
    <n v="5"/>
    <n v="0.2"/>
    <n v="13.571999999999999"/>
  </r>
  <r>
    <n v="9140"/>
    <x v="4571"/>
    <x v="2"/>
    <x v="814"/>
    <d v="2011-09-08T00:00:00"/>
    <s v="Standard Class"/>
    <s v="BM-11785"/>
    <s v="Bryan Mills"/>
    <x v="0"/>
    <s v="United States"/>
    <s v="Buffalo Grove"/>
    <x v="10"/>
    <n v="60089"/>
    <x v="2"/>
    <s v="TEC-AC-10000844"/>
    <x v="2"/>
    <x v="11"/>
    <s v="LogitechÂ Gaming G510s - Keyboard"/>
    <n v="475.94400000000002"/>
    <n v="7"/>
    <n v="0.2"/>
    <n v="95.188800000000001"/>
  </r>
  <r>
    <n v="9141"/>
    <x v="4572"/>
    <x v="3"/>
    <x v="1033"/>
    <d v="2014-10-03T00:00:00"/>
    <s v="Second Class"/>
    <s v="BT-11530"/>
    <s v="Bradley Talbott"/>
    <x v="2"/>
    <s v="United States"/>
    <s v="Los Angeles"/>
    <x v="1"/>
    <n v="90049"/>
    <x v="1"/>
    <s v="TEC-AC-10002402"/>
    <x v="2"/>
    <x v="11"/>
    <s v="Razer Kraken PRO Over Ear PC and Music Headset"/>
    <n v="159.97999999999999"/>
    <n v="2"/>
    <n v="0"/>
    <n v="47.994"/>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d v="2014-05-27T00:00:00"/>
    <s v="Standard Class"/>
    <s v="RD-19480"/>
    <s v="Rick Duston"/>
    <x v="0"/>
    <s v="United States"/>
    <s v="Las Vegas"/>
    <x v="33"/>
    <n v="89115"/>
    <x v="1"/>
    <s v="OFF-BI-10004040"/>
    <x v="1"/>
    <x v="8"/>
    <s v="Wilson Jones Impact Binders"/>
    <n v="8.2880000000000003"/>
    <n v="2"/>
    <n v="0.2"/>
    <n v="3.0044"/>
  </r>
  <r>
    <n v="9144"/>
    <x v="4574"/>
    <x v="3"/>
    <x v="968"/>
    <d v="2014-05-27T00:00:00"/>
    <s v="Standard Class"/>
    <s v="RD-19480"/>
    <s v="Rick Duston"/>
    <x v="0"/>
    <s v="United States"/>
    <s v="Las Vegas"/>
    <x v="33"/>
    <n v="89115"/>
    <x v="1"/>
    <s v="TEC-PH-10004094"/>
    <x v="2"/>
    <x v="7"/>
    <s v="Motorola L703CM"/>
    <n v="1123.1279999999999"/>
    <n v="9"/>
    <n v="0.2"/>
    <n v="70.195499999999996"/>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r>
  <r>
    <n v="9146"/>
    <x v="4575"/>
    <x v="1"/>
    <x v="1181"/>
    <d v="2012-09-24T00:00:00"/>
    <s v="Standard Class"/>
    <s v="TP-21130"/>
    <s v="Theone Pippenger"/>
    <x v="0"/>
    <s v="United States"/>
    <s v="Naperville"/>
    <x v="10"/>
    <n v="60540"/>
    <x v="2"/>
    <s v="OFF-BI-10000138"/>
    <x v="1"/>
    <x v="8"/>
    <s v="Acco Translucent Poly Ring Binders"/>
    <n v="2.8079999999999998"/>
    <n v="3"/>
    <n v="0.8"/>
    <n v="-4.4927999999999999"/>
  </r>
  <r>
    <n v="9147"/>
    <x v="4576"/>
    <x v="0"/>
    <x v="1156"/>
    <d v="2013-01-27T00:00:00"/>
    <s v="Standard Class"/>
    <s v="CB-12535"/>
    <s v="Claudia Bergmann"/>
    <x v="1"/>
    <s v="United States"/>
    <s v="Burlington"/>
    <x v="42"/>
    <n v="5408"/>
    <x v="3"/>
    <s v="TEC-AC-10002926"/>
    <x v="2"/>
    <x v="11"/>
    <s v="Logitech Wireless Marathon Mouse M705"/>
    <n v="99.98"/>
    <n v="2"/>
    <n v="0"/>
    <n v="42.991399999999999"/>
  </r>
  <r>
    <n v="9148"/>
    <x v="4576"/>
    <x v="0"/>
    <x v="1156"/>
    <d v="2013-01-27T00:00:00"/>
    <s v="Standard Class"/>
    <s v="CB-12535"/>
    <s v="Claudia Bergmann"/>
    <x v="1"/>
    <s v="United States"/>
    <s v="Burlington"/>
    <x v="42"/>
    <n v="5408"/>
    <x v="3"/>
    <s v="OFF-AR-10003477"/>
    <x v="1"/>
    <x v="6"/>
    <s v="4009 Highlighters"/>
    <n v="8.0399999999999991"/>
    <n v="6"/>
    <n v="0"/>
    <n v="2.7336"/>
  </r>
  <r>
    <n v="9149"/>
    <x v="4576"/>
    <x v="0"/>
    <x v="1156"/>
    <d v="2013-01-27T00:00:00"/>
    <s v="Standard Class"/>
    <s v="CB-12535"/>
    <s v="Claudia Bergmann"/>
    <x v="1"/>
    <s v="United States"/>
    <s v="Burlington"/>
    <x v="42"/>
    <n v="5408"/>
    <x v="3"/>
    <s v="OFF-ST-10001526"/>
    <x v="1"/>
    <x v="4"/>
    <s v="Iceberg Mobile Mega Data/Printer Cart "/>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d v="2012-09-29T00:00:00"/>
    <s v="Second Class"/>
    <s v="KM-16720"/>
    <s v="Kunst Miller"/>
    <x v="0"/>
    <s v="United States"/>
    <s v="Avondale"/>
    <x v="16"/>
    <n v="85323"/>
    <x v="1"/>
    <s v="OFF-AR-10003179"/>
    <x v="1"/>
    <x v="6"/>
    <s v="Dixon Ticonderoga Core-Lock Colored Pencils"/>
    <n v="14.576000000000001"/>
    <n v="2"/>
    <n v="0.2"/>
    <n v="2.3685999999999998"/>
  </r>
  <r>
    <n v="9153"/>
    <x v="4578"/>
    <x v="1"/>
    <x v="496"/>
    <d v="2012-09-29T00:00:00"/>
    <s v="Second Class"/>
    <s v="KM-16720"/>
    <s v="Kunst Miller"/>
    <x v="0"/>
    <s v="United States"/>
    <s v="Avondale"/>
    <x v="16"/>
    <n v="85323"/>
    <x v="1"/>
    <s v="TEC-AC-10002345"/>
    <x v="2"/>
    <x v="11"/>
    <s v="HP Standard 104 key PS/2 Keyboard"/>
    <n v="23.2"/>
    <n v="2"/>
    <n v="0.2"/>
    <n v="1.45"/>
  </r>
  <r>
    <n v="9154"/>
    <x v="4578"/>
    <x v="1"/>
    <x v="496"/>
    <d v="2012-09-29T00:00:00"/>
    <s v="Second Class"/>
    <s v="KM-16720"/>
    <s v="Kunst Miller"/>
    <x v="0"/>
    <s v="United States"/>
    <s v="Avondale"/>
    <x v="16"/>
    <n v="85323"/>
    <x v="1"/>
    <s v="OFF-AR-10001246"/>
    <x v="1"/>
    <x v="6"/>
    <s v="Newell 317"/>
    <n v="16.463999999999999"/>
    <n v="7"/>
    <n v="0.2"/>
    <n v="1.8522000000000001"/>
  </r>
  <r>
    <n v="9155"/>
    <x v="4579"/>
    <x v="0"/>
    <x v="1147"/>
    <d v="2013-08-04T00:00:00"/>
    <s v="Second Class"/>
    <s v="KM-16660"/>
    <s v="Khloe Miller"/>
    <x v="0"/>
    <s v="United States"/>
    <s v="Philadelphia"/>
    <x v="9"/>
    <n v="19140"/>
    <x v="3"/>
    <s v="FUR-FU-10004864"/>
    <x v="0"/>
    <x v="5"/>
    <s v="Eldon 500 Class Desk Accessories"/>
    <n v="19.312000000000001"/>
    <n v="2"/>
    <n v="0.2"/>
    <n v="3.1381999999999999"/>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01"/>
    <n v="3"/>
    <n v="0.7"/>
    <n v="-3.0366"/>
  </r>
  <r>
    <n v="9161"/>
    <x v="4582"/>
    <x v="0"/>
    <x v="888"/>
    <d v="2013-08-15T00:00:00"/>
    <s v="Standard Class"/>
    <s v="GH-14410"/>
    <s v="Gary Hansen"/>
    <x v="2"/>
    <s v="United States"/>
    <s v="Hendersonville"/>
    <x v="18"/>
    <n v="37075"/>
    <x v="0"/>
    <s v="OFF-BI-10004465"/>
    <x v="1"/>
    <x v="8"/>
    <s v="Avery Durable Slant Ring Binders"/>
    <n v="11.88"/>
    <n v="5"/>
    <n v="0.7"/>
    <n v="-7.92"/>
  </r>
  <r>
    <n v="9162"/>
    <x v="4583"/>
    <x v="0"/>
    <x v="16"/>
    <d v="2013-12-13T00:00:00"/>
    <s v="Standard Class"/>
    <s v="AG-10900"/>
    <s v="Arthur Gainer"/>
    <x v="0"/>
    <s v="United States"/>
    <s v="Eau Claire"/>
    <x v="6"/>
    <n v="54703"/>
    <x v="2"/>
    <s v="FUR-BO-10003450"/>
    <x v="0"/>
    <x v="0"/>
    <s v="Bush Westfield Collection Bookcases, Dark Cherry Finish"/>
    <n v="405.86"/>
    <n v="7"/>
    <n v="0"/>
    <n v="32.468800000000002"/>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59999999999999"/>
    <n v="3"/>
    <n v="0.2"/>
    <n v="0.74250000000000005"/>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r>
  <r>
    <n v="9166"/>
    <x v="4585"/>
    <x v="0"/>
    <x v="890"/>
    <d v="2013-06-27T00:00:00"/>
    <s v="Second Class"/>
    <s v="MJ-17740"/>
    <s v="Max Jones"/>
    <x v="0"/>
    <s v="United States"/>
    <s v="San Diego"/>
    <x v="1"/>
    <n v="92037"/>
    <x v="1"/>
    <s v="TEC-MA-10000984"/>
    <x v="2"/>
    <x v="15"/>
    <s v="Okidata MB760 Printer"/>
    <n v="4476.8"/>
    <n v="4"/>
    <n v="0.2"/>
    <n v="503.64"/>
  </r>
  <r>
    <n v="9167"/>
    <x v="4585"/>
    <x v="0"/>
    <x v="890"/>
    <d v="2013-06-27T00:00:00"/>
    <s v="Second Class"/>
    <s v="MJ-17740"/>
    <s v="Max Jones"/>
    <x v="0"/>
    <s v="United States"/>
    <s v="San Diego"/>
    <x v="1"/>
    <n v="92037"/>
    <x v="1"/>
    <s v="OFF-PA-10000418"/>
    <x v="1"/>
    <x v="10"/>
    <s v="Xerox 189"/>
    <n v="104.85"/>
    <n v="1"/>
    <n v="0"/>
    <n v="50.328000000000003"/>
  </r>
  <r>
    <n v="9168"/>
    <x v="4585"/>
    <x v="0"/>
    <x v="890"/>
    <d v="2013-06-27T00:00:00"/>
    <s v="Second Class"/>
    <s v="MJ-17740"/>
    <s v="Max Jones"/>
    <x v="0"/>
    <s v="United States"/>
    <s v="San Diego"/>
    <x v="1"/>
    <n v="92037"/>
    <x v="1"/>
    <s v="OFF-AP-10001242"/>
    <x v="1"/>
    <x v="9"/>
    <s v="APC 7 Outlet Network SurgeArrest Surge Protector"/>
    <n v="241.44"/>
    <n v="3"/>
    <n v="0"/>
    <n v="72.432000000000002"/>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80000000000001"/>
  </r>
  <r>
    <n v="9172"/>
    <x v="4587"/>
    <x v="0"/>
    <x v="49"/>
    <d v="2013-12-02T00:00:00"/>
    <s v="Same Day"/>
    <s v="LB-16795"/>
    <s v="Laurel Beltran"/>
    <x v="2"/>
    <s v="United States"/>
    <s v="Oxnard"/>
    <x v="1"/>
    <n v="93030"/>
    <x v="1"/>
    <s v="OFF-PA-10001357"/>
    <x v="1"/>
    <x v="10"/>
    <s v="Xerox 1886"/>
    <n v="47.9"/>
    <n v="1"/>
    <n v="0"/>
    <n v="22.992000000000001"/>
  </r>
  <r>
    <n v="9173"/>
    <x v="4587"/>
    <x v="0"/>
    <x v="49"/>
    <d v="2013-12-02T00:00:00"/>
    <s v="Same Day"/>
    <s v="LB-16795"/>
    <s v="Laurel Beltran"/>
    <x v="2"/>
    <s v="United States"/>
    <s v="Oxnard"/>
    <x v="1"/>
    <n v="93030"/>
    <x v="1"/>
    <s v="OFF-ST-10002292"/>
    <x v="1"/>
    <x v="4"/>
    <s v="Sauder Facets Collection Locker/File Cabinet, Sky Alder Finish"/>
    <n v="1112.94"/>
    <n v="3"/>
    <n v="0"/>
    <n v="222.58799999999999"/>
  </r>
  <r>
    <n v="9174"/>
    <x v="4587"/>
    <x v="0"/>
    <x v="49"/>
    <d v="2013-12-02T00:00:00"/>
    <s v="Same Day"/>
    <s v="LB-16795"/>
    <s v="Laurel Beltran"/>
    <x v="2"/>
    <s v="United States"/>
    <s v="Oxnard"/>
    <x v="1"/>
    <n v="93030"/>
    <x v="1"/>
    <s v="OFF-EN-10001219"/>
    <x v="1"/>
    <x v="12"/>
    <s v="#10- 4 1/8&quot; x 9 1/2&quot; Security-Tint Envelopes"/>
    <n v="22.92"/>
    <n v="3"/>
    <n v="0"/>
    <n v="11.2308"/>
  </r>
  <r>
    <n v="9175"/>
    <x v="4588"/>
    <x v="3"/>
    <x v="492"/>
    <d v="2014-06-15T00:00:00"/>
    <s v="Second Class"/>
    <s v="SB-20185"/>
    <s v="Sarah Brown"/>
    <x v="0"/>
    <s v="United States"/>
    <s v="Kent"/>
    <x v="4"/>
    <n v="98031"/>
    <x v="1"/>
    <s v="TEC-PH-10002564"/>
    <x v="2"/>
    <x v="7"/>
    <s v="OtterBox Defender Series Case - Samsung Galaxy S4"/>
    <n v="71.975999999999999"/>
    <n v="3"/>
    <n v="0.2"/>
    <n v="8.9969999999999999"/>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5999999999999"/>
    <n v="3"/>
    <n v="0.7"/>
    <n v="-20.724"/>
  </r>
  <r>
    <n v="9178"/>
    <x v="4590"/>
    <x v="0"/>
    <x v="696"/>
    <d v="2013-11-19T00:00:00"/>
    <s v="Standard Class"/>
    <s v="DP-13000"/>
    <s v="Darren Powers"/>
    <x v="0"/>
    <s v="United States"/>
    <s v="New York City"/>
    <x v="15"/>
    <n v="10035"/>
    <x v="3"/>
    <s v="TEC-PH-10003356"/>
    <x v="2"/>
    <x v="7"/>
    <s v="SmartStand Mobile Device Holder, Assorted Colors"/>
    <n v="13.98"/>
    <n v="2"/>
    <n v="0"/>
    <n v="3.9144000000000001"/>
  </r>
  <r>
    <n v="9179"/>
    <x v="4590"/>
    <x v="0"/>
    <x v="696"/>
    <d v="2013-11-19T00:00:00"/>
    <s v="Standard Class"/>
    <s v="DP-13000"/>
    <s v="Darren Powers"/>
    <x v="0"/>
    <s v="United States"/>
    <s v="New York City"/>
    <x v="15"/>
    <n v="10035"/>
    <x v="3"/>
    <s v="OFF-AR-10001725"/>
    <x v="1"/>
    <x v="6"/>
    <s v="Boston Home &amp; Office Model 2000 Electric Pencil Sharpeners"/>
    <n v="23.65"/>
    <n v="1"/>
    <n v="0"/>
    <n v="6.149"/>
  </r>
  <r>
    <n v="9180"/>
    <x v="4591"/>
    <x v="3"/>
    <x v="783"/>
    <d v="2014-08-12T00:00:00"/>
    <s v="Standard Class"/>
    <s v="JL-15505"/>
    <s v="Jeremy Lonsdale"/>
    <x v="0"/>
    <s v="United States"/>
    <s v="Westminster"/>
    <x v="1"/>
    <n v="92683"/>
    <x v="1"/>
    <s v="TEC-PH-10002415"/>
    <x v="2"/>
    <x v="7"/>
    <s v="Polycom VoiceStation 500 ConferenceÂ phone"/>
    <n v="707.88"/>
    <n v="3"/>
    <n v="0.2"/>
    <n v="44.2425"/>
  </r>
  <r>
    <n v="9181"/>
    <x v="4591"/>
    <x v="3"/>
    <x v="783"/>
    <d v="2014-08-12T00:00:00"/>
    <s v="Standard Class"/>
    <s v="JL-15505"/>
    <s v="Jeremy Lonsdale"/>
    <x v="0"/>
    <s v="United States"/>
    <s v="Westminster"/>
    <x v="1"/>
    <n v="92683"/>
    <x v="1"/>
    <s v="OFF-BI-10003355"/>
    <x v="1"/>
    <x v="8"/>
    <s v="Cardinal Holdit Business Card Pockets"/>
    <n v="11.952"/>
    <n v="3"/>
    <n v="0.2"/>
    <n v="4.1832000000000003"/>
  </r>
  <r>
    <n v="9182"/>
    <x v="4591"/>
    <x v="3"/>
    <x v="783"/>
    <d v="2014-08-12T00:00:00"/>
    <s v="Standard Class"/>
    <s v="JL-15505"/>
    <s v="Jeremy Lonsdale"/>
    <x v="0"/>
    <s v="United States"/>
    <s v="Westminster"/>
    <x v="1"/>
    <n v="92683"/>
    <x v="1"/>
    <s v="OFF-BI-10000216"/>
    <x v="1"/>
    <x v="8"/>
    <s v="Mead 1st Gear 2&quot; Zipper Binder, Asst. Colors"/>
    <n v="31.128"/>
    <n v="3"/>
    <n v="0.2"/>
    <n v="11.673"/>
  </r>
  <r>
    <n v="9183"/>
    <x v="4591"/>
    <x v="3"/>
    <x v="783"/>
    <d v="2014-08-12T00:00:00"/>
    <s v="Standard Class"/>
    <s v="JL-15505"/>
    <s v="Jeremy Lonsdale"/>
    <x v="0"/>
    <s v="United States"/>
    <s v="Westminster"/>
    <x v="1"/>
    <n v="92683"/>
    <x v="1"/>
    <s v="TEC-AC-10004803"/>
    <x v="2"/>
    <x v="11"/>
    <s v="Sony Micro Vault Click 4 GB USB 2.0 Flash Drive"/>
    <n v="55.76"/>
    <n v="4"/>
    <n v="0"/>
    <n v="7.8064"/>
  </r>
  <r>
    <n v="9184"/>
    <x v="4591"/>
    <x v="3"/>
    <x v="783"/>
    <d v="2014-08-12T00:00:00"/>
    <s v="Standard Class"/>
    <s v="JL-15505"/>
    <s v="Jeremy Lonsdale"/>
    <x v="0"/>
    <s v="United States"/>
    <s v="Westminster"/>
    <x v="1"/>
    <n v="92683"/>
    <x v="1"/>
    <s v="OFF-PA-10001970"/>
    <x v="1"/>
    <x v="10"/>
    <s v="Xerox 1881"/>
    <n v="24.56"/>
    <n v="2"/>
    <n v="0"/>
    <n v="11.543200000000001"/>
  </r>
  <r>
    <n v="9185"/>
    <x v="4591"/>
    <x v="3"/>
    <x v="783"/>
    <d v="2014-08-12T00:00:00"/>
    <s v="Standard Class"/>
    <s v="JL-15505"/>
    <s v="Jeremy Lonsdale"/>
    <x v="0"/>
    <s v="United States"/>
    <s v="Westminster"/>
    <x v="1"/>
    <n v="92683"/>
    <x v="1"/>
    <s v="FUR-FU-10004848"/>
    <x v="0"/>
    <x v="5"/>
    <s v="Howard Miller 13-3/4&quot; Diameter Brushed Chrome Round Wall Clock"/>
    <n v="51.75"/>
    <n v="1"/>
    <n v="0"/>
    <n v="15.525"/>
  </r>
  <r>
    <n v="9186"/>
    <x v="4591"/>
    <x v="3"/>
    <x v="783"/>
    <d v="2014-08-12T00:00:00"/>
    <s v="Standard Class"/>
    <s v="JL-15505"/>
    <s v="Jeremy Lonsdale"/>
    <x v="0"/>
    <s v="United States"/>
    <s v="Westminster"/>
    <x v="1"/>
    <n v="92683"/>
    <x v="1"/>
    <s v="FUR-CH-10002317"/>
    <x v="0"/>
    <x v="1"/>
    <s v="Global Enterprise Series Seating Low-Back Swivel/Tilt Chairs"/>
    <n v="207.184"/>
    <n v="1"/>
    <n v="0.2"/>
    <n v="25.898"/>
  </r>
  <r>
    <n v="9187"/>
    <x v="4591"/>
    <x v="3"/>
    <x v="783"/>
    <d v="2014-08-12T00:00:00"/>
    <s v="Standard Class"/>
    <s v="JL-15505"/>
    <s v="Jeremy Lonsdale"/>
    <x v="0"/>
    <s v="United States"/>
    <s v="Westminster"/>
    <x v="1"/>
    <n v="92683"/>
    <x v="1"/>
    <s v="OFF-AP-10002534"/>
    <x v="1"/>
    <x v="9"/>
    <s v="3.6 Cubic Foot Counter Height Office Refrigerator"/>
    <n v="1473.1"/>
    <n v="5"/>
    <n v="0"/>
    <n v="412.46800000000002"/>
  </r>
  <r>
    <n v="9188"/>
    <x v="4592"/>
    <x v="1"/>
    <x v="291"/>
    <d v="2012-08-25T00:00:00"/>
    <s v="Standard Class"/>
    <s v="SM-20320"/>
    <s v="Sean Miller"/>
    <x v="2"/>
    <s v="United States"/>
    <s v="Allentown"/>
    <x v="9"/>
    <n v="18103"/>
    <x v="3"/>
    <s v="OFF-SU-10001935"/>
    <x v="1"/>
    <x v="14"/>
    <s v="Staples"/>
    <n v="3.488"/>
    <n v="2"/>
    <n v="0.2"/>
    <n v="-0.6976"/>
  </r>
  <r>
    <n v="9189"/>
    <x v="4592"/>
    <x v="1"/>
    <x v="291"/>
    <d v="2012-08-25T00:00:00"/>
    <s v="Standard Class"/>
    <s v="SM-20320"/>
    <s v="Sean Miller"/>
    <x v="2"/>
    <s v="United States"/>
    <s v="Allentown"/>
    <x v="9"/>
    <n v="18103"/>
    <x v="3"/>
    <s v="TEC-AC-10000290"/>
    <x v="2"/>
    <x v="11"/>
    <s v="Sabrent 4-Port USB 2.0 Hub"/>
    <n v="21.728000000000002"/>
    <n v="4"/>
    <n v="0.2"/>
    <n v="3.802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7999999999994"/>
    <n v="2"/>
    <n v="0.7"/>
    <n v="-82.99"/>
  </r>
  <r>
    <n v="9192"/>
    <x v="4592"/>
    <x v="1"/>
    <x v="291"/>
    <d v="2012-08-25T00:00:00"/>
    <s v="Standard Class"/>
    <s v="SM-20320"/>
    <s v="Sean Miller"/>
    <x v="2"/>
    <s v="United States"/>
    <s v="Allentown"/>
    <x v="9"/>
    <n v="18103"/>
    <x v="3"/>
    <s v="OFF-PA-10003625"/>
    <x v="1"/>
    <x v="10"/>
    <s v="Xerox 1979"/>
    <n v="49.567999999999998"/>
    <n v="2"/>
    <n v="0.2"/>
    <n v="15.49"/>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11-07T00:00:00"/>
    <s v="Standard Class"/>
    <s v="BB-10990"/>
    <s v="Barry Blumstein"/>
    <x v="1"/>
    <s v="United States"/>
    <s v="San Antonio"/>
    <x v="5"/>
    <n v="78207"/>
    <x v="2"/>
    <s v="TEC-PH-10002200"/>
    <x v="2"/>
    <x v="7"/>
    <s v="Aastra 6757i CT Wireless VoIP phone"/>
    <n v="344.70400000000001"/>
    <n v="2"/>
    <n v="0.2"/>
    <n v="38.779200000000003"/>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12-06T00:00:00"/>
    <s v="Standard Class"/>
    <s v="PB-19150"/>
    <s v="Philip Brown"/>
    <x v="0"/>
    <s v="United States"/>
    <s v="Avondale"/>
    <x v="16"/>
    <n v="85323"/>
    <x v="1"/>
    <s v="TEC-AC-10002550"/>
    <x v="2"/>
    <x v="11"/>
    <s v="Memorex 25GB 6X Branded Blu-Ray Recordable Disc, 30/Pack"/>
    <n v="102.24"/>
    <n v="4"/>
    <n v="0.2"/>
    <n v="-16.614000000000001"/>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
    <n v="5"/>
    <n v="0.2"/>
    <n v="125.3"/>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399999999999"/>
    <n v="1"/>
    <n v="0.2"/>
    <n v="32.097999999999999"/>
  </r>
  <r>
    <n v="9201"/>
    <x v="4596"/>
    <x v="0"/>
    <x v="508"/>
    <d v="2013-10-21T00:00:00"/>
    <s v="First Class"/>
    <s v="NR-18550"/>
    <s v="Nick Radford"/>
    <x v="0"/>
    <s v="United States"/>
    <s v="Perth Amboy"/>
    <x v="30"/>
    <n v="8861"/>
    <x v="3"/>
    <s v="FUR-BO-10001337"/>
    <x v="0"/>
    <x v="0"/>
    <s v="O'Sullivan Living Dimensions 2-Shelf Bookcases"/>
    <n v="120.98"/>
    <n v="1"/>
    <n v="0"/>
    <n v="12.098000000000001"/>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1999999999999"/>
    <n v="3"/>
    <n v="0.2"/>
    <n v="10.0632"/>
  </r>
  <r>
    <n v="9204"/>
    <x v="4597"/>
    <x v="0"/>
    <x v="859"/>
    <d v="2013-11-04T00:00:00"/>
    <s v="Standard Class"/>
    <s v="EH-13765"/>
    <s v="Edward Hooks"/>
    <x v="1"/>
    <s v="United States"/>
    <s v="New York City"/>
    <x v="15"/>
    <n v="10011"/>
    <x v="3"/>
    <s v="OFF-AR-10004602"/>
    <x v="1"/>
    <x v="6"/>
    <s v="Boston KS Multi-Size Manual Pencil Sharpener"/>
    <n v="114.95"/>
    <n v="5"/>
    <n v="0"/>
    <n v="32.186"/>
  </r>
  <r>
    <n v="9205"/>
    <x v="4598"/>
    <x v="0"/>
    <x v="49"/>
    <d v="2013-12-06T00:00:00"/>
    <s v="Standard Class"/>
    <s v="FH-14365"/>
    <s v="Fred Hopkins"/>
    <x v="1"/>
    <s v="United States"/>
    <s v="Los Angeles"/>
    <x v="1"/>
    <n v="90004"/>
    <x v="1"/>
    <s v="OFF-AR-10001149"/>
    <x v="1"/>
    <x v="6"/>
    <s v="Sanford Colorific Colored Pencils, 12/Box"/>
    <n v="23.04"/>
    <n v="8"/>
    <n v="0"/>
    <n v="6.9119999999999999"/>
  </r>
  <r>
    <n v="9206"/>
    <x v="4599"/>
    <x v="0"/>
    <x v="438"/>
    <d v="2013-04-22T00:00:00"/>
    <s v="Same Day"/>
    <s v="BT-11680"/>
    <s v="Brian Thompson"/>
    <x v="0"/>
    <s v="United States"/>
    <s v="Milford"/>
    <x v="29"/>
    <n v="6460"/>
    <x v="3"/>
    <s v="OFF-AR-10004817"/>
    <x v="1"/>
    <x v="6"/>
    <s v="Colorific Watercolor Pencils"/>
    <n v="15.48"/>
    <n v="3"/>
    <n v="0"/>
    <n v="4.4892000000000003"/>
  </r>
  <r>
    <n v="9207"/>
    <x v="4599"/>
    <x v="0"/>
    <x v="438"/>
    <d v="2013-04-22T00:00:00"/>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399999999999"/>
  </r>
  <r>
    <n v="9214"/>
    <x v="4604"/>
    <x v="2"/>
    <x v="589"/>
    <d v="2011-12-15T00:00:00"/>
    <s v="Standard Class"/>
    <s v="DJ-13420"/>
    <s v="Denny Joy"/>
    <x v="1"/>
    <s v="United States"/>
    <s v="San Francisco"/>
    <x v="1"/>
    <n v="94110"/>
    <x v="1"/>
    <s v="FUR-FU-10000758"/>
    <x v="0"/>
    <x v="5"/>
    <s v="DAX Natural Wood-Tone Poster Frame"/>
    <n v="79.44"/>
    <n v="3"/>
    <n v="0"/>
    <n v="28.598400000000002"/>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
    <n v="5"/>
    <n v="0"/>
    <n v="15.552"/>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99"/>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1"/>
  </r>
  <r>
    <n v="9223"/>
    <x v="4610"/>
    <x v="3"/>
    <x v="119"/>
    <d v="2014-10-15T00:00:00"/>
    <s v="First Class"/>
    <s v="MH-18025"/>
    <s v="Michelle Huthwaite"/>
    <x v="0"/>
    <s v="United States"/>
    <s v="Lafayette"/>
    <x v="28"/>
    <n v="70506"/>
    <x v="0"/>
    <s v="OFF-PA-10004355"/>
    <x v="1"/>
    <x v="10"/>
    <s v="Xerox 231"/>
    <n v="25.92"/>
    <n v="4"/>
    <n v="0"/>
    <n v="12.441599999999999"/>
  </r>
  <r>
    <n v="9224"/>
    <x v="4611"/>
    <x v="3"/>
    <x v="259"/>
    <d v="2014-11-05T00:00:00"/>
    <s v="Same Day"/>
    <s v="FM-14290"/>
    <s v="Frank Merwin"/>
    <x v="2"/>
    <s v="United States"/>
    <s v="Bryan"/>
    <x v="5"/>
    <n v="77803"/>
    <x v="2"/>
    <s v="OFF-BI-10001308"/>
    <x v="1"/>
    <x v="8"/>
    <s v="GBC Standard Plastic Binding Systems' Combs"/>
    <n v="7.5359999999999996"/>
    <n v="6"/>
    <n v="0.8"/>
    <n v="-13.188000000000001"/>
  </r>
  <r>
    <n v="9225"/>
    <x v="4611"/>
    <x v="3"/>
    <x v="259"/>
    <d v="2014-11-05T00:00:00"/>
    <s v="Same Day"/>
    <s v="FM-14290"/>
    <s v="Frank Merwin"/>
    <x v="2"/>
    <s v="United States"/>
    <s v="Bryan"/>
    <x v="5"/>
    <n v="77803"/>
    <x v="2"/>
    <s v="OFF-BI-10003094"/>
    <x v="1"/>
    <x v="8"/>
    <s v="Self-Adhesive Ring Binder Labels"/>
    <n v="1.4079999999999999"/>
    <n v="2"/>
    <n v="0.8"/>
    <n v="-2.3231999999999999"/>
  </r>
  <r>
    <n v="9226"/>
    <x v="4611"/>
    <x v="3"/>
    <x v="259"/>
    <d v="2014-11-05T00:00:00"/>
    <s v="Same Day"/>
    <s v="FM-14290"/>
    <s v="Frank Merwin"/>
    <x v="2"/>
    <s v="United States"/>
    <s v="Bryan"/>
    <x v="5"/>
    <n v="77803"/>
    <x v="2"/>
    <s v="OFF-BI-10004040"/>
    <x v="1"/>
    <x v="8"/>
    <s v="Wilson Jones Impact Binders"/>
    <n v="4.1440000000000001"/>
    <n v="4"/>
    <n v="0.8"/>
    <n v="-6.4231999999999996"/>
  </r>
  <r>
    <n v="9227"/>
    <x v="4611"/>
    <x v="3"/>
    <x v="259"/>
    <d v="2014-11-05T00:00:00"/>
    <s v="Same Day"/>
    <s v="FM-14290"/>
    <s v="Frank Merwin"/>
    <x v="2"/>
    <s v="United States"/>
    <s v="Bryan"/>
    <x v="5"/>
    <n v="77803"/>
    <x v="2"/>
    <s v="OFF-ST-10002485"/>
    <x v="1"/>
    <x v="4"/>
    <s v="Rogers Deluxe File Chest"/>
    <n v="52.752000000000002"/>
    <n v="3"/>
    <n v="0.2"/>
    <n v="-12.528600000000001"/>
  </r>
  <r>
    <n v="9228"/>
    <x v="4612"/>
    <x v="3"/>
    <x v="498"/>
    <d v="2014-03-25T00:00:00"/>
    <s v="Standard Class"/>
    <s v="GZ-14545"/>
    <s v="George Zrebassa"/>
    <x v="1"/>
    <s v="United States"/>
    <s v="Los Angeles"/>
    <x v="1"/>
    <n v="90008"/>
    <x v="1"/>
    <s v="OFF-AP-10001205"/>
    <x v="1"/>
    <x v="9"/>
    <s v="Belkin 5 Outlet SurgeMaster Power Centers"/>
    <n v="381.36"/>
    <n v="7"/>
    <n v="0"/>
    <n v="106.7808"/>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1000000000003"/>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11-12-31T00:00:00"/>
    <s v="Standard Class"/>
    <s v="RP-19390"/>
    <s v="Resi PÃ¶lking"/>
    <x v="0"/>
    <s v="United States"/>
    <s v="Phoenix"/>
    <x v="16"/>
    <n v="85023"/>
    <x v="1"/>
    <s v="OFF-BI-10003650"/>
    <x v="1"/>
    <x v="8"/>
    <s v="GBC DocuBind 300 Electric Binding Machine"/>
    <n v="946.76400000000001"/>
    <n v="6"/>
    <n v="0.7"/>
    <n v="-694.29359999999997"/>
  </r>
  <r>
    <n v="9233"/>
    <x v="4616"/>
    <x v="0"/>
    <x v="476"/>
    <d v="2013-09-07T00:00:00"/>
    <s v="Standard Class"/>
    <s v="LR-16915"/>
    <s v="Lena Radford"/>
    <x v="0"/>
    <s v="United States"/>
    <s v="Los Angeles"/>
    <x v="1"/>
    <n v="90036"/>
    <x v="1"/>
    <s v="FUR-FU-10001889"/>
    <x v="0"/>
    <x v="5"/>
    <s v="Ultra Door Pull Handle"/>
    <n v="94.68"/>
    <n v="9"/>
    <n v="0"/>
    <n v="31.244399999999999"/>
  </r>
  <r>
    <n v="9234"/>
    <x v="4616"/>
    <x v="0"/>
    <x v="476"/>
    <d v="2013-09-07T00:00:00"/>
    <s v="Standard Class"/>
    <s v="LR-16915"/>
    <s v="Lena Radford"/>
    <x v="0"/>
    <s v="United States"/>
    <s v="Los Angeles"/>
    <x v="1"/>
    <n v="90036"/>
    <x v="1"/>
    <s v="OFF-ST-10000321"/>
    <x v="1"/>
    <x v="4"/>
    <s v="Akro Stacking Bins"/>
    <n v="23.67"/>
    <n v="3"/>
    <n v="0"/>
    <n v="0.94679999999999997"/>
  </r>
  <r>
    <n v="9235"/>
    <x v="4616"/>
    <x v="0"/>
    <x v="476"/>
    <d v="2013-09-07T00:00:00"/>
    <s v="Standard Class"/>
    <s v="LR-16915"/>
    <s v="Lena Radford"/>
    <x v="0"/>
    <s v="United States"/>
    <s v="Los Angeles"/>
    <x v="1"/>
    <n v="90036"/>
    <x v="1"/>
    <s v="TEC-PH-10001530"/>
    <x v="2"/>
    <x v="7"/>
    <s v="Cisco Unified IP Phone 7945G VoIP phone"/>
    <n v="1091.1679999999999"/>
    <n v="4"/>
    <n v="0.2"/>
    <n v="68.197999999999993"/>
  </r>
  <r>
    <n v="9236"/>
    <x v="4616"/>
    <x v="0"/>
    <x v="476"/>
    <d v="2013-09-07T00:00:00"/>
    <s v="Standard Class"/>
    <s v="LR-16915"/>
    <s v="Lena Radford"/>
    <x v="0"/>
    <s v="United States"/>
    <s v="Los Angeles"/>
    <x v="1"/>
    <n v="90036"/>
    <x v="1"/>
    <s v="OFF-AR-10004752"/>
    <x v="1"/>
    <x v="6"/>
    <s v="Blackstonian Pencils"/>
    <n v="18.690000000000001"/>
    <n v="7"/>
    <n v="0"/>
    <n v="5.2332000000000001"/>
  </r>
  <r>
    <n v="9237"/>
    <x v="4616"/>
    <x v="0"/>
    <x v="476"/>
    <d v="2013-09-07T00:00:00"/>
    <s v="Standard Class"/>
    <s v="LR-16915"/>
    <s v="Lena Radford"/>
    <x v="0"/>
    <s v="United States"/>
    <s v="Los Angeles"/>
    <x v="1"/>
    <n v="90036"/>
    <x v="1"/>
    <s v="FUR-TA-10001539"/>
    <x v="0"/>
    <x v="3"/>
    <s v="Chromcraft Rectangular Conference Tables"/>
    <n v="568.72799999999995"/>
    <n v="3"/>
    <n v="0.2"/>
    <n v="28.436399999999999"/>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r>
  <r>
    <n v="9240"/>
    <x v="4618"/>
    <x v="3"/>
    <x v="855"/>
    <d v="2014-11-03T00:00:00"/>
    <s v="Standard Class"/>
    <s v="NB-18655"/>
    <s v="Nona Balk"/>
    <x v="1"/>
    <s v="United States"/>
    <s v="Tallahassee"/>
    <x v="2"/>
    <n v="32303"/>
    <x v="0"/>
    <s v="OFF-PA-10001685"/>
    <x v="1"/>
    <x v="10"/>
    <s v="Staples"/>
    <n v="56.783999999999999"/>
    <n v="7"/>
    <n v="0.2"/>
    <n v="20.584199999999999"/>
  </r>
  <r>
    <n v="9241"/>
    <x v="4618"/>
    <x v="3"/>
    <x v="855"/>
    <d v="2014-11-03T00:00:00"/>
    <s v="Standard Class"/>
    <s v="NB-18655"/>
    <s v="Nona Balk"/>
    <x v="1"/>
    <s v="United States"/>
    <s v="Tallahassee"/>
    <x v="2"/>
    <n v="32303"/>
    <x v="0"/>
    <s v="OFF-BI-10001097"/>
    <x v="1"/>
    <x v="8"/>
    <s v="Avery Hole Reinforcements"/>
    <n v="5.6070000000000002"/>
    <n v="3"/>
    <n v="0.7"/>
    <n v="-3.9249000000000001"/>
  </r>
  <r>
    <n v="9242"/>
    <x v="4618"/>
    <x v="3"/>
    <x v="855"/>
    <d v="2014-11-03T00:00:00"/>
    <s v="Standard Class"/>
    <s v="NB-18655"/>
    <s v="Nona Balk"/>
    <x v="1"/>
    <s v="United States"/>
    <s v="Tallahassee"/>
    <x v="2"/>
    <n v="32303"/>
    <x v="0"/>
    <s v="OFF-AR-10001662"/>
    <x v="1"/>
    <x v="6"/>
    <s v="Rogers Handheld Barrel Pencil Sharpener"/>
    <n v="6.5759999999999996"/>
    <n v="3"/>
    <n v="0.2"/>
    <n v="0.57540000000000002"/>
  </r>
  <r>
    <n v="9243"/>
    <x v="4619"/>
    <x v="2"/>
    <x v="868"/>
    <d v="2011-07-14T00:00:00"/>
    <s v="Standard Class"/>
    <s v="DS-13030"/>
    <s v="Darrin Sayre"/>
    <x v="2"/>
    <s v="United States"/>
    <s v="San Francisco"/>
    <x v="1"/>
    <n v="94122"/>
    <x v="1"/>
    <s v="OFF-BI-10002609"/>
    <x v="1"/>
    <x v="8"/>
    <s v="Avery Hidden Tab Dividers for Binding Systems"/>
    <n v="14.304"/>
    <n v="6"/>
    <n v="0.2"/>
    <n v="4.6487999999999996"/>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d v="2011-07-14T00:00:00"/>
    <s v="Standard Class"/>
    <s v="DS-13030"/>
    <s v="Darrin Sayre"/>
    <x v="2"/>
    <s v="United States"/>
    <s v="San Francisco"/>
    <x v="1"/>
    <n v="94122"/>
    <x v="1"/>
    <s v="OFF-AR-10003251"/>
    <x v="1"/>
    <x v="6"/>
    <s v="Prang Drawing Pencil Set"/>
    <n v="5.56"/>
    <n v="2"/>
    <n v="0"/>
    <n v="2.2240000000000002"/>
  </r>
  <r>
    <n v="9246"/>
    <x v="4619"/>
    <x v="2"/>
    <x v="868"/>
    <d v="2011-07-14T00:00:00"/>
    <s v="Standard Class"/>
    <s v="DS-13030"/>
    <s v="Darrin Sayre"/>
    <x v="2"/>
    <s v="United States"/>
    <s v="San Francisco"/>
    <x v="1"/>
    <n v="94122"/>
    <x v="1"/>
    <s v="OFF-PA-10002365"/>
    <x v="1"/>
    <x v="10"/>
    <s v="Xerox 1967"/>
    <n v="32.4"/>
    <n v="5"/>
    <n v="0"/>
    <n v="15.552"/>
  </r>
  <r>
    <n v="9247"/>
    <x v="4620"/>
    <x v="3"/>
    <x v="1053"/>
    <d v="2014-05-27T00:00:00"/>
    <s v="Standard Class"/>
    <s v="VF-21715"/>
    <s v="Vicky Freymann"/>
    <x v="2"/>
    <s v="United States"/>
    <s v="San Francisco"/>
    <x v="1"/>
    <n v="94109"/>
    <x v="1"/>
    <s v="OFF-AR-10003651"/>
    <x v="1"/>
    <x v="6"/>
    <s v="Newell 350"/>
    <n v="9.84"/>
    <n v="3"/>
    <n v="0"/>
    <n v="2.8536000000000001"/>
  </r>
  <r>
    <n v="9248"/>
    <x v="4620"/>
    <x v="3"/>
    <x v="1053"/>
    <d v="2014-05-27T00:00:00"/>
    <s v="Standard Class"/>
    <s v="VF-21715"/>
    <s v="Vicky Freymann"/>
    <x v="2"/>
    <s v="United States"/>
    <s v="San Francisco"/>
    <x v="1"/>
    <n v="94109"/>
    <x v="1"/>
    <s v="OFF-AR-10003732"/>
    <x v="1"/>
    <x v="6"/>
    <s v="Newell 333"/>
    <n v="2.78"/>
    <n v="1"/>
    <n v="0"/>
    <n v="0.7228"/>
  </r>
  <r>
    <n v="9249"/>
    <x v="4621"/>
    <x v="0"/>
    <x v="338"/>
    <d v="2013-11-15T00:00:00"/>
    <s v="Standard Class"/>
    <s v="SW-20275"/>
    <s v="Scott Williamson"/>
    <x v="0"/>
    <s v="United States"/>
    <s v="New York City"/>
    <x v="15"/>
    <n v="10009"/>
    <x v="3"/>
    <s v="OFF-BI-10002557"/>
    <x v="1"/>
    <x v="8"/>
    <s v="Presstex Flexible Ring Binders"/>
    <n v="3.64"/>
    <n v="1"/>
    <n v="0.2"/>
    <n v="1.365"/>
  </r>
  <r>
    <n v="9250"/>
    <x v="4621"/>
    <x v="0"/>
    <x v="338"/>
    <d v="2013-11-15T00:00:00"/>
    <s v="Standard Class"/>
    <s v="SW-20275"/>
    <s v="Scott Williamson"/>
    <x v="0"/>
    <s v="United States"/>
    <s v="New York City"/>
    <x v="15"/>
    <n v="10009"/>
    <x v="3"/>
    <s v="TEC-PH-10003691"/>
    <x v="2"/>
    <x v="7"/>
    <s v="BlackBerry Q10"/>
    <n v="881.93"/>
    <n v="7"/>
    <n v="0"/>
    <n v="220.48249999999999"/>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
    <n v="2"/>
    <n v="0.2"/>
    <n v="33.64"/>
  </r>
  <r>
    <n v="9253"/>
    <x v="4624"/>
    <x v="3"/>
    <x v="397"/>
    <d v="2014-09-26T00:00:00"/>
    <s v="Second Class"/>
    <s v="DO-13645"/>
    <s v="Doug O'Connell"/>
    <x v="0"/>
    <s v="United States"/>
    <s v="Pine Bluff"/>
    <x v="36"/>
    <n v="71603"/>
    <x v="0"/>
    <s v="TEC-AC-10001114"/>
    <x v="2"/>
    <x v="11"/>
    <s v="Microsoft Wireless Mobile Mouse 4000"/>
    <n v="199.95"/>
    <n v="5"/>
    <n v="0"/>
    <n v="63.984000000000002"/>
  </r>
  <r>
    <n v="9254"/>
    <x v="4624"/>
    <x v="3"/>
    <x v="397"/>
    <d v="2014-09-26T00:00:00"/>
    <s v="Second Class"/>
    <s v="DO-13645"/>
    <s v="Doug O'Connell"/>
    <x v="0"/>
    <s v="United States"/>
    <s v="Pine Bluff"/>
    <x v="36"/>
    <n v="71603"/>
    <x v="0"/>
    <s v="OFF-PA-10002005"/>
    <x v="1"/>
    <x v="10"/>
    <s v="Xerox 225"/>
    <n v="12.96"/>
    <n v="2"/>
    <n v="0"/>
    <n v="6.2207999999999997"/>
  </r>
  <r>
    <n v="9255"/>
    <x v="4625"/>
    <x v="2"/>
    <x v="1058"/>
    <d v="2011-02-16T00:00:00"/>
    <s v="Second Class"/>
    <s v="GA-14725"/>
    <s v="Guy Armstrong"/>
    <x v="0"/>
    <s v="United States"/>
    <s v="Columbia"/>
    <x v="25"/>
    <n v="65203"/>
    <x v="2"/>
    <s v="FUR-CH-10001146"/>
    <x v="0"/>
    <x v="1"/>
    <s v="Global Value Mid-Back Manager's Chair, Gray"/>
    <n v="60.89"/>
    <n v="1"/>
    <n v="0"/>
    <n v="15.2225"/>
  </r>
  <r>
    <n v="9256"/>
    <x v="4625"/>
    <x v="2"/>
    <x v="1058"/>
    <d v="2011-02-16T00:00:00"/>
    <s v="Second Class"/>
    <s v="GA-14725"/>
    <s v="Guy Armstrong"/>
    <x v="0"/>
    <s v="United States"/>
    <s v="Columbia"/>
    <x v="25"/>
    <n v="65203"/>
    <x v="2"/>
    <s v="OFF-LA-10004853"/>
    <x v="1"/>
    <x v="2"/>
    <s v="Avery 483"/>
    <n v="14.94"/>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d v="2011-02-16T00:00:00"/>
    <s v="Second Class"/>
    <s v="GA-14725"/>
    <s v="Guy Armstrong"/>
    <x v="0"/>
    <s v="United States"/>
    <s v="Columbia"/>
    <x v="25"/>
    <n v="65203"/>
    <x v="2"/>
    <s v="OFF-BI-10004654"/>
    <x v="1"/>
    <x v="8"/>
    <s v="VariCap6 Expandable Binder"/>
    <n v="51.9"/>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
  </r>
  <r>
    <n v="9263"/>
    <x v="4628"/>
    <x v="1"/>
    <x v="330"/>
    <d v="2012-10-13T00:00:00"/>
    <s v="Standard Class"/>
    <s v="FM-14380"/>
    <s v="Fred McMath"/>
    <x v="0"/>
    <s v="United States"/>
    <s v="Detroit"/>
    <x v="12"/>
    <n v="48227"/>
    <x v="2"/>
    <s v="FUR-CH-10000513"/>
    <x v="0"/>
    <x v="1"/>
    <s v="High-Back Leather Manager's Chair"/>
    <n v="389.97"/>
    <n v="3"/>
    <n v="0"/>
    <n v="35.097299999999997"/>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14-12-02T00:00:00"/>
    <s v="Standard Class"/>
    <s v="MY-17380"/>
    <s v="Maribeth Yedwab"/>
    <x v="1"/>
    <s v="United States"/>
    <s v="Memphis"/>
    <x v="18"/>
    <n v="38109"/>
    <x v="0"/>
    <s v="OFF-BI-10000216"/>
    <x v="1"/>
    <x v="8"/>
    <s v="Mead 1st Gear 2&quot; Zipper Binder, Asst. Colors"/>
    <n v="11.673"/>
    <n v="3"/>
    <n v="0.7"/>
    <n v="-7.782"/>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199999999999"/>
    <n v="1"/>
    <n v="0.1"/>
    <n v="6.8388"/>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19999999997"/>
    <n v="6"/>
    <n v="0.2"/>
    <n v="1453.1238000000001"/>
  </r>
  <r>
    <n v="9272"/>
    <x v="4633"/>
    <x v="0"/>
    <x v="536"/>
    <d v="2013-05-18T00:00:00"/>
    <s v="Standard Class"/>
    <s v="HM-14860"/>
    <s v="Harry Marie"/>
    <x v="1"/>
    <s v="United States"/>
    <s v="New York City"/>
    <x v="15"/>
    <n v="10024"/>
    <x v="3"/>
    <s v="FUR-FU-10000320"/>
    <x v="0"/>
    <x v="5"/>
    <s v="OIC Stacking Trays"/>
    <n v="10.02"/>
    <n v="3"/>
    <n v="0"/>
    <n v="4.4088000000000003"/>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d v="2013-05-30T00:00:00"/>
    <s v="Second Class"/>
    <s v="CP-12085"/>
    <s v="Cathy Prescott"/>
    <x v="1"/>
    <s v="United States"/>
    <s v="Delray Beach"/>
    <x v="2"/>
    <n v="33445"/>
    <x v="0"/>
    <s v="OFF-ST-10000532"/>
    <x v="1"/>
    <x v="4"/>
    <s v="Advantus Rolling Drawer Organizers"/>
    <n v="184.70400000000001"/>
    <n v="6"/>
    <n v="0.2"/>
    <n v="13.8528"/>
  </r>
  <r>
    <n v="9277"/>
    <x v="4636"/>
    <x v="0"/>
    <x v="439"/>
    <d v="2013-05-30T00:00:00"/>
    <s v="Second Class"/>
    <s v="CP-12085"/>
    <s v="Cathy Prescott"/>
    <x v="1"/>
    <s v="United States"/>
    <s v="Delray Beach"/>
    <x v="2"/>
    <n v="33445"/>
    <x v="0"/>
    <s v="TEC-AC-10001267"/>
    <x v="2"/>
    <x v="11"/>
    <s v="ImationÂ 32GB Pocket Pro USB 3.0Â Flash DriveÂ - 32 GB - Black - 1 P ..."/>
    <n v="47.92"/>
    <n v="2"/>
    <n v="0.2"/>
    <n v="11.98"/>
  </r>
  <r>
    <n v="9278"/>
    <x v="4637"/>
    <x v="3"/>
    <x v="96"/>
    <d v="2014-12-06T00:00:00"/>
    <s v="Standard Class"/>
    <s v="SC-20305"/>
    <s v="Sean Christensen"/>
    <x v="0"/>
    <s v="United States"/>
    <s v="Philadelphia"/>
    <x v="9"/>
    <n v="19140"/>
    <x v="3"/>
    <s v="OFF-LA-10004853"/>
    <x v="1"/>
    <x v="2"/>
    <s v="Avery 483"/>
    <n v="15.936"/>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4"/>
  </r>
  <r>
    <n v="9285"/>
    <x v="4642"/>
    <x v="2"/>
    <x v="728"/>
    <d v="2011-11-23T00:00:00"/>
    <s v="Standard Class"/>
    <s v="MK-17905"/>
    <s v="Michael Kennedy"/>
    <x v="1"/>
    <s v="United States"/>
    <s v="Franklin"/>
    <x v="6"/>
    <n v="53132"/>
    <x v="2"/>
    <s v="FUR-CH-10001482"/>
    <x v="0"/>
    <x v="1"/>
    <s v="Office Star - Mesh Screen back chair with Vinyl seat"/>
    <n v="392.94"/>
    <n v="3"/>
    <n v="0"/>
    <n v="43.223399999999998"/>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14-06-27T00:00:00"/>
    <s v="Standard Class"/>
    <s v="DB-13270"/>
    <s v="Deborah Brumfield"/>
    <x v="2"/>
    <s v="United States"/>
    <s v="Dallas"/>
    <x v="5"/>
    <n v="75081"/>
    <x v="2"/>
    <s v="OFF-BI-10003166"/>
    <x v="1"/>
    <x v="8"/>
    <s v="GBC Plasticlear Binding Covers"/>
    <n v="6.8879999999999999"/>
    <n v="3"/>
    <n v="0.8"/>
    <n v="-11.020799999999999"/>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12-04T00:00:00"/>
    <s v="First Class"/>
    <s v="TB-21625"/>
    <s v="Trudy Brown"/>
    <x v="0"/>
    <s v="United States"/>
    <s v="Philadelphia"/>
    <x v="9"/>
    <n v="19134"/>
    <x v="3"/>
    <s v="FUR-CH-10003981"/>
    <x v="0"/>
    <x v="1"/>
    <s v="Global Commerce Series Low-Back Swivel/Tilt Chairs"/>
    <n v="1079.316"/>
    <n v="6"/>
    <n v="0.3"/>
    <n v="-15.418799999999999"/>
  </r>
  <r>
    <n v="9290"/>
    <x v="4646"/>
    <x v="2"/>
    <x v="488"/>
    <d v="2011-04-26T00:00:00"/>
    <s v="Second Class"/>
    <s v="NM-18445"/>
    <s v="Nathan Mautz"/>
    <x v="2"/>
    <s v="United States"/>
    <s v="San Francisco"/>
    <x v="1"/>
    <n v="94109"/>
    <x v="1"/>
    <s v="OFF-PA-10001878"/>
    <x v="1"/>
    <x v="10"/>
    <s v="Xerox 1891"/>
    <n v="48.91"/>
    <n v="1"/>
    <n v="0"/>
    <n v="22.9877"/>
  </r>
  <r>
    <n v="9291"/>
    <x v="4647"/>
    <x v="2"/>
    <x v="865"/>
    <d v="2011-09-25T00:00:00"/>
    <s v="First Class"/>
    <s v="TT-21220"/>
    <s v="Thomas Thornton"/>
    <x v="0"/>
    <s v="United States"/>
    <s v="Dover"/>
    <x v="13"/>
    <n v="19901"/>
    <x v="3"/>
    <s v="OFF-AR-10002375"/>
    <x v="1"/>
    <x v="6"/>
    <s v="Newell 351"/>
    <n v="9.84"/>
    <n v="3"/>
    <n v="0"/>
    <n v="2.8536000000000001"/>
  </r>
  <r>
    <n v="9292"/>
    <x v="4647"/>
    <x v="2"/>
    <x v="865"/>
    <d v="2011-09-25T00:00:00"/>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
    <n v="3"/>
    <n v="0.2"/>
    <n v="5.0286"/>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r>
  <r>
    <n v="9298"/>
    <x v="4651"/>
    <x v="1"/>
    <x v="24"/>
    <d v="2012-04-22T00:00:00"/>
    <s v="Second Class"/>
    <s v="MP-17965"/>
    <s v="Michael Paige"/>
    <x v="1"/>
    <s v="United States"/>
    <s v="Mcallen"/>
    <x v="5"/>
    <n v="78501"/>
    <x v="2"/>
    <s v="TEC-PH-10003357"/>
    <x v="2"/>
    <x v="7"/>
    <s v="Grandstream GXP2100 Mainstream Business Phone"/>
    <n v="244.768"/>
    <n v="4"/>
    <n v="0.2"/>
    <n v="24.47680000000000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12-04-22T00:00:00"/>
    <s v="Second Class"/>
    <s v="MP-17965"/>
    <s v="Michael Paige"/>
    <x v="1"/>
    <s v="United States"/>
    <s v="Mcallen"/>
    <x v="5"/>
    <n v="78501"/>
    <x v="2"/>
    <s v="FUR-CH-10000225"/>
    <x v="0"/>
    <x v="1"/>
    <s v="Global Geo Office Task Chair, Gray"/>
    <n v="56.686"/>
    <n v="1"/>
    <n v="0.3"/>
    <n v="-20.24500000000000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12-04-22T00:00:00"/>
    <s v="Second Class"/>
    <s v="MP-17965"/>
    <s v="Michael Paige"/>
    <x v="1"/>
    <s v="United States"/>
    <s v="Mcallen"/>
    <x v="5"/>
    <n v="78501"/>
    <x v="2"/>
    <s v="OFF-AR-10003481"/>
    <x v="1"/>
    <x v="6"/>
    <s v="Newell 348"/>
    <n v="7.8719999999999999"/>
    <n v="3"/>
    <n v="0.2"/>
    <n v="0.88560000000000005"/>
  </r>
  <r>
    <n v="9304"/>
    <x v="4651"/>
    <x v="1"/>
    <x v="24"/>
    <d v="2012-04-22T00:00:00"/>
    <s v="Second Class"/>
    <s v="MP-17965"/>
    <s v="Michael Paige"/>
    <x v="1"/>
    <s v="United States"/>
    <s v="Mcallen"/>
    <x v="5"/>
    <n v="78501"/>
    <x v="2"/>
    <s v="OFF-PA-10003936"/>
    <x v="1"/>
    <x v="10"/>
    <s v="Xerox 1994"/>
    <n v="15.552"/>
    <n v="3"/>
    <n v="0.2"/>
    <n v="5.4432"/>
  </r>
  <r>
    <n v="9305"/>
    <x v="4651"/>
    <x v="1"/>
    <x v="24"/>
    <d v="2012-04-22T00:00:00"/>
    <s v="Second Class"/>
    <s v="MP-17965"/>
    <s v="Michael Paige"/>
    <x v="1"/>
    <s v="United States"/>
    <s v="Mcallen"/>
    <x v="5"/>
    <n v="78501"/>
    <x v="2"/>
    <s v="OFF-BI-10000320"/>
    <x v="1"/>
    <x v="8"/>
    <s v="GBC Plastic Binding Combs"/>
    <n v="1.476"/>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4000000000001"/>
  </r>
  <r>
    <n v="9308"/>
    <x v="4653"/>
    <x v="2"/>
    <x v="727"/>
    <d v="2011-03-30T00:00:00"/>
    <s v="Standard Class"/>
    <s v="CA-12265"/>
    <s v="Christina Anderson"/>
    <x v="0"/>
    <s v="United States"/>
    <s v="San Francisco"/>
    <x v="1"/>
    <n v="94110"/>
    <x v="1"/>
    <s v="OFF-AR-10003338"/>
    <x v="1"/>
    <x v="6"/>
    <s v="Eberhard Faber 3 1/2&quot; Golf Pencils"/>
    <n v="14.88"/>
    <n v="2"/>
    <n v="0"/>
    <n v="3.72"/>
  </r>
  <r>
    <n v="9309"/>
    <x v="4653"/>
    <x v="2"/>
    <x v="727"/>
    <d v="2011-03-30T00:00:00"/>
    <s v="Standard Class"/>
    <s v="CA-12265"/>
    <s v="Christina Anderson"/>
    <x v="0"/>
    <s v="United States"/>
    <s v="San Francisco"/>
    <x v="1"/>
    <n v="94110"/>
    <x v="1"/>
    <s v="TEC-AC-10002558"/>
    <x v="2"/>
    <x v="11"/>
    <s v="ImationÂ SwivelÂ Flash DriveÂ USBÂ flash driveÂ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799999999999"/>
    <n v="8"/>
    <n v="0.2"/>
    <n v="45.84"/>
  </r>
  <r>
    <n v="9312"/>
    <x v="4655"/>
    <x v="3"/>
    <x v="904"/>
    <d v="2014-03-13T00:00:00"/>
    <s v="Standard Class"/>
    <s v="DW-13540"/>
    <s v="Don Weiss"/>
    <x v="0"/>
    <s v="United States"/>
    <s v="Dallas"/>
    <x v="5"/>
    <n v="75220"/>
    <x v="2"/>
    <s v="OFF-LA-10000134"/>
    <x v="1"/>
    <x v="2"/>
    <s v="Avery 511"/>
    <n v="4.9279999999999999"/>
    <n v="2"/>
    <n v="0.2"/>
    <n v="1.7248000000000001"/>
  </r>
  <r>
    <n v="9313"/>
    <x v="4655"/>
    <x v="3"/>
    <x v="904"/>
    <d v="2014-03-13T00:00:00"/>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04-10T00:00:00"/>
    <s v="Standard Class"/>
    <s v="JH-16180"/>
    <s v="Justin Hirsh"/>
    <x v="0"/>
    <s v="United States"/>
    <s v="Philadelphia"/>
    <x v="9"/>
    <n v="19140"/>
    <x v="3"/>
    <s v="TEC-PH-10000141"/>
    <x v="2"/>
    <x v="7"/>
    <s v="Clearsounds A400"/>
    <n v="118.782"/>
    <n v="3"/>
    <n v="0.4"/>
    <n v="-27.715800000000002"/>
  </r>
  <r>
    <n v="9317"/>
    <x v="4657"/>
    <x v="0"/>
    <x v="41"/>
    <d v="2013-04-10T00:00:00"/>
    <s v="Standard Class"/>
    <s v="JH-16180"/>
    <s v="Justin Hirsh"/>
    <x v="0"/>
    <s v="United States"/>
    <s v="Philadelphia"/>
    <x v="9"/>
    <n v="19140"/>
    <x v="3"/>
    <s v="OFF-SU-10000646"/>
    <x v="1"/>
    <x v="14"/>
    <s v="Premier Automatic Letter Opener"/>
    <n v="769.18399999999997"/>
    <n v="4"/>
    <n v="0.2"/>
    <n v="-163.45160000000001"/>
  </r>
  <r>
    <n v="9318"/>
    <x v="4658"/>
    <x v="3"/>
    <x v="1217"/>
    <d v="2014-02-27T00:00:00"/>
    <s v="Standard Class"/>
    <s v="DK-13090"/>
    <s v="Dave Kipp"/>
    <x v="0"/>
    <s v="United States"/>
    <s v="Carrollton"/>
    <x v="5"/>
    <n v="75007"/>
    <x v="2"/>
    <s v="TEC-AC-10002076"/>
    <x v="2"/>
    <x v="11"/>
    <s v="Microsoft Natural Keyboard Elite"/>
    <n v="47.904000000000003"/>
    <n v="1"/>
    <n v="0.2"/>
    <n v="-2.9940000000000002"/>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40000000000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14-09-30T00:00:00"/>
    <s v="Standard Class"/>
    <s v="DB-13660"/>
    <s v="Duane Benoit"/>
    <x v="0"/>
    <s v="United States"/>
    <s v="Los Angeles"/>
    <x v="1"/>
    <n v="90036"/>
    <x v="1"/>
    <s v="OFF-PA-10003641"/>
    <x v="1"/>
    <x v="10"/>
    <s v="Xerox 1909"/>
    <n v="211.04"/>
    <n v="8"/>
    <n v="0"/>
    <n v="97.078400000000002"/>
  </r>
  <r>
    <n v="9325"/>
    <x v="4661"/>
    <x v="3"/>
    <x v="397"/>
    <d v="2014-09-30T00:00:00"/>
    <s v="Standard Class"/>
    <s v="DB-13660"/>
    <s v="Duane Benoit"/>
    <x v="0"/>
    <s v="United States"/>
    <s v="Los Angeles"/>
    <x v="1"/>
    <n v="90036"/>
    <x v="1"/>
    <s v="FUR-CH-10003973"/>
    <x v="0"/>
    <x v="1"/>
    <s v="GuestStacker Chair with Chrome Finish Legs"/>
    <n v="594.81600000000003"/>
    <n v="2"/>
    <n v="0.2"/>
    <n v="59.4816"/>
  </r>
  <r>
    <n v="9326"/>
    <x v="4661"/>
    <x v="3"/>
    <x v="397"/>
    <d v="2014-09-30T00:00:00"/>
    <s v="Standard Class"/>
    <s v="DB-13660"/>
    <s v="Duane Benoit"/>
    <x v="0"/>
    <s v="United States"/>
    <s v="Los Angeles"/>
    <x v="1"/>
    <n v="90036"/>
    <x v="1"/>
    <s v="OFF-BI-10000977"/>
    <x v="1"/>
    <x v="8"/>
    <s v="Ibico Plastic Spiral Binding Combs"/>
    <n v="72.959999999999994"/>
    <n v="3"/>
    <n v="0.2"/>
    <n v="23.712"/>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Â phoneÂ - Charcoal black"/>
    <n v="455.71199999999999"/>
    <n v="2"/>
    <n v="0.2"/>
    <n v="34.178400000000003"/>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07"/>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40000000000004"/>
  </r>
  <r>
    <n v="9335"/>
    <x v="4667"/>
    <x v="3"/>
    <x v="927"/>
    <d v="2014-05-03T00:00:00"/>
    <s v="First Class"/>
    <s v="AG-10900"/>
    <s v="Arthur Gainer"/>
    <x v="0"/>
    <s v="United States"/>
    <s v="Coral Springs"/>
    <x v="2"/>
    <n v="33065"/>
    <x v="0"/>
    <s v="FUR-BO-10001798"/>
    <x v="0"/>
    <x v="0"/>
    <s v="Bush Somerset Collection Bookcase"/>
    <n v="314.35199999999998"/>
    <n v="3"/>
    <n v="0.2"/>
    <n v="-15.717599999999999"/>
  </r>
  <r>
    <n v="9336"/>
    <x v="4667"/>
    <x v="3"/>
    <x v="927"/>
    <d v="2014-05-03T00:00:00"/>
    <s v="First Class"/>
    <s v="AG-10900"/>
    <s v="Arthur Gainer"/>
    <x v="0"/>
    <s v="United States"/>
    <s v="Coral Springs"/>
    <x v="2"/>
    <n v="33065"/>
    <x v="0"/>
    <s v="OFF-LA-10004409"/>
    <x v="1"/>
    <x v="2"/>
    <s v="Avery 492"/>
    <n v="4.6079999999999997"/>
    <n v="2"/>
    <n v="0.2"/>
    <n v="1.497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
    <n v="1"/>
    <n v="0.2"/>
    <n v="1.1220000000000001"/>
  </r>
  <r>
    <n v="9339"/>
    <x v="4669"/>
    <x v="2"/>
    <x v="538"/>
    <d v="2011-10-22T00:00:00"/>
    <s v="Second Class"/>
    <s v="RP-19270"/>
    <s v="Rachel Payne"/>
    <x v="1"/>
    <s v="United States"/>
    <s v="San Francisco"/>
    <x v="1"/>
    <n v="94110"/>
    <x v="1"/>
    <s v="OFF-BI-10003727"/>
    <x v="1"/>
    <x v="8"/>
    <s v="Avery Durable Slant Ring Binders With Label Holder"/>
    <n v="20.064"/>
    <n v="6"/>
    <n v="0.2"/>
    <n v="7.0224000000000002"/>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599999999999"/>
    <n v="3"/>
    <n v="0.2"/>
    <n v="11.7576"/>
  </r>
  <r>
    <n v="9343"/>
    <x v="4670"/>
    <x v="0"/>
    <x v="69"/>
    <d v="2013-03-19T00:00:00"/>
    <s v="Standard Class"/>
    <s v="DB-13360"/>
    <s v="Dennis Bolton"/>
    <x v="2"/>
    <s v="United States"/>
    <s v="Riverside"/>
    <x v="1"/>
    <n v="92503"/>
    <x v="1"/>
    <s v="OFF-BI-10001036"/>
    <x v="1"/>
    <x v="8"/>
    <s v="Cardinal EasyOpen D-Ring Binders"/>
    <n v="51.183999999999997"/>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3"/>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d v="2014-02-21T00:00:00"/>
    <s v="First Class"/>
    <s v="CK-12325"/>
    <s v="Christine Kargatis"/>
    <x v="2"/>
    <s v="United States"/>
    <s v="Troy"/>
    <x v="24"/>
    <n v="45373"/>
    <x v="3"/>
    <s v="TEC-PH-10000526"/>
    <x v="2"/>
    <x v="7"/>
    <s v="Vtech CS6719"/>
    <n v="57.594000000000001"/>
    <n v="1"/>
    <n v="0.4"/>
    <n v="-11.518800000000001"/>
  </r>
  <r>
    <n v="9347"/>
    <x v="4671"/>
    <x v="3"/>
    <x v="922"/>
    <d v="2014-02-21T00:00:00"/>
    <s v="First Class"/>
    <s v="CK-12325"/>
    <s v="Christine Kargatis"/>
    <x v="2"/>
    <s v="United States"/>
    <s v="Troy"/>
    <x v="24"/>
    <n v="45373"/>
    <x v="3"/>
    <s v="FUR-FU-10004973"/>
    <x v="0"/>
    <x v="5"/>
    <s v="Flat Face Poster Frame"/>
    <n v="30.143999999999998"/>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13-12-29T00:00:00"/>
    <s v="Standard Class"/>
    <s v="DN-13690"/>
    <s v="Duane Noonan"/>
    <x v="0"/>
    <s v="United States"/>
    <s v="Moreno Valley"/>
    <x v="1"/>
    <n v="92553"/>
    <x v="1"/>
    <s v="FUR-FU-10001934"/>
    <x v="0"/>
    <x v="5"/>
    <s v="Magnifier Swing Arm Lamp"/>
    <n v="41.96"/>
    <n v="2"/>
    <n v="0"/>
    <n v="10.909599999999999"/>
  </r>
  <r>
    <n v="9351"/>
    <x v="4673"/>
    <x v="0"/>
    <x v="713"/>
    <d v="2013-09-28T00:00:00"/>
    <s v="Standard Class"/>
    <s v="DP-13105"/>
    <s v="Dave Poirier"/>
    <x v="1"/>
    <s v="United States"/>
    <s v="Seattle"/>
    <x v="4"/>
    <n v="98115"/>
    <x v="1"/>
    <s v="OFF-BI-10004970"/>
    <x v="1"/>
    <x v="8"/>
    <s v="ACCOHIDE 3-Ring Binder, Blue, 1&quot;"/>
    <n v="13.215999999999999"/>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01"/>
  </r>
  <r>
    <n v="9353"/>
    <x v="4674"/>
    <x v="3"/>
    <x v="241"/>
    <d v="2014-09-27T00:00:00"/>
    <s v="First Class"/>
    <s v="RO-19780"/>
    <s v="Rose O'Brian"/>
    <x v="0"/>
    <s v="United States"/>
    <s v="Chicago"/>
    <x v="10"/>
    <n v="60623"/>
    <x v="2"/>
    <s v="FUR-CH-10003973"/>
    <x v="0"/>
    <x v="1"/>
    <s v="GuestStacker Chair with Chrome Finish Legs"/>
    <n v="520.46400000000006"/>
    <n v="2"/>
    <n v="0.3"/>
    <n v="-14.8704"/>
  </r>
  <r>
    <n v="9354"/>
    <x v="4674"/>
    <x v="3"/>
    <x v="241"/>
    <d v="2014-09-27T00:00:00"/>
    <s v="First Class"/>
    <s v="RO-19780"/>
    <s v="Rose O'Brian"/>
    <x v="0"/>
    <s v="United States"/>
    <s v="Chicago"/>
    <x v="10"/>
    <n v="60623"/>
    <x v="2"/>
    <s v="OFF-PA-10002109"/>
    <x v="1"/>
    <x v="10"/>
    <s v="Wirebound Voice Message Log Book"/>
    <n v="11.423999999999999"/>
    <n v="3"/>
    <n v="0.2"/>
    <n v="3.7128000000000001"/>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r>
  <r>
    <n v="9359"/>
    <x v="4676"/>
    <x v="0"/>
    <x v="967"/>
    <d v="2013-01-28T00:00:00"/>
    <s v="Second Class"/>
    <s v="JD-15895"/>
    <s v="Jonathan Doherty"/>
    <x v="1"/>
    <s v="United States"/>
    <s v="New York City"/>
    <x v="15"/>
    <n v="10024"/>
    <x v="3"/>
    <s v="FUR-TA-10001095"/>
    <x v="0"/>
    <x v="3"/>
    <s v="Chromcraft Round Conference Tables"/>
    <n v="313.72199999999998"/>
    <n v="3"/>
    <n v="0.4"/>
    <n v="-99.345299999999995"/>
  </r>
  <r>
    <n v="9360"/>
    <x v="4676"/>
    <x v="0"/>
    <x v="967"/>
    <d v="2013-01-28T00:00:00"/>
    <s v="Second Class"/>
    <s v="JD-15895"/>
    <s v="Jonathan Doherty"/>
    <x v="1"/>
    <s v="United States"/>
    <s v="New York City"/>
    <x v="15"/>
    <n v="10024"/>
    <x v="3"/>
    <s v="FUR-FU-10000747"/>
    <x v="0"/>
    <x v="5"/>
    <s v="Tenex B1-RE Series Chair Mats for Low Pile Carpets"/>
    <n v="45.98"/>
    <n v="1"/>
    <n v="0"/>
    <n v="7.8166000000000002"/>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
    <n v="7"/>
    <n v="0"/>
    <n v="0.3906"/>
  </r>
  <r>
    <n v="9364"/>
    <x v="4677"/>
    <x v="3"/>
    <x v="708"/>
    <d v="2014-03-26T00:00:00"/>
    <s v="Standard Class"/>
    <s v="PS-18970"/>
    <s v="Paul Stevenson"/>
    <x v="2"/>
    <s v="United States"/>
    <s v="Seattle"/>
    <x v="4"/>
    <n v="98105"/>
    <x v="1"/>
    <s v="FUR-FU-10002364"/>
    <x v="0"/>
    <x v="5"/>
    <s v="Eldon Expressions Wood Desk Accessories, Oak"/>
    <n v="22.14"/>
    <n v="3"/>
    <n v="0"/>
    <n v="6.4206000000000003"/>
  </r>
  <r>
    <n v="9365"/>
    <x v="4677"/>
    <x v="3"/>
    <x v="708"/>
    <d v="2014-03-26T00:00:00"/>
    <s v="Standard Class"/>
    <s v="PS-18970"/>
    <s v="Paul Stevenson"/>
    <x v="2"/>
    <s v="United States"/>
    <s v="Seattle"/>
    <x v="4"/>
    <n v="98105"/>
    <x v="1"/>
    <s v="OFF-ST-10001809"/>
    <x v="1"/>
    <x v="4"/>
    <s v="Fellowes Officeware Wire Shelving"/>
    <n v="359.32"/>
    <n v="4"/>
    <n v="0"/>
    <n v="7.1863999999999999"/>
  </r>
  <r>
    <n v="9366"/>
    <x v="4678"/>
    <x v="2"/>
    <x v="963"/>
    <d v="2011-08-25T00:00:00"/>
    <s v="First Class"/>
    <s v="JF-15415"/>
    <s v="Jennifer Ferguson"/>
    <x v="0"/>
    <s v="United States"/>
    <s v="Saint Charles"/>
    <x v="25"/>
    <n v="63301"/>
    <x v="2"/>
    <s v="OFF-PA-10001846"/>
    <x v="1"/>
    <x v="10"/>
    <s v="Xerox 1899"/>
    <n v="11.56"/>
    <n v="2"/>
    <n v="0"/>
    <n v="5.6643999999999997"/>
  </r>
  <r>
    <n v="9367"/>
    <x v="4679"/>
    <x v="2"/>
    <x v="785"/>
    <d v="2011-06-13T00:00:00"/>
    <s v="Standard Class"/>
    <s v="RD-19480"/>
    <s v="Rick Duston"/>
    <x v="0"/>
    <s v="United States"/>
    <s v="Long Beach"/>
    <x v="15"/>
    <n v="11561"/>
    <x v="3"/>
    <s v="OFF-BI-10003876"/>
    <x v="1"/>
    <x v="8"/>
    <s v="Green Canvas Binder for 8-1/2&quot; x 14&quot; Sheets"/>
    <n v="68.48"/>
    <n v="2"/>
    <n v="0.2"/>
    <n v="25.68"/>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04-10T00:00:00"/>
    <s v="First Class"/>
    <s v="ES-14080"/>
    <s v="Erin Smith"/>
    <x v="1"/>
    <s v="United States"/>
    <s v="Lakewood"/>
    <x v="30"/>
    <n v="8701"/>
    <x v="3"/>
    <s v="OFF-PA-10004243"/>
    <x v="1"/>
    <x v="10"/>
    <s v="Xerox 1939"/>
    <n v="37.94"/>
    <n v="2"/>
    <n v="0"/>
    <n v="18.211200000000002"/>
  </r>
  <r>
    <n v="9370"/>
    <x v="4681"/>
    <x v="3"/>
    <x v="659"/>
    <d v="2014-11-10T00:00:00"/>
    <s v="Second Class"/>
    <s v="KN-16390"/>
    <s v="Katherine Nockton"/>
    <x v="1"/>
    <s v="United States"/>
    <s v="Clinton"/>
    <x v="39"/>
    <n v="20735"/>
    <x v="3"/>
    <s v="FUR-CH-10000422"/>
    <x v="0"/>
    <x v="1"/>
    <s v="Global Highback Leather Tilter in Burgundy"/>
    <n v="272.97000000000003"/>
    <n v="3"/>
    <n v="0"/>
    <n v="43.675199999999997"/>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r>
  <r>
    <n v="9372"/>
    <x v="4682"/>
    <x v="1"/>
    <x v="352"/>
    <d v="2012-05-31T00:00:00"/>
    <s v="First Class"/>
    <s v="VP-21760"/>
    <s v="Victoria Pisteka"/>
    <x v="1"/>
    <s v="United States"/>
    <s v="Columbus"/>
    <x v="24"/>
    <n v="43229"/>
    <x v="3"/>
    <s v="FUR-CH-10000863"/>
    <x v="0"/>
    <x v="1"/>
    <s v="Novimex Swivel Fabric Task Chair"/>
    <n v="317.05799999999999"/>
    <n v="3"/>
    <n v="0.3"/>
    <n v="-86.058599999999998"/>
  </r>
  <r>
    <n v="9373"/>
    <x v="4682"/>
    <x v="1"/>
    <x v="352"/>
    <d v="2012-05-31T00:00:00"/>
    <s v="First Class"/>
    <s v="VP-21760"/>
    <s v="Victoria Pisteka"/>
    <x v="1"/>
    <s v="United States"/>
    <s v="Columbus"/>
    <x v="24"/>
    <n v="43229"/>
    <x v="3"/>
    <s v="OFF-FA-10002988"/>
    <x v="1"/>
    <x v="13"/>
    <s v="Ideal Clamps"/>
    <n v="8.0399999999999991"/>
    <n v="5"/>
    <n v="0.2"/>
    <n v="2.9144999999999999"/>
  </r>
  <r>
    <n v="9374"/>
    <x v="4683"/>
    <x v="3"/>
    <x v="917"/>
    <d v="2014-05-12T00:00:00"/>
    <s v="Standard Class"/>
    <s v="CS-11950"/>
    <s v="Carlos Soltero"/>
    <x v="0"/>
    <s v="United States"/>
    <s v="Pasadena"/>
    <x v="1"/>
    <n v="91104"/>
    <x v="1"/>
    <s v="TEC-PH-10003437"/>
    <x v="2"/>
    <x v="7"/>
    <s v="Blue Parrot B250XT Professional Grade Wireless BluetoothÂ HeadsetÂ with"/>
    <n v="419.94400000000002"/>
    <n v="7"/>
    <n v="0.2"/>
    <n v="52.493000000000002"/>
  </r>
  <r>
    <n v="9375"/>
    <x v="4684"/>
    <x v="0"/>
    <x v="410"/>
    <d v="2013-06-10T00:00:00"/>
    <s v="Standard Class"/>
    <s v="KB-16600"/>
    <s v="Ken Brennan"/>
    <x v="1"/>
    <s v="United States"/>
    <s v="Seattle"/>
    <x v="4"/>
    <n v="98105"/>
    <x v="1"/>
    <s v="OFF-SU-10002537"/>
    <x v="1"/>
    <x v="14"/>
    <s v="Acme Box Cutter Scissors"/>
    <n v="61.38"/>
    <n v="6"/>
    <n v="0"/>
    <n v="15.9588"/>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8"/>
    <n v="3"/>
    <n v="0"/>
    <n v="13.673999999999999"/>
  </r>
  <r>
    <n v="9378"/>
    <x v="4687"/>
    <x v="3"/>
    <x v="94"/>
    <d v="2014-12-22T00:00:00"/>
    <s v="Standard Class"/>
    <s v="DP-13105"/>
    <s v="Dave Poirier"/>
    <x v="1"/>
    <s v="United States"/>
    <s v="Eau Claire"/>
    <x v="6"/>
    <n v="54703"/>
    <x v="2"/>
    <s v="OFF-ST-10001031"/>
    <x v="1"/>
    <x v="4"/>
    <s v="Adjustable Personal File Tote"/>
    <n v="32.56"/>
    <n v="2"/>
    <n v="0"/>
    <n v="8.46560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r>
  <r>
    <n v="9381"/>
    <x v="4689"/>
    <x v="2"/>
    <x v="851"/>
    <d v="2011-12-27T00:00:00"/>
    <s v="Second Class"/>
    <s v="CC-12670"/>
    <s v="Craig Carreira"/>
    <x v="0"/>
    <s v="United States"/>
    <s v="Tampa"/>
    <x v="2"/>
    <n v="33614"/>
    <x v="0"/>
    <s v="FUR-CH-10004698"/>
    <x v="0"/>
    <x v="1"/>
    <s v="Padded Folding Chairs, Black, 4/Carton"/>
    <n v="64.784000000000006"/>
    <n v="1"/>
    <n v="0.2"/>
    <n v="6.4783999999999997"/>
  </r>
  <r>
    <n v="9382"/>
    <x v="4689"/>
    <x v="2"/>
    <x v="851"/>
    <d v="2011-12-27T00:00:00"/>
    <s v="Second Class"/>
    <s v="CC-12670"/>
    <s v="Craig Carreira"/>
    <x v="0"/>
    <s v="United States"/>
    <s v="Tampa"/>
    <x v="2"/>
    <n v="33614"/>
    <x v="0"/>
    <s v="OFF-ST-10000078"/>
    <x v="1"/>
    <x v="4"/>
    <s v="Tennsco 6- and 18-Compartment Lockers"/>
    <n v="424.27199999999999"/>
    <n v="2"/>
    <n v="0.2"/>
    <n v="-10.6068"/>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
    <n v="5"/>
    <n v="0.2"/>
    <n v="-1.0489999999999999"/>
  </r>
  <r>
    <n v="9385"/>
    <x v="4690"/>
    <x v="3"/>
    <x v="938"/>
    <d v="2014-08-17T00:00:00"/>
    <s v="Standard Class"/>
    <s v="SJ-20125"/>
    <s v="Sanjit Jacobs"/>
    <x v="2"/>
    <s v="United States"/>
    <s v="New York City"/>
    <x v="15"/>
    <n v="10009"/>
    <x v="3"/>
    <s v="OFF-PA-10003441"/>
    <x v="1"/>
    <x v="10"/>
    <s v="Xerox 226"/>
    <n v="25.92"/>
    <n v="4"/>
    <n v="0"/>
    <n v="12.441599999999999"/>
  </r>
  <r>
    <n v="9386"/>
    <x v="4691"/>
    <x v="3"/>
    <x v="151"/>
    <d v="2014-09-01T00:00:00"/>
    <s v="Standard Class"/>
    <s v="SF-20200"/>
    <s v="Sarah Foster"/>
    <x v="0"/>
    <s v="United States"/>
    <s v="Mesa"/>
    <x v="16"/>
    <n v="85204"/>
    <x v="1"/>
    <s v="FUR-FU-10004973"/>
    <x v="0"/>
    <x v="5"/>
    <s v="Flat Face Poster Frame"/>
    <n v="120.57599999999999"/>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6000000000003"/>
  </r>
  <r>
    <n v="9389"/>
    <x v="4692"/>
    <x v="3"/>
    <x v="617"/>
    <d v="2014-01-24T00:00:00"/>
    <s v="Standard Class"/>
    <s v="RM-19375"/>
    <s v="Raymond Messe"/>
    <x v="0"/>
    <s v="United States"/>
    <s v="Burlington"/>
    <x v="42"/>
    <n v="5408"/>
    <x v="3"/>
    <s v="OFF-AP-10000828"/>
    <x v="1"/>
    <x v="9"/>
    <s v="Avanti 4.4 Cu. Ft. Refrigerator"/>
    <n v="542.94000000000005"/>
    <n v="3"/>
    <n v="0"/>
    <n v="152.0232"/>
  </r>
  <r>
    <n v="9390"/>
    <x v="4692"/>
    <x v="3"/>
    <x v="617"/>
    <d v="2014-01-24T00:00:00"/>
    <s v="Standard Class"/>
    <s v="RM-19375"/>
    <s v="Raymond Messe"/>
    <x v="0"/>
    <s v="United States"/>
    <s v="Burlington"/>
    <x v="42"/>
    <n v="5408"/>
    <x v="3"/>
    <s v="OFF-EN-10001509"/>
    <x v="1"/>
    <x v="12"/>
    <s v="Poly String Tie Envelopes"/>
    <n v="2.04"/>
    <n v="1"/>
    <n v="0"/>
    <n v="0.95879999999999999"/>
  </r>
  <r>
    <n v="9391"/>
    <x v="4693"/>
    <x v="1"/>
    <x v="974"/>
    <d v="2012-06-24T00:00:00"/>
    <s v="Standard Class"/>
    <s v="KM-16375"/>
    <s v="Katherine Murray"/>
    <x v="2"/>
    <s v="United States"/>
    <s v="Houston"/>
    <x v="5"/>
    <n v="77070"/>
    <x v="2"/>
    <s v="OFF-ST-10003692"/>
    <x v="1"/>
    <x v="4"/>
    <s v="Recycled Steel Personal File for Hanging File Folders"/>
    <n v="228.92"/>
    <n v="5"/>
    <n v="0.2"/>
    <n v="14.307499999999999"/>
  </r>
  <r>
    <n v="9392"/>
    <x v="4694"/>
    <x v="3"/>
    <x v="677"/>
    <d v="2014-03-17T00:00:00"/>
    <s v="First Class"/>
    <s v="FH-14275"/>
    <s v="Frank Hawley"/>
    <x v="1"/>
    <s v="United States"/>
    <s v="Aurora"/>
    <x v="10"/>
    <n v="60505"/>
    <x v="2"/>
    <s v="TEC-PH-10004700"/>
    <x v="2"/>
    <x v="7"/>
    <s v="PowerGen Dual USB Car Charger"/>
    <n v="7.992"/>
    <n v="1"/>
    <n v="0.2"/>
    <n v="2.5973999999999999"/>
  </r>
  <r>
    <n v="9393"/>
    <x v="4695"/>
    <x v="1"/>
    <x v="969"/>
    <d v="2012-10-25T00:00:00"/>
    <s v="Same Day"/>
    <s v="DG-13300"/>
    <s v="Deirdre Greer"/>
    <x v="1"/>
    <s v="United States"/>
    <s v="Denver"/>
    <x v="22"/>
    <n v="80219"/>
    <x v="1"/>
    <s v="FUR-CH-10000422"/>
    <x v="0"/>
    <x v="1"/>
    <s v="Global Highback Leather Tilter in Burgundy"/>
    <n v="582.33600000000001"/>
    <n v="8"/>
    <n v="0.2"/>
    <n v="-29.116800000000001"/>
  </r>
  <r>
    <n v="9394"/>
    <x v="4696"/>
    <x v="2"/>
    <x v="59"/>
    <d v="2011-09-23T00:00:00"/>
    <s v="First Class"/>
    <s v="MW-18220"/>
    <s v="Mitch Webber"/>
    <x v="0"/>
    <s v="United States"/>
    <s v="New York City"/>
    <x v="15"/>
    <n v="10011"/>
    <x v="3"/>
    <s v="TEC-PH-10003484"/>
    <x v="2"/>
    <x v="7"/>
    <s v="Ooma Telo VoIP Home Phone System"/>
    <n v="629.95000000000005"/>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9"/>
  </r>
  <r>
    <n v="9396"/>
    <x v="4696"/>
    <x v="2"/>
    <x v="59"/>
    <d v="2011-09-23T00:00:00"/>
    <s v="First Class"/>
    <s v="MW-18220"/>
    <s v="Mitch Webber"/>
    <x v="0"/>
    <s v="United States"/>
    <s v="New York City"/>
    <x v="15"/>
    <n v="10011"/>
    <x v="3"/>
    <s v="FUR-BO-10002213"/>
    <x v="0"/>
    <x v="0"/>
    <s v="DMI Eclipse Executive Suite Bookcases"/>
    <n v="801.56799999999998"/>
    <n v="2"/>
    <n v="0.2"/>
    <n v="-10.019600000000001"/>
  </r>
  <r>
    <n v="9397"/>
    <x v="4696"/>
    <x v="2"/>
    <x v="59"/>
    <d v="2011-09-23T00:00:00"/>
    <s v="First Class"/>
    <s v="MW-18220"/>
    <s v="Mitch Webber"/>
    <x v="0"/>
    <s v="United States"/>
    <s v="New York City"/>
    <x v="15"/>
    <n v="10011"/>
    <x v="3"/>
    <s v="OFF-LA-10002762"/>
    <x v="1"/>
    <x v="2"/>
    <s v="Avery 485"/>
    <n v="75.180000000000007"/>
    <n v="6"/>
    <n v="0"/>
    <n v="35.334600000000002"/>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2"/>
    <n v="6"/>
    <n v="0.2"/>
    <n v="1.2347999999999999"/>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20000000000005"/>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6"/>
  </r>
  <r>
    <n v="9405"/>
    <x v="4701"/>
    <x v="3"/>
    <x v="669"/>
    <d v="2014-04-18T00:00:00"/>
    <s v="Standard Class"/>
    <s v="DP-13105"/>
    <s v="Dave Poirier"/>
    <x v="1"/>
    <s v="United States"/>
    <s v="Philadelphia"/>
    <x v="9"/>
    <n v="19134"/>
    <x v="3"/>
    <s v="OFF-FA-10004076"/>
    <x v="1"/>
    <x v="13"/>
    <s v="Translucent Push Pins by OIC"/>
    <n v="7.92"/>
    <n v="5"/>
    <n v="0.2"/>
    <n v="1.6830000000000001"/>
  </r>
  <r>
    <n v="9406"/>
    <x v="4702"/>
    <x v="2"/>
    <x v="619"/>
    <d v="2011-03-17T00:00:00"/>
    <s v="First Class"/>
    <s v="RB-19465"/>
    <s v="Rick Bensley"/>
    <x v="2"/>
    <s v="United States"/>
    <s v="Chicago"/>
    <x v="10"/>
    <n v="60653"/>
    <x v="2"/>
    <s v="TEC-MA-10003626"/>
    <x v="2"/>
    <x v="15"/>
    <s v="Hewlett-Packard Deskjet 6540 Color Inkjet Printer"/>
    <n v="574.91"/>
    <n v="2"/>
    <n v="0.3"/>
    <n v="156.047"/>
  </r>
  <r>
    <n v="9407"/>
    <x v="4702"/>
    <x v="2"/>
    <x v="619"/>
    <d v="2011-03-17T00:00:00"/>
    <s v="First Class"/>
    <s v="RB-19465"/>
    <s v="Rick Bensley"/>
    <x v="2"/>
    <s v="United States"/>
    <s v="Chicago"/>
    <x v="10"/>
    <n v="60653"/>
    <x v="2"/>
    <s v="OFF-PA-10001215"/>
    <x v="1"/>
    <x v="10"/>
    <s v="Xerox 1963"/>
    <n v="8.4480000000000004"/>
    <n v="2"/>
    <n v="0.2"/>
    <n v="2.64"/>
  </r>
  <r>
    <n v="9408"/>
    <x v="4703"/>
    <x v="3"/>
    <x v="585"/>
    <d v="2014-09-25T00:00:00"/>
    <s v="Second Class"/>
    <s v="LC-17140"/>
    <s v="Logan Currie"/>
    <x v="0"/>
    <s v="United States"/>
    <s v="New York City"/>
    <x v="15"/>
    <n v="10035"/>
    <x v="3"/>
    <s v="TEC-AC-10002842"/>
    <x v="2"/>
    <x v="11"/>
    <s v="WD My Passport Ultra 2TB Portable External Hard Drive"/>
    <n v="1071"/>
    <n v="9"/>
    <n v="0"/>
    <n v="171.36"/>
  </r>
  <r>
    <n v="9409"/>
    <x v="4703"/>
    <x v="3"/>
    <x v="585"/>
    <d v="2014-09-25T00:00:00"/>
    <s v="Second Class"/>
    <s v="LC-17140"/>
    <s v="Logan Currie"/>
    <x v="0"/>
    <s v="United States"/>
    <s v="New York City"/>
    <x v="15"/>
    <n v="10035"/>
    <x v="3"/>
    <s v="FUR-FU-10004864"/>
    <x v="0"/>
    <x v="5"/>
    <s v="Eldon 500 Class Desk Accessories"/>
    <n v="12.07"/>
    <n v="1"/>
    <n v="0"/>
    <n v="3.9830999999999999"/>
  </r>
  <r>
    <n v="9410"/>
    <x v="4704"/>
    <x v="3"/>
    <x v="389"/>
    <d v="2014-12-14T00:00:00"/>
    <s v="First Class"/>
    <s v="WB-21850"/>
    <s v="William Brown"/>
    <x v="0"/>
    <s v="United States"/>
    <s v="Philadelphia"/>
    <x v="9"/>
    <n v="19143"/>
    <x v="3"/>
    <s v="OFF-BI-10000014"/>
    <x v="1"/>
    <x v="8"/>
    <s v="Heavy-Duty E-Z-D Binders"/>
    <n v="3.2730000000000001"/>
    <n v="1"/>
    <n v="0.7"/>
    <n v="-2.5093000000000001"/>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
    <n v="1"/>
    <n v="0.2"/>
    <n v="6.5434999999999999"/>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98"/>
    <n v="2"/>
    <n v="0.8"/>
    <n v="-11.587199999999999"/>
  </r>
  <r>
    <n v="9415"/>
    <x v="4708"/>
    <x v="1"/>
    <x v="1090"/>
    <d v="2012-10-22T00:00:00"/>
    <s v="Standard Class"/>
    <s v="JC-15775"/>
    <s v="John Castell"/>
    <x v="0"/>
    <s v="United States"/>
    <s v="Seattle"/>
    <x v="4"/>
    <n v="98115"/>
    <x v="1"/>
    <s v="TEC-PH-10004094"/>
    <x v="2"/>
    <x v="7"/>
    <s v="Motorola L703CM"/>
    <n v="249.584"/>
    <n v="2"/>
    <n v="0.2"/>
    <n v="15.599"/>
  </r>
  <r>
    <n v="9416"/>
    <x v="4708"/>
    <x v="1"/>
    <x v="1090"/>
    <d v="2012-10-22T00:00:00"/>
    <s v="Standard Class"/>
    <s v="JC-15775"/>
    <s v="John Castell"/>
    <x v="0"/>
    <s v="United States"/>
    <s v="Seattle"/>
    <x v="4"/>
    <n v="98115"/>
    <x v="1"/>
    <s v="OFF-PA-10001184"/>
    <x v="1"/>
    <x v="10"/>
    <s v="Xerox 1903"/>
    <n v="17.940000000000001"/>
    <n v="3"/>
    <n v="0"/>
    <n v="8.7905999999999995"/>
  </r>
  <r>
    <n v="9417"/>
    <x v="4708"/>
    <x v="1"/>
    <x v="1090"/>
    <d v="2012-10-22T00:00:00"/>
    <s v="Standard Class"/>
    <s v="JC-15775"/>
    <s v="John Castell"/>
    <x v="0"/>
    <s v="United States"/>
    <s v="Seattle"/>
    <x v="4"/>
    <n v="98115"/>
    <x v="1"/>
    <s v="FUR-FU-10002505"/>
    <x v="0"/>
    <x v="5"/>
    <s v="Eldon 100 Class Desk Accessories"/>
    <n v="10.11"/>
    <n v="3"/>
    <n v="0"/>
    <n v="3.2351999999999999"/>
  </r>
  <r>
    <n v="9418"/>
    <x v="4709"/>
    <x v="2"/>
    <x v="1220"/>
    <d v="2011-11-01T00:00:00"/>
    <s v="Standard Class"/>
    <s v="RD-19810"/>
    <s v="Ross DeVincentis"/>
    <x v="2"/>
    <s v="United States"/>
    <s v="Fayetteville"/>
    <x v="3"/>
    <n v="28314"/>
    <x v="0"/>
    <s v="OFF-PA-10001166"/>
    <x v="1"/>
    <x v="10"/>
    <s v="Xerox 2"/>
    <n v="10.368"/>
    <n v="2"/>
    <n v="0.2"/>
    <n v="3.6288"/>
  </r>
  <r>
    <n v="9419"/>
    <x v="4709"/>
    <x v="2"/>
    <x v="1220"/>
    <d v="2011-11-01T00:00:00"/>
    <s v="Standard Class"/>
    <s v="RD-19810"/>
    <s v="Ross DeVincentis"/>
    <x v="2"/>
    <s v="United States"/>
    <s v="Fayetteville"/>
    <x v="3"/>
    <n v="28314"/>
    <x v="0"/>
    <s v="OFF-PA-10000349"/>
    <x v="1"/>
    <x v="10"/>
    <s v="Staples"/>
    <n v="11.952"/>
    <n v="3"/>
    <n v="0.2"/>
    <n v="4.0338000000000003"/>
  </r>
  <r>
    <n v="9420"/>
    <x v="4710"/>
    <x v="3"/>
    <x v="280"/>
    <d v="2014-10-05T00:00:00"/>
    <s v="Second Class"/>
    <s v="SC-20695"/>
    <s v="Steve Chapman"/>
    <x v="1"/>
    <s v="United States"/>
    <s v="Houston"/>
    <x v="5"/>
    <n v="77041"/>
    <x v="2"/>
    <s v="OFF-AP-10004708"/>
    <x v="1"/>
    <x v="9"/>
    <s v="Fellowes Superior 10 Outlet Split Surge Protector"/>
    <n v="15.224"/>
    <n v="2"/>
    <n v="0.8"/>
    <n v="-38.821199999999997"/>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11-07-27T00:00:00"/>
    <s v="Standard Class"/>
    <s v="NC-18535"/>
    <s v="Nick Crebassa"/>
    <x v="1"/>
    <s v="United States"/>
    <s v="San Francisco"/>
    <x v="1"/>
    <n v="94122"/>
    <x v="1"/>
    <s v="TEC-PH-10000441"/>
    <x v="2"/>
    <x v="7"/>
    <s v="VTech DS6151"/>
    <n v="604.75199999999995"/>
    <n v="6"/>
    <n v="0.2"/>
    <n v="60.475200000000001"/>
  </r>
  <r>
    <n v="9423"/>
    <x v="4711"/>
    <x v="2"/>
    <x v="149"/>
    <d v="2011-07-27T00:00:00"/>
    <s v="Standard Class"/>
    <s v="NC-18535"/>
    <s v="Nick Crebassa"/>
    <x v="1"/>
    <s v="United States"/>
    <s v="San Francisco"/>
    <x v="1"/>
    <n v="94122"/>
    <x v="1"/>
    <s v="OFF-SU-10004664"/>
    <x v="1"/>
    <x v="14"/>
    <s v="Acme Softgrip Scissors"/>
    <n v="40.700000000000003"/>
    <n v="5"/>
    <n v="0"/>
    <n v="11.803000000000001"/>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Â 8gb Micro Traveldrive Usb 2.0Â Flash Drive"/>
    <n v="45"/>
    <n v="3"/>
    <n v="0"/>
    <n v="4.95"/>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r>
  <r>
    <n v="9427"/>
    <x v="4713"/>
    <x v="0"/>
    <x v="306"/>
    <d v="2013-09-21T00:00:00"/>
    <s v="Standard Class"/>
    <s v="AH-10585"/>
    <s v="Angele Hood"/>
    <x v="0"/>
    <s v="United States"/>
    <s v="Seattle"/>
    <x v="4"/>
    <n v="98105"/>
    <x v="1"/>
    <s v="OFF-AR-10002445"/>
    <x v="1"/>
    <x v="6"/>
    <s v="SANFORD Major Accent Highlighters"/>
    <n v="35.4"/>
    <n v="5"/>
    <n v="0"/>
    <n v="13.452"/>
  </r>
  <r>
    <n v="9428"/>
    <x v="4714"/>
    <x v="2"/>
    <x v="501"/>
    <d v="2011-12-01T00:00:00"/>
    <s v="Standard Class"/>
    <s v="JO-15145"/>
    <s v="Jack O'Briant"/>
    <x v="1"/>
    <s v="United States"/>
    <s v="Buffalo"/>
    <x v="15"/>
    <n v="14215"/>
    <x v="3"/>
    <s v="FUR-FU-10003268"/>
    <x v="0"/>
    <x v="5"/>
    <s v="Eldon Radial Chair Mat for Low to Medium Pile Carpets"/>
    <n v="199.9"/>
    <n v="5"/>
    <n v="0"/>
    <n v="39.979999999999997"/>
  </r>
  <r>
    <n v="9429"/>
    <x v="4715"/>
    <x v="2"/>
    <x v="218"/>
    <d v="2011-05-16T00:00:00"/>
    <s v="Standard Class"/>
    <s v="VW-21775"/>
    <s v="Victoria Wilson"/>
    <x v="1"/>
    <s v="United States"/>
    <s v="Huntsville"/>
    <x v="5"/>
    <n v="77340"/>
    <x v="2"/>
    <s v="FUR-CH-10000015"/>
    <x v="0"/>
    <x v="1"/>
    <s v="Hon Multipurpose Stacking Arm Chairs"/>
    <n v="1212.96"/>
    <n v="8"/>
    <n v="0.3"/>
    <n v="-69.311999999999998"/>
  </r>
  <r>
    <n v="9430"/>
    <x v="4716"/>
    <x v="1"/>
    <x v="834"/>
    <d v="2012-09-01T00:00:00"/>
    <s v="Standard Class"/>
    <s v="BP-11185"/>
    <s v="Ben Peterman"/>
    <x v="1"/>
    <s v="United States"/>
    <s v="Dallas"/>
    <x v="5"/>
    <n v="75081"/>
    <x v="2"/>
    <s v="TEC-PH-10004165"/>
    <x v="2"/>
    <x v="7"/>
    <s v="Mitel MiVoice 5330e IP Phone"/>
    <n v="1099.96"/>
    <n v="5"/>
    <n v="0.2"/>
    <n v="82.497"/>
  </r>
  <r>
    <n v="9431"/>
    <x v="4716"/>
    <x v="1"/>
    <x v="834"/>
    <d v="2012-09-01T00:00:00"/>
    <s v="Standard Class"/>
    <s v="BP-11185"/>
    <s v="Ben Peterman"/>
    <x v="1"/>
    <s v="United States"/>
    <s v="Dallas"/>
    <x v="5"/>
    <n v="75081"/>
    <x v="2"/>
    <s v="FUR-TA-10004607"/>
    <x v="0"/>
    <x v="3"/>
    <s v="Hon 2111 Invitation Series Straight Table"/>
    <n v="103.48099999999999"/>
    <n v="1"/>
    <n v="0.3"/>
    <n v="-16.261299999999999"/>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Â Clip USBÂ flash driveÂ - 8 GB"/>
    <n v="30.08"/>
    <n v="2"/>
    <n v="0.2"/>
    <n v="-5.2640000000000002"/>
  </r>
  <r>
    <n v="9434"/>
    <x v="4718"/>
    <x v="1"/>
    <x v="493"/>
    <d v="2012-08-23T00:00:00"/>
    <s v="Standard Class"/>
    <s v="SC-20725"/>
    <s v="Steven Cartwright"/>
    <x v="0"/>
    <s v="United States"/>
    <s v="Peoria"/>
    <x v="16"/>
    <n v="85345"/>
    <x v="1"/>
    <s v="OFF-PA-10001937"/>
    <x v="1"/>
    <x v="10"/>
    <s v="Xerox 21"/>
    <n v="36.287999999999997"/>
    <n v="7"/>
    <n v="0.2"/>
    <n v="12.700799999999999"/>
  </r>
  <r>
    <n v="9435"/>
    <x v="4718"/>
    <x v="1"/>
    <x v="493"/>
    <d v="2012-08-23T00:00:00"/>
    <s v="Standard Class"/>
    <s v="SC-20725"/>
    <s v="Steven Cartwright"/>
    <x v="0"/>
    <s v="United States"/>
    <s v="Peoria"/>
    <x v="16"/>
    <n v="85345"/>
    <x v="1"/>
    <s v="OFF-AR-10000203"/>
    <x v="1"/>
    <x v="6"/>
    <s v="Newell 336"/>
    <n v="10.272"/>
    <n v="3"/>
    <n v="0.2"/>
    <n v="1.1556"/>
  </r>
  <r>
    <n v="9436"/>
    <x v="4718"/>
    <x v="1"/>
    <x v="493"/>
    <d v="2012-08-23T00:00:00"/>
    <s v="Standard Class"/>
    <s v="SC-20725"/>
    <s v="Steven Cartwright"/>
    <x v="0"/>
    <s v="United States"/>
    <s v="Peoria"/>
    <x v="16"/>
    <n v="85345"/>
    <x v="1"/>
    <s v="TEC-AC-10001142"/>
    <x v="2"/>
    <x v="11"/>
    <s v="First Data FD10 PIN Pad"/>
    <n v="252.8"/>
    <n v="4"/>
    <n v="0.2"/>
    <n v="-31.6"/>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6-01T00:00:00"/>
    <s v="Standard Class"/>
    <s v="CD-11920"/>
    <s v="Carlos Daly"/>
    <x v="0"/>
    <s v="United States"/>
    <s v="Oceanside"/>
    <x v="1"/>
    <n v="92054"/>
    <x v="1"/>
    <s v="OFF-PA-10000520"/>
    <x v="1"/>
    <x v="10"/>
    <s v="Xerox 201"/>
    <n v="12.96"/>
    <n v="2"/>
    <n v="0"/>
    <n v="6.2207999999999997"/>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11-05-29T00:00:00"/>
    <s v="Standard Class"/>
    <s v="BW-11065"/>
    <s v="Barry Weirich"/>
    <x v="0"/>
    <s v="United States"/>
    <s v="New York City"/>
    <x v="15"/>
    <n v="10035"/>
    <x v="3"/>
    <s v="OFF-PA-10001471"/>
    <x v="1"/>
    <x v="10"/>
    <s v="Strathmore Photo Frame Cards"/>
    <n v="14.62"/>
    <n v="2"/>
    <n v="0"/>
    <n v="6.7252000000000001"/>
  </r>
  <r>
    <n v="9442"/>
    <x v="4724"/>
    <x v="2"/>
    <x v="282"/>
    <d v="2011-12-31T00:00:00"/>
    <s v="Second Class"/>
    <s v="RE-19405"/>
    <s v="Ricardo Emerson"/>
    <x v="0"/>
    <s v="United States"/>
    <s v="Kent"/>
    <x v="24"/>
    <n v="44240"/>
    <x v="3"/>
    <s v="OFF-AP-10003281"/>
    <x v="1"/>
    <x v="9"/>
    <s v="Acco 6 Outlet Guardian Standard Surge Suppressor"/>
    <n v="48.36"/>
    <n v="5"/>
    <n v="0.2"/>
    <n v="6.0449999999999999"/>
  </r>
  <r>
    <n v="9443"/>
    <x v="4725"/>
    <x v="3"/>
    <x v="104"/>
    <d v="2014-04-12T00:00:00"/>
    <s v="Standard Class"/>
    <s v="HR-14770"/>
    <s v="Hallie Redmond"/>
    <x v="2"/>
    <s v="United States"/>
    <s v="Jacksonville"/>
    <x v="2"/>
    <n v="32216"/>
    <x v="0"/>
    <s v="OFF-AR-10003156"/>
    <x v="1"/>
    <x v="6"/>
    <s v="50 Colored Long Pencils"/>
    <n v="16.256"/>
    <n v="2"/>
    <n v="0.2"/>
    <n v="1.2192000000000001"/>
  </r>
  <r>
    <n v="9444"/>
    <x v="4725"/>
    <x v="3"/>
    <x v="104"/>
    <d v="2014-04-12T00:00:00"/>
    <s v="Standard Class"/>
    <s v="HR-14770"/>
    <s v="Hallie Redmond"/>
    <x v="2"/>
    <s v="United States"/>
    <s v="Jacksonville"/>
    <x v="2"/>
    <n v="32216"/>
    <x v="0"/>
    <s v="TEC-PH-10000576"/>
    <x v="2"/>
    <x v="7"/>
    <s v="AT&amp;T 1080 Corded phone"/>
    <n v="219.184"/>
    <n v="2"/>
    <n v="0.2"/>
    <n v="19.178599999999999"/>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3"/>
    <n v="5"/>
    <n v="0"/>
    <n v="138.41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6-08T00:00:00"/>
    <s v="Standard Class"/>
    <s v="MO-17800"/>
    <s v="Meg O'Connel"/>
    <x v="2"/>
    <s v="United States"/>
    <s v="Spokane"/>
    <x v="4"/>
    <n v="99207"/>
    <x v="1"/>
    <s v="OFF-ST-10004963"/>
    <x v="1"/>
    <x v="4"/>
    <s v="Eldon Gobal File Keepers"/>
    <n v="136.26"/>
    <n v="9"/>
    <n v="0"/>
    <n v="5.450400000000000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10-05T00:00:00"/>
    <s v="Standard Class"/>
    <s v="RP-19855"/>
    <s v="Roy Phan"/>
    <x v="1"/>
    <s v="United States"/>
    <s v="Los Angeles"/>
    <x v="1"/>
    <n v="90032"/>
    <x v="1"/>
    <s v="OFF-BI-10004001"/>
    <x v="1"/>
    <x v="8"/>
    <s v="GBC Recycled VeloBinder Covers"/>
    <n v="81.792000000000002"/>
    <n v="6"/>
    <n v="0.2"/>
    <n v="26.5824"/>
  </r>
  <r>
    <n v="9454"/>
    <x v="4733"/>
    <x v="1"/>
    <x v="694"/>
    <d v="2012-10-05T00:00:00"/>
    <s v="Standard Class"/>
    <s v="RP-19855"/>
    <s v="Roy Phan"/>
    <x v="1"/>
    <s v="United States"/>
    <s v="Los Angeles"/>
    <x v="1"/>
    <n v="90032"/>
    <x v="1"/>
    <s v="OFF-SU-10004884"/>
    <x v="1"/>
    <x v="14"/>
    <s v="Acme Galleria Hot Forged Steel Scissors with Colored Handles"/>
    <n v="47.19"/>
    <n v="3"/>
    <n v="0"/>
    <n v="13.6851"/>
  </r>
  <r>
    <n v="9455"/>
    <x v="4733"/>
    <x v="1"/>
    <x v="694"/>
    <d v="2012-10-05T00:00:00"/>
    <s v="Standard Class"/>
    <s v="RP-19855"/>
    <s v="Roy Phan"/>
    <x v="1"/>
    <s v="United States"/>
    <s v="Los Angeles"/>
    <x v="1"/>
    <n v="90032"/>
    <x v="1"/>
    <s v="TEC-PH-10003555"/>
    <x v="2"/>
    <x v="7"/>
    <s v="Motorola HK250 Universal Bluetooth Headset"/>
    <n v="36.783999999999999"/>
    <n v="2"/>
    <n v="0.2"/>
    <n v="-8.2764000000000006"/>
  </r>
  <r>
    <n v="9456"/>
    <x v="4734"/>
    <x v="0"/>
    <x v="950"/>
    <d v="2013-06-20T00:00:00"/>
    <s v="Second Class"/>
    <s v="JL-15175"/>
    <s v="James Lanier"/>
    <x v="2"/>
    <s v="United States"/>
    <s v="Chattanooga"/>
    <x v="18"/>
    <n v="37421"/>
    <x v="0"/>
    <s v="TEC-MA-10003493"/>
    <x v="2"/>
    <x v="15"/>
    <s v="Penpower WorldCard Pro Card Scanner"/>
    <n v="91.474999999999994"/>
    <n v="1"/>
    <n v="0.5"/>
    <n v="-1.8294999999999999"/>
  </r>
  <r>
    <n v="9457"/>
    <x v="4735"/>
    <x v="3"/>
    <x v="837"/>
    <d v="2014-06-04T00:00:00"/>
    <s v="Standard Class"/>
    <s v="BW-11110"/>
    <s v="Bart Watters"/>
    <x v="1"/>
    <s v="United States"/>
    <s v="Greensboro"/>
    <x v="3"/>
    <n v="27405"/>
    <x v="0"/>
    <s v="TEC-AC-10002380"/>
    <x v="2"/>
    <x v="11"/>
    <s v="Sony 8GB Class 10 Micro SDHC R40 Memory Card"/>
    <n v="27.192"/>
    <n v="3"/>
    <n v="0.2"/>
    <n v="0.33989999999999998"/>
  </r>
  <r>
    <n v="9458"/>
    <x v="4735"/>
    <x v="3"/>
    <x v="837"/>
    <d v="2014-06-04T00:00:00"/>
    <s v="Standard Class"/>
    <s v="BW-11110"/>
    <s v="Bart Watters"/>
    <x v="1"/>
    <s v="United States"/>
    <s v="Greensboro"/>
    <x v="3"/>
    <n v="27405"/>
    <x v="0"/>
    <s v="OFF-BI-10004209"/>
    <x v="1"/>
    <x v="8"/>
    <s v="Fellowes Twister Kit, Gray/Clear, 3/pkg"/>
    <n v="12.06"/>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r>
  <r>
    <n v="9460"/>
    <x v="4736"/>
    <x v="2"/>
    <x v="1148"/>
    <d v="2011-10-14T00:00:00"/>
    <s v="Standard Class"/>
    <s v="SJ-20500"/>
    <s v="Shirley Jackson"/>
    <x v="0"/>
    <s v="United States"/>
    <s v="San Francisco"/>
    <x v="1"/>
    <n v="94122"/>
    <x v="1"/>
    <s v="TEC-PH-10002583"/>
    <x v="2"/>
    <x v="7"/>
    <s v="iOttie HLCRIO102 Car Mount"/>
    <n v="15.992000000000001"/>
    <n v="1"/>
    <n v="0.2"/>
    <n v="-2.9984999999999999"/>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d v="2011-12-25T00:00:00"/>
    <s v="Standard Class"/>
    <s v="JC-15775"/>
    <s v="John Castell"/>
    <x v="0"/>
    <s v="United States"/>
    <s v="Newark"/>
    <x v="13"/>
    <n v="19711"/>
    <x v="3"/>
    <s v="OFF-LA-10004409"/>
    <x v="1"/>
    <x v="2"/>
    <s v="Avery 492"/>
    <n v="17.28"/>
    <n v="6"/>
    <n v="0"/>
    <n v="7.9488000000000003"/>
  </r>
  <r>
    <n v="9466"/>
    <x v="4742"/>
    <x v="0"/>
    <x v="258"/>
    <d v="2013-11-24T00:00:00"/>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
    <n v="7"/>
    <n v="0.2"/>
    <n v="54.215000000000003"/>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40000000000001"/>
    <n v="3"/>
    <n v="0.8"/>
    <n v="-6.2370000000000001"/>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11-09-14T00:00:00"/>
    <s v="Standard Class"/>
    <s v="SS-20410"/>
    <s v="Shahid Shariari"/>
    <x v="0"/>
    <s v="United States"/>
    <s v="Oswego"/>
    <x v="10"/>
    <n v="60543"/>
    <x v="2"/>
    <s v="OFF-BI-10004632"/>
    <x v="1"/>
    <x v="8"/>
    <s v="Ibico Hi-Tech Manual Binding System"/>
    <n v="304.99"/>
    <n v="5"/>
    <n v="0.8"/>
    <n v="-533.73249999999996"/>
  </r>
  <r>
    <n v="9482"/>
    <x v="4746"/>
    <x v="3"/>
    <x v="44"/>
    <d v="2014-11-13T00:00:00"/>
    <s v="Standard Class"/>
    <s v="HG-14845"/>
    <s v="Harry Greene"/>
    <x v="0"/>
    <s v="United States"/>
    <s v="Dallas"/>
    <x v="5"/>
    <n v="75220"/>
    <x v="2"/>
    <s v="OFF-ST-10000615"/>
    <x v="1"/>
    <x v="4"/>
    <s v="SimpliFile Personal File, Black Granite, 15w x 6-15/16d x 11-1/4h"/>
    <n v="18.16"/>
    <n v="2"/>
    <n v="0.2"/>
    <n v="1.816000000000000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11-07-28T00:00:00"/>
    <s v="Standard Class"/>
    <s v="AB-10255"/>
    <s v="Alejandro Ballentine"/>
    <x v="2"/>
    <s v="United States"/>
    <s v="Los Angeles"/>
    <x v="1"/>
    <n v="90008"/>
    <x v="1"/>
    <s v="OFF-AR-10004757"/>
    <x v="1"/>
    <x v="6"/>
    <s v="Crayola Colored Pencils"/>
    <n v="19.68"/>
    <n v="6"/>
    <n v="0"/>
    <n v="6.4943999999999997"/>
  </r>
  <r>
    <n v="9485"/>
    <x v="4749"/>
    <x v="0"/>
    <x v="499"/>
    <d v="2013-12-05T00:00:00"/>
    <s v="Second Class"/>
    <s v="MY-18295"/>
    <s v="Muhammed Yedwab"/>
    <x v="1"/>
    <s v="United States"/>
    <s v="Houston"/>
    <x v="5"/>
    <n v="77036"/>
    <x v="2"/>
    <s v="FUR-BO-10003893"/>
    <x v="0"/>
    <x v="0"/>
    <s v="Sauder Camden County Collection Library"/>
    <n v="781.86400000000003"/>
    <n v="10"/>
    <n v="0.32"/>
    <n v="-137.976"/>
  </r>
  <r>
    <n v="9486"/>
    <x v="4749"/>
    <x v="0"/>
    <x v="499"/>
    <d v="2013-12-05T00:00:00"/>
    <s v="Second Class"/>
    <s v="MY-18295"/>
    <s v="Muhammed Yedwab"/>
    <x v="1"/>
    <s v="United States"/>
    <s v="Houston"/>
    <x v="5"/>
    <n v="77036"/>
    <x v="2"/>
    <s v="OFF-PA-10003893"/>
    <x v="1"/>
    <x v="10"/>
    <s v="Xerox 1962"/>
    <n v="30.815999999999999"/>
    <n v="9"/>
    <n v="0.2"/>
    <n v="9.6300000000000008"/>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14-12-14T00:00:00"/>
    <s v="First Class"/>
    <s v="NB-18655"/>
    <s v="Nona Balk"/>
    <x v="1"/>
    <s v="United States"/>
    <s v="Paterson"/>
    <x v="30"/>
    <n v="7501"/>
    <x v="3"/>
    <s v="OFF-FA-10001561"/>
    <x v="1"/>
    <x v="13"/>
    <s v="Stockwell Push Pins"/>
    <n v="6.54"/>
    <n v="3"/>
    <n v="0"/>
    <n v="2.1581999999999999"/>
  </r>
  <r>
    <n v="9489"/>
    <x v="4752"/>
    <x v="1"/>
    <x v="486"/>
    <d v="2012-10-04T00:00:00"/>
    <s v="First Class"/>
    <s v="EM-13960"/>
    <s v="Eric Murdock"/>
    <x v="0"/>
    <s v="United States"/>
    <s v="Portland"/>
    <x v="21"/>
    <n v="97206"/>
    <x v="1"/>
    <s v="TEC-PH-10001817"/>
    <x v="2"/>
    <x v="7"/>
    <s v="Wilson Electronics DB Pro Signal Booster"/>
    <n v="572.79999999999995"/>
    <n v="2"/>
    <n v="0.2"/>
    <n v="50.12"/>
  </r>
  <r>
    <n v="9490"/>
    <x v="4753"/>
    <x v="0"/>
    <x v="1222"/>
    <d v="2013-08-12T00:00:00"/>
    <s v="Standard Class"/>
    <s v="MF-17665"/>
    <s v="Maureen Fritzler"/>
    <x v="1"/>
    <s v="United States"/>
    <s v="Huntsville"/>
    <x v="19"/>
    <n v="35810"/>
    <x v="0"/>
    <s v="OFF-AR-10000538"/>
    <x v="1"/>
    <x v="6"/>
    <s v="Boston Model 1800 Electric Pencil Sharpener, Gray"/>
    <n v="197.05"/>
    <n v="7"/>
    <n v="0"/>
    <n v="59.115000000000002"/>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1-08T00:00:00"/>
    <s v="Standard Class"/>
    <s v="CM-12385"/>
    <s v="Christopher Martinez"/>
    <x v="0"/>
    <s v="United States"/>
    <s v="San Francisco"/>
    <x v="1"/>
    <n v="94110"/>
    <x v="1"/>
    <s v="OFF-AR-10000817"/>
    <x v="1"/>
    <x v="6"/>
    <s v="Manco Dry-Lighter Erasable Highlighter"/>
    <n v="9.1199999999999992"/>
    <n v="3"/>
    <n v="0"/>
    <n v="3.1008"/>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
  </r>
  <r>
    <n v="9497"/>
    <x v="4757"/>
    <x v="0"/>
    <x v="536"/>
    <d v="2013-05-17T00:00:00"/>
    <s v="Standard Class"/>
    <s v="VM-21835"/>
    <s v="Vivian Mathis"/>
    <x v="0"/>
    <s v="United States"/>
    <s v="Mission Viejo"/>
    <x v="1"/>
    <n v="92691"/>
    <x v="1"/>
    <s v="OFF-AP-10002222"/>
    <x v="1"/>
    <x v="9"/>
    <s v="Staples"/>
    <n v="8.67"/>
    <n v="1"/>
    <n v="0"/>
    <n v="2.3409"/>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30000000000003"/>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6"/>
  </r>
  <r>
    <n v="9508"/>
    <x v="4763"/>
    <x v="2"/>
    <x v="267"/>
    <d v="2011-04-07T00:00:00"/>
    <s v="Second Class"/>
    <s v="RD-19900"/>
    <s v="Ruben Dartt"/>
    <x v="0"/>
    <s v="United States"/>
    <s v="Dearborn Heights"/>
    <x v="12"/>
    <n v="48127"/>
    <x v="2"/>
    <s v="OFF-BI-10004209"/>
    <x v="1"/>
    <x v="8"/>
    <s v="Fellowes Twister Kit, Gray/Clear, 3/pkg"/>
    <n v="40.200000000000003"/>
    <n v="5"/>
    <n v="0"/>
    <n v="18.09"/>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4-07T00:00:00"/>
    <s v="Second Class"/>
    <s v="RD-19900"/>
    <s v="Ruben Dartt"/>
    <x v="0"/>
    <s v="United States"/>
    <s v="Dearborn Heights"/>
    <x v="12"/>
    <n v="48127"/>
    <x v="2"/>
    <s v="OFF-ST-10000991"/>
    <x v="1"/>
    <x v="4"/>
    <s v="Space Solutions HD Industrial Steel Shelving."/>
    <n v="689.82"/>
    <n v="6"/>
    <n v="0"/>
    <n v="20.69460000000000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11-12-16T00:00:00"/>
    <s v="First Class"/>
    <s v="CS-11845"/>
    <s v="Cari Sayre"/>
    <x v="1"/>
    <s v="United States"/>
    <s v="Chicago"/>
    <x v="10"/>
    <n v="60623"/>
    <x v="2"/>
    <s v="OFF-BI-10002353"/>
    <x v="1"/>
    <x v="8"/>
    <s v="GBC VeloBind Cover Sets"/>
    <n v="9.2639999999999993"/>
    <n v="3"/>
    <n v="0.8"/>
    <n v="-13.89600000000000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11-03-18T00:00:00"/>
    <s v="Standard Class"/>
    <s v="NF-18475"/>
    <s v="Neil FranzÃ¶sisch"/>
    <x v="2"/>
    <s v="United States"/>
    <s v="Jacksonville"/>
    <x v="2"/>
    <n v="32216"/>
    <x v="0"/>
    <s v="OFF-PA-10000176"/>
    <x v="1"/>
    <x v="10"/>
    <s v="Xerox 1887"/>
    <n v="91.055999999999997"/>
    <n v="6"/>
    <n v="0.2"/>
    <n v="31.869599999999998"/>
  </r>
  <r>
    <n v="9516"/>
    <x v="4769"/>
    <x v="2"/>
    <x v="1223"/>
    <d v="2011-02-25T00:00:00"/>
    <s v="Standard Class"/>
    <s v="DL-13315"/>
    <s v="Delfina Latchford"/>
    <x v="0"/>
    <s v="United States"/>
    <s v="Chicago"/>
    <x v="10"/>
    <n v="60653"/>
    <x v="2"/>
    <s v="OFF-AR-10003631"/>
    <x v="1"/>
    <x v="6"/>
    <s v="Staples"/>
    <n v="54.207999999999998"/>
    <n v="14"/>
    <n v="0.2"/>
    <n v="8.8087999999999997"/>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9"/>
    <n v="3"/>
    <n v="0.2"/>
    <n v="2.5055999999999998"/>
  </r>
  <r>
    <n v="9519"/>
    <x v="4770"/>
    <x v="1"/>
    <x v="252"/>
    <d v="2012-08-26T00:00:00"/>
    <s v="Second Class"/>
    <s v="MS-17710"/>
    <s v="Maurice Satty"/>
    <x v="0"/>
    <s v="United States"/>
    <s v="Bowling Green"/>
    <x v="24"/>
    <n v="43402"/>
    <x v="3"/>
    <s v="OFF-ST-10003208"/>
    <x v="1"/>
    <x v="4"/>
    <s v="Adjustable Depth Letter/Legal Cart"/>
    <n v="435.50400000000002"/>
    <n v="3"/>
    <n v="0.2"/>
    <n v="48.994199999999999"/>
  </r>
  <r>
    <n v="9520"/>
    <x v="4771"/>
    <x v="3"/>
    <x v="540"/>
    <d v="2014-05-13T00:00:00"/>
    <s v="Second Class"/>
    <s v="MM-18055"/>
    <s v="Michelle Moray"/>
    <x v="0"/>
    <s v="United States"/>
    <s v="San Francisco"/>
    <x v="1"/>
    <n v="94110"/>
    <x v="1"/>
    <s v="OFF-AP-10000692"/>
    <x v="1"/>
    <x v="9"/>
    <s v="Fellowes Mighty 8 Compact Surge Protector"/>
    <n v="81.08"/>
    <n v="4"/>
    <n v="0"/>
    <n v="22.702400000000001"/>
  </r>
  <r>
    <n v="9521"/>
    <x v="4772"/>
    <x v="0"/>
    <x v="1084"/>
    <d v="2013-02-09T00:00:00"/>
    <s v="Standard Class"/>
    <s v="JB-15400"/>
    <s v="Jennifer Braxton"/>
    <x v="1"/>
    <s v="United States"/>
    <s v="Los Angeles"/>
    <x v="1"/>
    <n v="90049"/>
    <x v="1"/>
    <s v="OFF-ST-10004180"/>
    <x v="1"/>
    <x v="4"/>
    <s v="Safco Commercial Shelving"/>
    <n v="93.02"/>
    <n v="2"/>
    <n v="0"/>
    <n v="3.7208000000000001"/>
  </r>
  <r>
    <n v="9522"/>
    <x v="4773"/>
    <x v="2"/>
    <x v="174"/>
    <d v="2011-12-25T00:00:00"/>
    <s v="Standard Class"/>
    <s v="SG-20605"/>
    <s v="Speros Goranitis"/>
    <x v="0"/>
    <s v="United States"/>
    <s v="Chicago"/>
    <x v="10"/>
    <n v="60623"/>
    <x v="2"/>
    <s v="TEC-PH-10002817"/>
    <x v="2"/>
    <x v="7"/>
    <s v="RCA ViSYS 25425RE1 Corded phone"/>
    <n v="323.976"/>
    <n v="3"/>
    <n v="0.2"/>
    <n v="36.447299999999998"/>
  </r>
  <r>
    <n v="9523"/>
    <x v="4773"/>
    <x v="2"/>
    <x v="174"/>
    <d v="2011-12-25T00:00:00"/>
    <s v="Standard Class"/>
    <s v="SG-20605"/>
    <s v="Speros Goranitis"/>
    <x v="0"/>
    <s v="United States"/>
    <s v="Chicago"/>
    <x v="10"/>
    <n v="60623"/>
    <x v="2"/>
    <s v="OFF-PA-10000295"/>
    <x v="1"/>
    <x v="10"/>
    <s v="Xerox 229"/>
    <n v="15.552"/>
    <n v="3"/>
    <n v="0.2"/>
    <n v="5.4432"/>
  </r>
  <r>
    <n v="9524"/>
    <x v="4773"/>
    <x v="2"/>
    <x v="174"/>
    <d v="2011-12-25T00:00:00"/>
    <s v="Standard Class"/>
    <s v="SG-20605"/>
    <s v="Speros Goranitis"/>
    <x v="0"/>
    <s v="United States"/>
    <s v="Chicago"/>
    <x v="10"/>
    <n v="60623"/>
    <x v="2"/>
    <s v="OFF-ST-10000419"/>
    <x v="1"/>
    <x v="4"/>
    <s v="Rogers Jumbo File, Granite"/>
    <n v="32.591999999999999"/>
    <n v="3"/>
    <n v="0.2"/>
    <n v="-7.7405999999999997"/>
  </r>
  <r>
    <n v="9525"/>
    <x v="4774"/>
    <x v="3"/>
    <x v="256"/>
    <d v="2014-12-07T00:00:00"/>
    <s v="First Class"/>
    <s v="PB-18805"/>
    <s v="Patrick Bzostek"/>
    <x v="2"/>
    <s v="United States"/>
    <s v="Seattle"/>
    <x v="4"/>
    <n v="98115"/>
    <x v="1"/>
    <s v="OFF-BI-10001524"/>
    <x v="1"/>
    <x v="8"/>
    <s v="GBC Premium Transparent Covers with Diagonal Lined Pattern"/>
    <n v="83.92"/>
    <n v="5"/>
    <n v="0.2"/>
    <n v="29.372"/>
  </r>
  <r>
    <n v="9526"/>
    <x v="4774"/>
    <x v="3"/>
    <x v="256"/>
    <d v="2014-12-07T00:00:00"/>
    <s v="First Class"/>
    <s v="PB-18805"/>
    <s v="Patrick Bzostek"/>
    <x v="2"/>
    <s v="United States"/>
    <s v="Seattle"/>
    <x v="4"/>
    <n v="98115"/>
    <x v="1"/>
    <s v="FUR-FU-10003268"/>
    <x v="0"/>
    <x v="5"/>
    <s v="Eldon Radial Chair Mat for Low to Medium Pile Carpets"/>
    <n v="199.9"/>
    <n v="5"/>
    <n v="0"/>
    <n v="39.979999999999997"/>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01"/>
  </r>
  <r>
    <n v="9529"/>
    <x v="4774"/>
    <x v="3"/>
    <x v="256"/>
    <d v="2014-12-07T00:00:00"/>
    <s v="First Class"/>
    <s v="PB-18805"/>
    <s v="Patrick Bzostek"/>
    <x v="2"/>
    <s v="United States"/>
    <s v="Seattle"/>
    <x v="4"/>
    <n v="98115"/>
    <x v="1"/>
    <s v="OFF-BI-10002071"/>
    <x v="1"/>
    <x v="8"/>
    <s v="Fellowes Black Plastic Comb Bindings"/>
    <n v="9.2959999999999994"/>
    <n v="2"/>
    <n v="0.2"/>
    <n v="3.0211999999999999"/>
  </r>
  <r>
    <n v="9530"/>
    <x v="4775"/>
    <x v="3"/>
    <x v="668"/>
    <d v="2014-03-26T00:00:00"/>
    <s v="Same Day"/>
    <s v="AC-10615"/>
    <s v="Ann Chong"/>
    <x v="1"/>
    <s v="United States"/>
    <s v="Beaumont"/>
    <x v="5"/>
    <n v="77705"/>
    <x v="2"/>
    <s v="OFF-ST-10002352"/>
    <x v="1"/>
    <x v="4"/>
    <s v="Iris Project Case"/>
    <n v="12.768000000000001"/>
    <n v="2"/>
    <n v="0.2"/>
    <n v="0.95760000000000001"/>
  </r>
  <r>
    <n v="9531"/>
    <x v="4776"/>
    <x v="3"/>
    <x v="141"/>
    <d v="2014-07-13T00:00:00"/>
    <s v="Standard Class"/>
    <s v="MR-17545"/>
    <s v="Mathew Reese"/>
    <x v="2"/>
    <s v="United States"/>
    <s v="Seattle"/>
    <x v="4"/>
    <n v="98103"/>
    <x v="1"/>
    <s v="OFF-PA-10003127"/>
    <x v="1"/>
    <x v="10"/>
    <s v="Staples"/>
    <n v="52.76"/>
    <n v="2"/>
    <n v="0"/>
    <n v="24.26960000000000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11-01T00:00:00"/>
    <s v="Standard Class"/>
    <s v="BW-11200"/>
    <s v="Ben Wallace"/>
    <x v="0"/>
    <s v="United States"/>
    <s v="New York City"/>
    <x v="15"/>
    <n v="10011"/>
    <x v="3"/>
    <s v="FUR-CH-10000553"/>
    <x v="0"/>
    <x v="1"/>
    <s v="Metal Folding Chairs, Beige, 4/Carton"/>
    <n v="427.64400000000001"/>
    <n v="14"/>
    <n v="0.1"/>
    <n v="80.777199999999993"/>
  </r>
  <r>
    <n v="9534"/>
    <x v="4778"/>
    <x v="0"/>
    <x v="189"/>
    <d v="2013-11-01T00:00:00"/>
    <s v="Standard Class"/>
    <s v="BW-11200"/>
    <s v="Ben Wallace"/>
    <x v="0"/>
    <s v="United States"/>
    <s v="New York City"/>
    <x v="15"/>
    <n v="10011"/>
    <x v="3"/>
    <s v="OFF-FA-10000134"/>
    <x v="1"/>
    <x v="13"/>
    <s v="Advantus Push Pins, Aluminum Head"/>
    <n v="40.67"/>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99"/>
  </r>
  <r>
    <n v="9536"/>
    <x v="4778"/>
    <x v="0"/>
    <x v="189"/>
    <d v="2013-11-01T00:00:00"/>
    <s v="Standard Class"/>
    <s v="BW-11200"/>
    <s v="Ben Wallace"/>
    <x v="0"/>
    <s v="United States"/>
    <s v="New York City"/>
    <x v="15"/>
    <n v="10011"/>
    <x v="3"/>
    <s v="OFF-BI-10002949"/>
    <x v="1"/>
    <x v="8"/>
    <s v="Prestige Round Ring Binders"/>
    <n v="9.7279999999999998"/>
    <n v="2"/>
    <n v="0.2"/>
    <n v="3.28319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04"/>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r>
  <r>
    <n v="9539"/>
    <x v="4781"/>
    <x v="3"/>
    <x v="210"/>
    <d v="2014-09-10T00:00:00"/>
    <s v="First Class"/>
    <s v="AA-10375"/>
    <s v="Allen Armold"/>
    <x v="0"/>
    <s v="United States"/>
    <s v="Providence"/>
    <x v="34"/>
    <n v="2908"/>
    <x v="3"/>
    <s v="OFF-PA-10002659"/>
    <x v="1"/>
    <x v="10"/>
    <s v="Avoid Verbal Orders Carbonless Minifold Book"/>
    <n v="16.899999999999999"/>
    <n v="5"/>
    <n v="0"/>
    <n v="7.774"/>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799999999999"/>
    <n v="7"/>
    <n v="0.2"/>
    <n v="16.7972"/>
  </r>
  <r>
    <n v="9542"/>
    <x v="4783"/>
    <x v="1"/>
    <x v="705"/>
    <d v="2012-08-10T00:00:00"/>
    <s v="Standard Class"/>
    <s v="RP-19270"/>
    <s v="Rachel Payne"/>
    <x v="1"/>
    <s v="United States"/>
    <s v="Houston"/>
    <x v="5"/>
    <n v="77095"/>
    <x v="2"/>
    <s v="OFF-LA-10004544"/>
    <x v="1"/>
    <x v="2"/>
    <s v="Avery 505"/>
    <n v="35.520000000000003"/>
    <n v="3"/>
    <n v="0.2"/>
    <n v="13.32"/>
  </r>
  <r>
    <n v="9543"/>
    <x v="4783"/>
    <x v="1"/>
    <x v="705"/>
    <d v="2012-08-10T00:00:00"/>
    <s v="Standard Class"/>
    <s v="RP-19270"/>
    <s v="Rachel Payne"/>
    <x v="1"/>
    <s v="United States"/>
    <s v="Houston"/>
    <x v="5"/>
    <n v="77095"/>
    <x v="2"/>
    <s v="OFF-BI-10001097"/>
    <x v="1"/>
    <x v="8"/>
    <s v="Avery Hole Reinforcements"/>
    <n v="6.23"/>
    <n v="5"/>
    <n v="0.8"/>
    <n v="-9.6564999999999994"/>
  </r>
  <r>
    <n v="9544"/>
    <x v="4783"/>
    <x v="1"/>
    <x v="705"/>
    <d v="2012-08-10T00:00:00"/>
    <s v="Standard Class"/>
    <s v="RP-19270"/>
    <s v="Rachel Payne"/>
    <x v="1"/>
    <s v="United States"/>
    <s v="Houston"/>
    <x v="5"/>
    <n v="77095"/>
    <x v="2"/>
    <s v="OFF-PA-10003302"/>
    <x v="1"/>
    <x v="10"/>
    <s v="Xerox 1906"/>
    <n v="56.704000000000001"/>
    <n v="2"/>
    <n v="0.2"/>
    <n v="19.137599999999999"/>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r>
  <r>
    <n v="9548"/>
    <x v="4785"/>
    <x v="0"/>
    <x v="1133"/>
    <d v="2013-06-21T00:00:00"/>
    <s v="Second Class"/>
    <s v="SC-20770"/>
    <s v="Stewart Carmichael"/>
    <x v="1"/>
    <s v="United States"/>
    <s v="Philadelphia"/>
    <x v="9"/>
    <n v="19134"/>
    <x v="3"/>
    <s v="OFF-PA-10004610"/>
    <x v="1"/>
    <x v="10"/>
    <s v="Xerox 1900"/>
    <n v="6.8479999999999999"/>
    <n v="2"/>
    <n v="0.2"/>
    <n v="2.14"/>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r>
  <r>
    <n v="9550"/>
    <x v="4785"/>
    <x v="0"/>
    <x v="1133"/>
    <d v="2013-06-21T00:00:00"/>
    <s v="Second Class"/>
    <s v="SC-20770"/>
    <s v="Stewart Carmichael"/>
    <x v="1"/>
    <s v="United States"/>
    <s v="Philadelphia"/>
    <x v="9"/>
    <n v="19134"/>
    <x v="3"/>
    <s v="OFF-AP-10001394"/>
    <x v="1"/>
    <x v="9"/>
    <s v="Harmony Air Purifier"/>
    <n v="453.6"/>
    <n v="3"/>
    <n v="0.2"/>
    <n v="90.72"/>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12-11-14T00:00:00"/>
    <s v="Standard Class"/>
    <s v="SC-20020"/>
    <s v="Sam Craven"/>
    <x v="0"/>
    <s v="United States"/>
    <s v="Philadelphia"/>
    <x v="9"/>
    <n v="19140"/>
    <x v="3"/>
    <s v="OFF-ST-10001526"/>
    <x v="1"/>
    <x v="4"/>
    <s v="Iceberg Mobile Mega Data/Printer Cart "/>
    <n v="577.58399999999995"/>
    <n v="6"/>
    <n v="0.2"/>
    <n v="43.318800000000003"/>
  </r>
  <r>
    <n v="9553"/>
    <x v="4788"/>
    <x v="1"/>
    <x v="1051"/>
    <d v="2012-06-03T00:00:00"/>
    <s v="Standard Class"/>
    <s v="BD-11560"/>
    <s v="Brendan Dodson"/>
    <x v="2"/>
    <s v="United States"/>
    <s v="Springfield"/>
    <x v="17"/>
    <n v="22153"/>
    <x v="0"/>
    <s v="TEC-AC-10000358"/>
    <x v="2"/>
    <x v="11"/>
    <s v="ImationÂ SecureÂ DriveÂ + Hardware Encrypted USBÂ flash driveÂ - 16 GB"/>
    <n v="151.96"/>
    <n v="4"/>
    <n v="0"/>
    <n v="36.470399999999998"/>
  </r>
  <r>
    <n v="9554"/>
    <x v="4789"/>
    <x v="0"/>
    <x v="897"/>
    <d v="2013-09-28T00:00:00"/>
    <s v="Standard Class"/>
    <s v="SM-20950"/>
    <s v="Suzanne McNair"/>
    <x v="1"/>
    <s v="United States"/>
    <s v="Broomfield"/>
    <x v="22"/>
    <n v="80020"/>
    <x v="1"/>
    <s v="FUR-FU-10000246"/>
    <x v="0"/>
    <x v="5"/>
    <s v="Aluminum Document Frame"/>
    <n v="68.432000000000002"/>
    <n v="7"/>
    <n v="0.2"/>
    <n v="8.5540000000000003"/>
  </r>
  <r>
    <n v="9555"/>
    <x v="4790"/>
    <x v="1"/>
    <x v="109"/>
    <d v="2012-12-02T00:00:00"/>
    <s v="Standard Class"/>
    <s v="EB-14110"/>
    <s v="Eugene Barchas"/>
    <x v="0"/>
    <s v="United States"/>
    <s v="Columbus"/>
    <x v="24"/>
    <n v="43229"/>
    <x v="3"/>
    <s v="FUR-FU-10003799"/>
    <x v="0"/>
    <x v="5"/>
    <s v="Seth Thomas 13 1/2&quot; Wall Clock"/>
    <n v="71.12"/>
    <n v="5"/>
    <n v="0.2"/>
    <n v="9.7789999999999999"/>
  </r>
  <r>
    <n v="9556"/>
    <x v="4790"/>
    <x v="1"/>
    <x v="109"/>
    <d v="2012-12-02T00:00:00"/>
    <s v="Standard Class"/>
    <s v="EB-14110"/>
    <s v="Eugene Barchas"/>
    <x v="0"/>
    <s v="United States"/>
    <s v="Columbus"/>
    <x v="24"/>
    <n v="43229"/>
    <x v="3"/>
    <s v="OFF-FA-10003021"/>
    <x v="1"/>
    <x v="13"/>
    <s v="Staples"/>
    <n v="3.008"/>
    <n v="2"/>
    <n v="0.2"/>
    <n v="0.56399999999999995"/>
  </r>
  <r>
    <n v="9557"/>
    <x v="4791"/>
    <x v="1"/>
    <x v="155"/>
    <d v="2012-12-05T00:00:00"/>
    <s v="Second Class"/>
    <s v="HP-14815"/>
    <s v="Harold Pawlan"/>
    <x v="2"/>
    <s v="United States"/>
    <s v="Concord"/>
    <x v="38"/>
    <n v="3301"/>
    <x v="3"/>
    <s v="OFF-PA-10003656"/>
    <x v="1"/>
    <x v="10"/>
    <s v="Xerox 1935"/>
    <n v="184.66"/>
    <n v="7"/>
    <n v="0"/>
    <n v="84.943600000000004"/>
  </r>
  <r>
    <n v="9558"/>
    <x v="4792"/>
    <x v="2"/>
    <x v="1136"/>
    <d v="2011-10-19T00:00:00"/>
    <s v="Second Class"/>
    <s v="EB-14170"/>
    <s v="Evan Bailliet"/>
    <x v="0"/>
    <s v="United States"/>
    <s v="Houston"/>
    <x v="5"/>
    <n v="77095"/>
    <x v="2"/>
    <s v="FUR-FU-10004586"/>
    <x v="0"/>
    <x v="5"/>
    <s v="G.E. Longer-Life Indoor Recessed Floodlight Bulbs"/>
    <n v="5.3120000000000003"/>
    <n v="2"/>
    <n v="0.6"/>
    <n v="-1.5935999999999999"/>
  </r>
  <r>
    <n v="9559"/>
    <x v="4793"/>
    <x v="0"/>
    <x v="973"/>
    <d v="2013-05-06T00:00:00"/>
    <s v="First Class"/>
    <s v="SM-20905"/>
    <s v="Susan MacKendrick"/>
    <x v="0"/>
    <s v="United States"/>
    <s v="Newark"/>
    <x v="24"/>
    <n v="43055"/>
    <x v="3"/>
    <s v="TEC-AC-10003832"/>
    <x v="2"/>
    <x v="11"/>
    <s v="ImationÂ 16GB Mini TravelDrive USB 2.0Â Flash Drive"/>
    <n v="132.52000000000001"/>
    <n v="5"/>
    <n v="0.2"/>
    <n v="34.786499999999997"/>
  </r>
  <r>
    <n v="9560"/>
    <x v="4793"/>
    <x v="0"/>
    <x v="973"/>
    <d v="2013-05-06T00:00:00"/>
    <s v="First Class"/>
    <s v="SM-20905"/>
    <s v="Susan MacKendrick"/>
    <x v="0"/>
    <s v="United States"/>
    <s v="Newark"/>
    <x v="24"/>
    <n v="43055"/>
    <x v="3"/>
    <s v="OFF-ST-10002554"/>
    <x v="1"/>
    <x v="4"/>
    <s v="Tennsco Industrial Shelving"/>
    <n v="195.64"/>
    <n v="5"/>
    <n v="0.2"/>
    <n v="-44.018999999999998"/>
  </r>
  <r>
    <n v="9561"/>
    <x v="4793"/>
    <x v="0"/>
    <x v="973"/>
    <d v="2013-05-06T00:00:00"/>
    <s v="First Class"/>
    <s v="SM-20905"/>
    <s v="Susan MacKendrick"/>
    <x v="0"/>
    <s v="United States"/>
    <s v="Newark"/>
    <x v="24"/>
    <n v="43055"/>
    <x v="3"/>
    <s v="FUR-FU-10001876"/>
    <x v="0"/>
    <x v="5"/>
    <s v="Computer Room Manger, 14&quot;"/>
    <n v="51.968000000000004"/>
    <n v="2"/>
    <n v="0.2"/>
    <n v="10.393599999999999"/>
  </r>
  <r>
    <n v="9562"/>
    <x v="4793"/>
    <x v="0"/>
    <x v="973"/>
    <d v="2013-05-06T00:00:00"/>
    <s v="First Class"/>
    <s v="SM-20905"/>
    <s v="Susan MacKendrick"/>
    <x v="0"/>
    <s v="United States"/>
    <s v="Newark"/>
    <x v="24"/>
    <n v="43055"/>
    <x v="3"/>
    <s v="TEC-AC-10002637"/>
    <x v="2"/>
    <x v="11"/>
    <s v="LogitechÂ VX Revolution Cordless Laser Mouse for Notebooks (Black)"/>
    <n v="431.976"/>
    <n v="3"/>
    <n v="0.2"/>
    <n v="-75.595799999999997"/>
  </r>
  <r>
    <n v="9563"/>
    <x v="4793"/>
    <x v="0"/>
    <x v="973"/>
    <d v="2013-05-06T00:00:00"/>
    <s v="First Class"/>
    <s v="SM-20905"/>
    <s v="Susan MacKendrick"/>
    <x v="0"/>
    <s v="United States"/>
    <s v="Newark"/>
    <x v="24"/>
    <n v="43055"/>
    <x v="3"/>
    <s v="TEC-MA-10003589"/>
    <x v="2"/>
    <x v="15"/>
    <s v="Cisco 8961 IP Phone Charcoal"/>
    <n v="224.93700000000001"/>
    <n v="3"/>
    <n v="0.7"/>
    <n v="-164.9538"/>
  </r>
  <r>
    <n v="9564"/>
    <x v="4793"/>
    <x v="0"/>
    <x v="973"/>
    <d v="2013-05-06T00:00:00"/>
    <s v="First Class"/>
    <s v="SM-20905"/>
    <s v="Susan MacKendrick"/>
    <x v="0"/>
    <s v="United States"/>
    <s v="Newark"/>
    <x v="24"/>
    <n v="43055"/>
    <x v="3"/>
    <s v="OFF-LA-10000081"/>
    <x v="1"/>
    <x v="2"/>
    <s v="Avery 496"/>
    <n v="6"/>
    <n v="2"/>
    <n v="0.2"/>
    <n v="2.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11-03-31T00:00:00"/>
    <s v="Same Day"/>
    <s v="TG-21640"/>
    <s v="Trudy Glocke"/>
    <x v="0"/>
    <s v="United States"/>
    <s v="Tampa"/>
    <x v="2"/>
    <n v="33614"/>
    <x v="0"/>
    <s v="OFF-BI-10001636"/>
    <x v="1"/>
    <x v="8"/>
    <s v="Ibico Plastic and Wire Spiral Binding Combs"/>
    <n v="12.645"/>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12-09-24T00:00:00"/>
    <s v="Same Day"/>
    <s v="MB-17305"/>
    <s v="Maria Bertelson"/>
    <x v="0"/>
    <s v="United States"/>
    <s v="Columbus"/>
    <x v="24"/>
    <n v="43229"/>
    <x v="3"/>
    <s v="OFF-BI-10003196"/>
    <x v="1"/>
    <x v="8"/>
    <s v="Accohide Poly Flexible Ring Binders"/>
    <n v="6.7320000000000002"/>
    <n v="6"/>
    <n v="0.7"/>
    <n v="-4.4880000000000004"/>
  </r>
  <r>
    <n v="9571"/>
    <x v="4797"/>
    <x v="1"/>
    <x v="496"/>
    <d v="2012-09-24T00:00:00"/>
    <s v="Same Day"/>
    <s v="MB-17305"/>
    <s v="Maria Bertelson"/>
    <x v="0"/>
    <s v="United States"/>
    <s v="Columbus"/>
    <x v="24"/>
    <n v="43229"/>
    <x v="3"/>
    <s v="OFF-ST-10001172"/>
    <x v="1"/>
    <x v="4"/>
    <s v="Tennsco Lockers, Sand"/>
    <n v="33.567999999999998"/>
    <n v="2"/>
    <n v="0.2"/>
    <n v="1.6783999999999999"/>
  </r>
  <r>
    <n v="9572"/>
    <x v="4797"/>
    <x v="1"/>
    <x v="496"/>
    <d v="2012-09-24T00:00:00"/>
    <s v="Same Day"/>
    <s v="MB-17305"/>
    <s v="Maria Bertelson"/>
    <x v="0"/>
    <s v="United States"/>
    <s v="Columbus"/>
    <x v="24"/>
    <n v="43229"/>
    <x v="3"/>
    <s v="OFF-EN-10003068"/>
    <x v="1"/>
    <x v="12"/>
    <s v="#6 3/4 Gummed Flap White Envelopes"/>
    <n v="15.84"/>
    <n v="2"/>
    <n v="0.2"/>
    <n v="5.5439999999999996"/>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12-09-24T00:00:00"/>
    <s v="Same Day"/>
    <s v="MB-17305"/>
    <s v="Maria Bertelson"/>
    <x v="0"/>
    <s v="United States"/>
    <s v="Columbus"/>
    <x v="24"/>
    <n v="43229"/>
    <x v="3"/>
    <s v="OFF-AR-10003504"/>
    <x v="1"/>
    <x v="6"/>
    <s v="Newell 347"/>
    <n v="17.12"/>
    <n v="5"/>
    <n v="0.2"/>
    <n v="1.9259999999999999"/>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600000000001"/>
    <n v="1"/>
    <n v="0.3"/>
    <n v="-28.686199999999999"/>
  </r>
  <r>
    <n v="9577"/>
    <x v="4799"/>
    <x v="1"/>
    <x v="989"/>
    <d v="2012-05-28T00:00:00"/>
    <s v="Second Class"/>
    <s v="PS-18760"/>
    <s v="Pamela Stobb"/>
    <x v="0"/>
    <s v="United States"/>
    <s v="San Antonio"/>
    <x v="5"/>
    <n v="78207"/>
    <x v="2"/>
    <s v="TEC-MA-10004679"/>
    <x v="2"/>
    <x v="15"/>
    <s v="StarTech.com 10/100 VDSL2 Ethernet Extender Kit"/>
    <n v="399.54"/>
    <n v="2"/>
    <n v="0.4"/>
    <n v="-79.908000000000001"/>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r>
  <r>
    <n v="9580"/>
    <x v="4800"/>
    <x v="3"/>
    <x v="32"/>
    <d v="2014-09-17T00:00:00"/>
    <s v="First Class"/>
    <s v="RB-19705"/>
    <s v="Roger Barcio"/>
    <x v="2"/>
    <s v="United States"/>
    <s v="New York City"/>
    <x v="15"/>
    <n v="10035"/>
    <x v="3"/>
    <s v="OFF-ST-10001370"/>
    <x v="1"/>
    <x v="4"/>
    <s v="Sensible Storage WireTech Storage Systems"/>
    <n v="70.98"/>
    <n v="1"/>
    <n v="0"/>
    <n v="3.5489999999999999"/>
  </r>
  <r>
    <n v="9581"/>
    <x v="4800"/>
    <x v="3"/>
    <x v="32"/>
    <d v="2014-09-17T00:00:00"/>
    <s v="First Class"/>
    <s v="RB-19705"/>
    <s v="Roger Barcio"/>
    <x v="2"/>
    <s v="United States"/>
    <s v="New York City"/>
    <x v="15"/>
    <n v="10035"/>
    <x v="3"/>
    <s v="OFF-AR-10001988"/>
    <x v="1"/>
    <x v="6"/>
    <s v="Bulldog Table or Wall-Mount Pencil Sharpener"/>
    <n v="29.95"/>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399999999999"/>
    <n v="1"/>
    <n v="0.2"/>
    <n v="-5.0098000000000003"/>
  </r>
  <r>
    <n v="9585"/>
    <x v="4803"/>
    <x v="3"/>
    <x v="775"/>
    <d v="2014-08-28T00:00:00"/>
    <s v="First Class"/>
    <s v="HJ-14875"/>
    <s v="Heather Jas"/>
    <x v="2"/>
    <s v="United States"/>
    <s v="Detroit"/>
    <x v="12"/>
    <n v="48234"/>
    <x v="2"/>
    <s v="OFF-ST-10000344"/>
    <x v="1"/>
    <x v="4"/>
    <s v="Neat Ideas Personal Hanging Folder Files, Black"/>
    <n v="53.72"/>
    <n v="4"/>
    <n v="0"/>
    <n v="13.9672"/>
  </r>
  <r>
    <n v="9586"/>
    <x v="4804"/>
    <x v="0"/>
    <x v="370"/>
    <d v="2013-08-29T00:00:00"/>
    <s v="First Class"/>
    <s v="SV-20815"/>
    <s v="Stuart Van"/>
    <x v="1"/>
    <s v="United States"/>
    <s v="Miami"/>
    <x v="2"/>
    <n v="33142"/>
    <x v="0"/>
    <s v="OFF-PA-10002319"/>
    <x v="1"/>
    <x v="10"/>
    <s v="Xerox 1944"/>
    <n v="31.007999999999999"/>
    <n v="1"/>
    <n v="0.2"/>
    <n v="11.240399999999999"/>
  </r>
  <r>
    <n v="9587"/>
    <x v="4805"/>
    <x v="0"/>
    <x v="741"/>
    <d v="2013-11-19T00:00:00"/>
    <s v="Same Day"/>
    <s v="BE-11410"/>
    <s v="Bobby Elias"/>
    <x v="0"/>
    <s v="United States"/>
    <s v="Concord"/>
    <x v="1"/>
    <n v="94521"/>
    <x v="1"/>
    <s v="OFF-BI-10002437"/>
    <x v="1"/>
    <x v="8"/>
    <s v="Recycled Premium Regency Composition Covers"/>
    <n v="61.12"/>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2"/>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11-05-15T00:00:00"/>
    <s v="Standard Class"/>
    <s v="HD-14785"/>
    <s v="Harold Dahlen"/>
    <x v="2"/>
    <s v="United States"/>
    <s v="Chicago"/>
    <x v="10"/>
    <n v="60610"/>
    <x v="2"/>
    <s v="OFF-BI-10002026"/>
    <x v="1"/>
    <x v="8"/>
    <s v="Avery Arch Ring Binders"/>
    <n v="104.58"/>
    <n v="9"/>
    <n v="0.8"/>
    <n v="-172.55699999999999"/>
  </r>
  <r>
    <n v="9592"/>
    <x v="4809"/>
    <x v="0"/>
    <x v="1062"/>
    <d v="2013-08-02T00:00:00"/>
    <s v="Standard Class"/>
    <s v="BF-11005"/>
    <s v="Barry Franz"/>
    <x v="2"/>
    <s v="United States"/>
    <s v="Pasadena"/>
    <x v="5"/>
    <n v="77506"/>
    <x v="2"/>
    <s v="FUR-FU-10003691"/>
    <x v="0"/>
    <x v="5"/>
    <s v="Eldon Image Series Desk Accessories, Ebony"/>
    <n v="24.7"/>
    <n v="5"/>
    <n v="0.6"/>
    <n v="-9.8800000000000008"/>
  </r>
  <r>
    <n v="9593"/>
    <x v="4809"/>
    <x v="0"/>
    <x v="1062"/>
    <d v="2013-08-02T00:00:00"/>
    <s v="Standard Class"/>
    <s v="BF-11005"/>
    <s v="Barry Franz"/>
    <x v="2"/>
    <s v="United States"/>
    <s v="Pasadena"/>
    <x v="5"/>
    <n v="77506"/>
    <x v="2"/>
    <s v="FUR-FU-10003806"/>
    <x v="0"/>
    <x v="5"/>
    <s v="Tenex Chairmat w/ Average Lip, 45&quot; x 53&quot;"/>
    <n v="302.72000000000003"/>
    <n v="5"/>
    <n v="0.6"/>
    <n v="-378.4"/>
  </r>
  <r>
    <n v="9594"/>
    <x v="4810"/>
    <x v="3"/>
    <x v="32"/>
    <d v="2014-09-20T00:00:00"/>
    <s v="Standard Class"/>
    <s v="HZ-14950"/>
    <s v="Henia Zydlo"/>
    <x v="0"/>
    <s v="United States"/>
    <s v="New York City"/>
    <x v="15"/>
    <n v="10024"/>
    <x v="3"/>
    <s v="OFF-PA-10002741"/>
    <x v="1"/>
    <x v="10"/>
    <s v="Xerox 1980"/>
    <n v="8.56"/>
    <n v="2"/>
    <n v="0"/>
    <n v="3.8519999999999999"/>
  </r>
  <r>
    <n v="9595"/>
    <x v="4810"/>
    <x v="3"/>
    <x v="32"/>
    <d v="2014-09-20T00:00:00"/>
    <s v="Standard Class"/>
    <s v="HZ-14950"/>
    <s v="Henia Zydlo"/>
    <x v="0"/>
    <s v="United States"/>
    <s v="New York City"/>
    <x v="15"/>
    <n v="10024"/>
    <x v="3"/>
    <s v="OFF-PA-10003845"/>
    <x v="1"/>
    <x v="10"/>
    <s v="Xerox 1987"/>
    <n v="11.56"/>
    <n v="2"/>
    <n v="0"/>
    <n v="5.6643999999999997"/>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r>
  <r>
    <n v="9598"/>
    <x v="4811"/>
    <x v="3"/>
    <x v="714"/>
    <d v="2014-01-30T00:00:00"/>
    <s v="Standard Class"/>
    <s v="KD-16495"/>
    <s v="Keith Dawkins"/>
    <x v="1"/>
    <s v="United States"/>
    <s v="San Jose"/>
    <x v="1"/>
    <n v="95123"/>
    <x v="1"/>
    <s v="TEC-PH-10000193"/>
    <x v="2"/>
    <x v="7"/>
    <s v="Jensen SMPS-640 -Â speaker phone"/>
    <n v="110.352"/>
    <n v="3"/>
    <n v="0.2"/>
    <n v="8.2764000000000006"/>
  </r>
  <r>
    <n v="9599"/>
    <x v="4812"/>
    <x v="1"/>
    <x v="444"/>
    <d v="2012-09-23T00:00:00"/>
    <s v="Standard Class"/>
    <s v="FC-14245"/>
    <s v="Frank Carlisle"/>
    <x v="2"/>
    <s v="United States"/>
    <s v="Sacramento"/>
    <x v="1"/>
    <n v="95823"/>
    <x v="1"/>
    <s v="FUR-FU-10003464"/>
    <x v="0"/>
    <x v="5"/>
    <s v="Seth Thomas 8 1/2&quot; Cubicle Clock"/>
    <n v="60.84"/>
    <n v="3"/>
    <n v="0"/>
    <n v="19.468800000000002"/>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05-12T00:00:00"/>
    <s v="Second Class"/>
    <s v="EB-13705"/>
    <s v="Ed Braxton"/>
    <x v="1"/>
    <s v="United States"/>
    <s v="Mansfield"/>
    <x v="5"/>
    <n v="76063"/>
    <x v="2"/>
    <s v="OFF-PA-10003848"/>
    <x v="1"/>
    <x v="10"/>
    <s v="Xerox 1997"/>
    <n v="41.472000000000001"/>
    <n v="8"/>
    <n v="0.2"/>
    <n v="14.5152"/>
  </r>
  <r>
    <n v="9602"/>
    <x v="4815"/>
    <x v="0"/>
    <x v="913"/>
    <d v="2013-09-10T00:00:00"/>
    <s v="Standard Class"/>
    <s v="JP-15520"/>
    <s v="Jeremy Pistek"/>
    <x v="0"/>
    <s v="United States"/>
    <s v="Jonesboro"/>
    <x v="36"/>
    <n v="72401"/>
    <x v="0"/>
    <s v="OFF-PA-10001357"/>
    <x v="1"/>
    <x v="10"/>
    <s v="Xerox 1886"/>
    <n v="239.5"/>
    <n v="5"/>
    <n v="0"/>
    <n v="114.96"/>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
  </r>
  <r>
    <n v="9605"/>
    <x v="4818"/>
    <x v="1"/>
    <x v="121"/>
    <d v="2012-11-05T00:00:00"/>
    <s v="First Class"/>
    <s v="EG-13900"/>
    <s v="Emily Grady"/>
    <x v="0"/>
    <s v="United States"/>
    <s v="Chesapeake"/>
    <x v="17"/>
    <n v="23320"/>
    <x v="0"/>
    <s v="OFF-AP-10003099"/>
    <x v="1"/>
    <x v="9"/>
    <s v="Eureka Hand Vacuum, Bagless"/>
    <n v="197.72"/>
    <n v="4"/>
    <n v="0"/>
    <n v="55.361600000000003"/>
  </r>
  <r>
    <n v="9606"/>
    <x v="4819"/>
    <x v="3"/>
    <x v="259"/>
    <d v="2014-11-10T00:00:00"/>
    <s v="Standard Class"/>
    <s v="HG-14965"/>
    <s v="Henry Goldwyn"/>
    <x v="1"/>
    <s v="United States"/>
    <s v="Lancaster"/>
    <x v="24"/>
    <n v="43130"/>
    <x v="3"/>
    <s v="TEC-AC-10002323"/>
    <x v="2"/>
    <x v="11"/>
    <s v="SanDisk Ultra 32 GB MicroSDHC Class 10 Memory Card"/>
    <n v="70.72"/>
    <n v="4"/>
    <n v="0.2"/>
    <n v="-6.1879999999999997"/>
  </r>
  <r>
    <n v="9607"/>
    <x v="4819"/>
    <x v="3"/>
    <x v="259"/>
    <d v="2014-11-10T00:00:00"/>
    <s v="Standard Class"/>
    <s v="HG-14965"/>
    <s v="Henry Goldwyn"/>
    <x v="1"/>
    <s v="United States"/>
    <s v="Lancaster"/>
    <x v="24"/>
    <n v="43130"/>
    <x v="3"/>
    <s v="OFF-ST-10002344"/>
    <x v="1"/>
    <x v="4"/>
    <s v="Carina 42&quot;Hx23 3/4&quot;W Media Storage Unit"/>
    <n v="194.352"/>
    <n v="3"/>
    <n v="0.2"/>
    <n v="-43.729199999999999"/>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60000000000002"/>
  </r>
  <r>
    <n v="9613"/>
    <x v="4823"/>
    <x v="0"/>
    <x v="31"/>
    <d v="2013-09-23T00:00:00"/>
    <s v="Standard Class"/>
    <s v="BD-11320"/>
    <s v="Bill Donatelli"/>
    <x v="0"/>
    <s v="United States"/>
    <s v="Woodland"/>
    <x v="1"/>
    <n v="95695"/>
    <x v="1"/>
    <s v="TEC-PH-10001299"/>
    <x v="2"/>
    <x v="7"/>
    <s v="Polycom CX300 Desktop Phone USB VoIP phone"/>
    <n v="239.98400000000001"/>
    <n v="2"/>
    <n v="0.2"/>
    <n v="23.9984"/>
  </r>
  <r>
    <n v="9614"/>
    <x v="4824"/>
    <x v="2"/>
    <x v="7"/>
    <d v="2011-11-13T00:00:00"/>
    <s v="First Class"/>
    <s v="MZ-17515"/>
    <s v="Mary Zewe"/>
    <x v="1"/>
    <s v="United States"/>
    <s v="Seattle"/>
    <x v="4"/>
    <n v="98115"/>
    <x v="1"/>
    <s v="OFF-AP-10002892"/>
    <x v="1"/>
    <x v="9"/>
    <s v="Belkin F5C206VTEL 6 Outlet Surge"/>
    <n v="22.98"/>
    <n v="1"/>
    <n v="0"/>
    <n v="6.8940000000000001"/>
  </r>
  <r>
    <n v="9615"/>
    <x v="4824"/>
    <x v="2"/>
    <x v="7"/>
    <d v="2011-11-13T00:00:00"/>
    <s v="First Class"/>
    <s v="MZ-17515"/>
    <s v="Mary Zewe"/>
    <x v="1"/>
    <s v="United States"/>
    <s v="Seattle"/>
    <x v="4"/>
    <n v="98115"/>
    <x v="1"/>
    <s v="TEC-AC-10002718"/>
    <x v="2"/>
    <x v="11"/>
    <s v="Belkin Standard 104 key USB Keyboard"/>
    <n v="102.13"/>
    <n v="7"/>
    <n v="0"/>
    <n v="15.3195"/>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400000000000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14-11-22T00:00:00"/>
    <s v="Standard Class"/>
    <s v="BS-11380"/>
    <s v="Bill Stewart"/>
    <x v="1"/>
    <s v="United States"/>
    <s v="Bowling Green"/>
    <x v="24"/>
    <n v="43402"/>
    <x v="3"/>
    <s v="TEC-AC-10002335"/>
    <x v="2"/>
    <x v="11"/>
    <s v="Logitech Media Keyboard K200"/>
    <n v="139.96"/>
    <n v="5"/>
    <n v="0.2"/>
    <n v="-1.749500000000000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r>
  <r>
    <n v="9622"/>
    <x v="4827"/>
    <x v="2"/>
    <x v="467"/>
    <d v="2011-09-30T00:00:00"/>
    <s v="Standard Class"/>
    <s v="DA-13450"/>
    <s v="Dianna Arnett"/>
    <x v="2"/>
    <s v="United States"/>
    <s v="Lancaster"/>
    <x v="24"/>
    <n v="43130"/>
    <x v="3"/>
    <s v="TEC-AC-10002370"/>
    <x v="2"/>
    <x v="11"/>
    <s v="Maxell CD-R Discs"/>
    <n v="3.1520000000000001"/>
    <n v="2"/>
    <n v="0.2"/>
    <n v="0.4728"/>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7-01T00:00:00"/>
    <s v="First Class"/>
    <s v="ME-17725"/>
    <s v="Max Engle"/>
    <x v="0"/>
    <s v="United States"/>
    <s v="Dallas"/>
    <x v="5"/>
    <n v="75220"/>
    <x v="2"/>
    <s v="OFF-AP-10000240"/>
    <x v="1"/>
    <x v="9"/>
    <s v="Belkin F9G930V10-GRY 9 Outlet Surge"/>
    <n v="21.391999999999999"/>
    <n v="2"/>
    <n v="0.8"/>
    <n v="-54.549599999999998"/>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r>
  <r>
    <n v="9626"/>
    <x v="4828"/>
    <x v="3"/>
    <x v="222"/>
    <d v="2014-07-01T00:00:00"/>
    <s v="First Class"/>
    <s v="ME-17725"/>
    <s v="Max Engle"/>
    <x v="0"/>
    <s v="United States"/>
    <s v="Dallas"/>
    <x v="5"/>
    <n v="75220"/>
    <x v="2"/>
    <s v="FUR-BO-10000780"/>
    <x v="0"/>
    <x v="0"/>
    <s v="O'Sullivan Plantations 2-Door Library in Landvery Oak"/>
    <n v="409.99919999999997"/>
    <n v="3"/>
    <n v="0.32"/>
    <n v="-96.470399999999998"/>
  </r>
  <r>
    <n v="9627"/>
    <x v="4829"/>
    <x v="3"/>
    <x v="397"/>
    <d v="2014-09-26T00:00:00"/>
    <s v="First Class"/>
    <s v="MH-17785"/>
    <s v="Maya Herman"/>
    <x v="1"/>
    <s v="United States"/>
    <s v="Lubbock"/>
    <x v="5"/>
    <n v="79424"/>
    <x v="2"/>
    <s v="OFF-PA-10001846"/>
    <x v="1"/>
    <x v="10"/>
    <s v="Xerox 1899"/>
    <n v="9.2479999999999993"/>
    <n v="2"/>
    <n v="0.2"/>
    <n v="3.3523999999999998"/>
  </r>
  <r>
    <n v="9628"/>
    <x v="4830"/>
    <x v="2"/>
    <x v="533"/>
    <d v="2011-11-27T00:00:00"/>
    <s v="Standard Class"/>
    <s v="BT-11440"/>
    <s v="Bobby Trafton"/>
    <x v="0"/>
    <s v="United States"/>
    <s v="Detroit"/>
    <x v="12"/>
    <n v="48227"/>
    <x v="2"/>
    <s v="OFF-BI-10002049"/>
    <x v="1"/>
    <x v="8"/>
    <s v="UniKeep View Case Binders"/>
    <n v="14.67"/>
    <n v="3"/>
    <n v="0"/>
    <n v="6.7481999999999998"/>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2"/>
    <n v="2"/>
    <n v="0.7"/>
    <n v="-2.5211999999999999"/>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r>
  <r>
    <n v="9634"/>
    <x v="4834"/>
    <x v="2"/>
    <x v="1005"/>
    <d v="2011-10-17T00:00:00"/>
    <s v="First Class"/>
    <s v="TC-21295"/>
    <s v="Toby Carlisle"/>
    <x v="0"/>
    <s v="United States"/>
    <s v="Everett"/>
    <x v="31"/>
    <n v="2149"/>
    <x v="3"/>
    <s v="TEC-AC-10000865"/>
    <x v="2"/>
    <x v="11"/>
    <s v="WD My Passport Ultra 500GB Portable External Hard Drive"/>
    <n v="177"/>
    <n v="3"/>
    <n v="0"/>
    <n v="30.09"/>
  </r>
  <r>
    <n v="9635"/>
    <x v="4834"/>
    <x v="2"/>
    <x v="1005"/>
    <d v="2011-10-17T00:00:00"/>
    <s v="First Class"/>
    <s v="TC-21295"/>
    <s v="Toby Carlisle"/>
    <x v="0"/>
    <s v="United States"/>
    <s v="Everett"/>
    <x v="31"/>
    <n v="2149"/>
    <x v="3"/>
    <s v="OFF-ST-10000615"/>
    <x v="1"/>
    <x v="4"/>
    <s v="SimpliFile Personal File, Black Granite, 15w x 6-15/16d x 11-1/4h"/>
    <n v="79.45"/>
    <n v="7"/>
    <n v="0"/>
    <n v="22.245999999999999"/>
  </r>
  <r>
    <n v="9636"/>
    <x v="4834"/>
    <x v="2"/>
    <x v="1005"/>
    <d v="2011-10-17T00:00:00"/>
    <s v="First Class"/>
    <s v="TC-21295"/>
    <s v="Toby Carlisle"/>
    <x v="0"/>
    <s v="United States"/>
    <s v="Everett"/>
    <x v="31"/>
    <n v="2149"/>
    <x v="3"/>
    <s v="FUR-CH-10000749"/>
    <x v="0"/>
    <x v="1"/>
    <s v="Office Star - Ergonomic Mid Back Chair with 2-Way Adjustable Arms"/>
    <n v="1628.82"/>
    <n v="9"/>
    <n v="0"/>
    <n v="260.6112"/>
  </r>
  <r>
    <n v="9637"/>
    <x v="4835"/>
    <x v="2"/>
    <x v="728"/>
    <d v="2011-11-25T00:00:00"/>
    <s v="Standard Class"/>
    <s v="MH-17785"/>
    <s v="Maya Herman"/>
    <x v="1"/>
    <s v="United States"/>
    <s v="Seattle"/>
    <x v="4"/>
    <n v="98105"/>
    <x v="1"/>
    <s v="FUR-FU-10003553"/>
    <x v="0"/>
    <x v="5"/>
    <s v="Howard Miller 13-1/2&quot; Diameter Rosebrook Wall Clock"/>
    <n v="137.54"/>
    <n v="2"/>
    <n v="0"/>
    <n v="55.015999999999998"/>
  </r>
  <r>
    <n v="9638"/>
    <x v="4835"/>
    <x v="2"/>
    <x v="728"/>
    <d v="2011-11-25T00:00:00"/>
    <s v="Standard Class"/>
    <s v="MH-17785"/>
    <s v="Maya Herman"/>
    <x v="1"/>
    <s v="United States"/>
    <s v="Seattle"/>
    <x v="4"/>
    <n v="98105"/>
    <x v="1"/>
    <s v="FUR-TA-10003008"/>
    <x v="0"/>
    <x v="3"/>
    <s v="Lesro Round Back Collection Coffee Table, End Table"/>
    <n v="730.2"/>
    <n v="4"/>
    <n v="0"/>
    <n v="94.926000000000002"/>
  </r>
  <r>
    <n v="9639"/>
    <x v="4836"/>
    <x v="3"/>
    <x v="105"/>
    <d v="2014-11-16T00:00:00"/>
    <s v="Second Class"/>
    <s v="EP-13915"/>
    <s v="Emily Phan"/>
    <x v="0"/>
    <s v="United States"/>
    <s v="Los Angeles"/>
    <x v="1"/>
    <n v="90032"/>
    <x v="1"/>
    <s v="OFF-PA-10001846"/>
    <x v="1"/>
    <x v="10"/>
    <s v="Xerox 1899"/>
    <n v="11.56"/>
    <n v="2"/>
    <n v="0"/>
    <n v="5.6643999999999997"/>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r>
  <r>
    <n v="9641"/>
    <x v="4838"/>
    <x v="2"/>
    <x v="1009"/>
    <d v="2011-03-12T00:00:00"/>
    <s v="Standard Class"/>
    <s v="CM-12715"/>
    <s v="Craig Molinari"/>
    <x v="1"/>
    <s v="United States"/>
    <s v="Seattle"/>
    <x v="4"/>
    <n v="98103"/>
    <x v="1"/>
    <s v="OFF-AR-10000390"/>
    <x v="1"/>
    <x v="6"/>
    <s v="Newell Chalk Holder"/>
    <n v="20.65"/>
    <n v="5"/>
    <n v="0"/>
    <n v="9.4990000000000006"/>
  </r>
  <r>
    <n v="9642"/>
    <x v="4838"/>
    <x v="2"/>
    <x v="1009"/>
    <d v="2011-03-12T00:00:00"/>
    <s v="Standard Class"/>
    <s v="CM-12715"/>
    <s v="Craig Molinari"/>
    <x v="1"/>
    <s v="United States"/>
    <s v="Seattle"/>
    <x v="4"/>
    <n v="98103"/>
    <x v="1"/>
    <s v="OFF-ST-10000934"/>
    <x v="1"/>
    <x v="4"/>
    <s v="Contico 72&quot;H Heavy-Duty Storage System"/>
    <n v="204.9"/>
    <n v="5"/>
    <n v="0"/>
    <n v="0"/>
  </r>
  <r>
    <n v="9643"/>
    <x v="4838"/>
    <x v="2"/>
    <x v="1009"/>
    <d v="2011-03-12T00:00:00"/>
    <s v="Standard Class"/>
    <s v="CM-12715"/>
    <s v="Craig Molinari"/>
    <x v="1"/>
    <s v="United States"/>
    <s v="Seattle"/>
    <x v="4"/>
    <n v="98103"/>
    <x v="1"/>
    <s v="FUR-CH-10002780"/>
    <x v="0"/>
    <x v="1"/>
    <s v="Office Star - Task Chair with Contemporary Loop Arms"/>
    <n v="436.70400000000001"/>
    <n v="6"/>
    <n v="0.2"/>
    <n v="21.8352"/>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r>
  <r>
    <n v="9645"/>
    <x v="4839"/>
    <x v="3"/>
    <x v="110"/>
    <d v="2014-06-14T00:00:00"/>
    <s v="Standard Class"/>
    <s v="FO-14305"/>
    <s v="Frank Olsen"/>
    <x v="0"/>
    <s v="United States"/>
    <s v="Glendale"/>
    <x v="16"/>
    <n v="85301"/>
    <x v="1"/>
    <s v="TEC-AC-10002006"/>
    <x v="2"/>
    <x v="11"/>
    <s v="Memorex Micro Travel Drive 16 GB"/>
    <n v="89.543999999999997"/>
    <n v="7"/>
    <n v="0.2"/>
    <n v="12.3123"/>
  </r>
  <r>
    <n v="9646"/>
    <x v="4839"/>
    <x v="3"/>
    <x v="110"/>
    <d v="2014-06-14T00:00:00"/>
    <s v="Standard Class"/>
    <s v="FO-14305"/>
    <s v="Frank Olsen"/>
    <x v="0"/>
    <s v="United States"/>
    <s v="Glendale"/>
    <x v="16"/>
    <n v="85301"/>
    <x v="1"/>
    <s v="OFF-ST-10002485"/>
    <x v="1"/>
    <x v="4"/>
    <s v="Rogers Deluxe File Chest"/>
    <n v="35.167999999999999"/>
    <n v="2"/>
    <n v="0.2"/>
    <n v="-8.3523999999999994"/>
  </r>
  <r>
    <n v="9647"/>
    <x v="4839"/>
    <x v="3"/>
    <x v="110"/>
    <d v="2014-06-14T00:00:00"/>
    <s v="Standard Class"/>
    <s v="FO-14305"/>
    <s v="Frank Olsen"/>
    <x v="0"/>
    <s v="United States"/>
    <s v="Glendale"/>
    <x v="16"/>
    <n v="85301"/>
    <x v="1"/>
    <s v="OFF-BI-10000778"/>
    <x v="1"/>
    <x v="8"/>
    <s v="GBC VeloBinder Electric Binding Machine"/>
    <n v="72.587999999999994"/>
    <n v="2"/>
    <n v="0.7"/>
    <n v="-48.392000000000003"/>
  </r>
  <r>
    <n v="9648"/>
    <x v="4840"/>
    <x v="2"/>
    <x v="84"/>
    <d v="2011-11-24T00:00:00"/>
    <s v="Standard Class"/>
    <s v="MW-18220"/>
    <s v="Mitch Webber"/>
    <x v="0"/>
    <s v="United States"/>
    <s v="Coon Rapids"/>
    <x v="11"/>
    <n v="55433"/>
    <x v="2"/>
    <s v="OFF-ST-10000877"/>
    <x v="1"/>
    <x v="4"/>
    <s v="Recycled Steel Personal File for Standard File Folders"/>
    <n v="221.16"/>
    <n v="4"/>
    <n v="0"/>
    <n v="57.501600000000003"/>
  </r>
  <r>
    <n v="9649"/>
    <x v="4840"/>
    <x v="2"/>
    <x v="84"/>
    <d v="2011-11-24T00:00:00"/>
    <s v="Standard Class"/>
    <s v="MW-18220"/>
    <s v="Mitch Webber"/>
    <x v="0"/>
    <s v="United States"/>
    <s v="Coon Rapids"/>
    <x v="11"/>
    <n v="55433"/>
    <x v="2"/>
    <s v="TEC-PH-10002103"/>
    <x v="2"/>
    <x v="7"/>
    <s v="Jabra SPEAK 410"/>
    <n v="281.97000000000003"/>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8"/>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14-01-28T00:00:00"/>
    <s v="Standard Class"/>
    <s v="HP-14815"/>
    <s v="Harold Pawlan"/>
    <x v="2"/>
    <s v="United States"/>
    <s v="Tucson"/>
    <x v="16"/>
    <n v="85705"/>
    <x v="1"/>
    <s v="OFF-BI-10004506"/>
    <x v="1"/>
    <x v="8"/>
    <s v="Wilson Jones data.warehouse D-Ring Binders with DublLock"/>
    <n v="4.9379999999999997"/>
    <n v="2"/>
    <n v="0.7"/>
    <n v="-3.6212"/>
  </r>
  <r>
    <n v="9656"/>
    <x v="4843"/>
    <x v="2"/>
    <x v="358"/>
    <d v="2011-09-29T00:00:00"/>
    <s v="Standard Class"/>
    <s v="AS-10090"/>
    <s v="Adam Shillingsburg"/>
    <x v="0"/>
    <s v="United States"/>
    <s v="New York City"/>
    <x v="15"/>
    <n v="10035"/>
    <x v="3"/>
    <s v="FUR-FU-10001876"/>
    <x v="0"/>
    <x v="5"/>
    <s v="Computer Room Manger, 14&quot;"/>
    <n v="97.44"/>
    <n v="3"/>
    <n v="0"/>
    <n v="35.078400000000002"/>
  </r>
  <r>
    <n v="9657"/>
    <x v="4843"/>
    <x v="2"/>
    <x v="358"/>
    <d v="2011-09-29T00:00:00"/>
    <s v="Standard Class"/>
    <s v="AS-10090"/>
    <s v="Adam Shillingsburg"/>
    <x v="0"/>
    <s v="United States"/>
    <s v="New York City"/>
    <x v="15"/>
    <n v="10035"/>
    <x v="3"/>
    <s v="OFF-BI-10003355"/>
    <x v="1"/>
    <x v="8"/>
    <s v="Cardinal Holdit Business Card Pockets"/>
    <n v="3.98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79999999999"/>
    <n v="9"/>
    <n v="0.2"/>
    <n v="226.794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
  </r>
  <r>
    <n v="9664"/>
    <x v="4846"/>
    <x v="3"/>
    <x v="515"/>
    <d v="2014-09-06T00:00:00"/>
    <s v="Standard Class"/>
    <s v="MS-17770"/>
    <s v="Maxwell Schwartz"/>
    <x v="0"/>
    <s v="United States"/>
    <s v="San Francisco"/>
    <x v="1"/>
    <n v="94109"/>
    <x v="1"/>
    <s v="OFF-ST-10001511"/>
    <x v="1"/>
    <x v="4"/>
    <s v="Space Solutions Commercial Steel Shelving"/>
    <n v="193.95"/>
    <n v="3"/>
    <n v="0"/>
    <n v="9.6974999999999998"/>
  </r>
  <r>
    <n v="9665"/>
    <x v="4847"/>
    <x v="1"/>
    <x v="214"/>
    <d v="2012-12-07T00:00:00"/>
    <s v="Same Day"/>
    <s v="KH-16690"/>
    <s v="Kristen Hastings"/>
    <x v="1"/>
    <s v="United States"/>
    <s v="Riverside"/>
    <x v="1"/>
    <n v="92503"/>
    <x v="1"/>
    <s v="OFF-PA-10003953"/>
    <x v="1"/>
    <x v="10"/>
    <s v="Xerox 218"/>
    <n v="12.96"/>
    <n v="2"/>
    <n v="0"/>
    <n v="6.2207999999999997"/>
  </r>
  <r>
    <n v="9666"/>
    <x v="4848"/>
    <x v="3"/>
    <x v="673"/>
    <d v="2014-11-21T00:00:00"/>
    <s v="Standard Class"/>
    <s v="LC-16885"/>
    <s v="Lena Creighton"/>
    <x v="0"/>
    <s v="United States"/>
    <s v="Los Angeles"/>
    <x v="1"/>
    <n v="90049"/>
    <x v="1"/>
    <s v="FUR-FU-10003268"/>
    <x v="0"/>
    <x v="5"/>
    <s v="Eldon Radial Chair Mat for Low to Medium Pile Carpets"/>
    <n v="119.94"/>
    <n v="3"/>
    <n v="0"/>
    <n v="23.988"/>
  </r>
  <r>
    <n v="9667"/>
    <x v="4848"/>
    <x v="3"/>
    <x v="673"/>
    <d v="2014-11-21T00:00:00"/>
    <s v="Standard Class"/>
    <s v="LC-16885"/>
    <s v="Lena Creighton"/>
    <x v="0"/>
    <s v="United States"/>
    <s v="Los Angeles"/>
    <x v="1"/>
    <n v="90049"/>
    <x v="1"/>
    <s v="FUR-FU-10001847"/>
    <x v="0"/>
    <x v="5"/>
    <s v="Eldon Image Series Black Desk Accessories"/>
    <n v="12.42"/>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
    <n v="3"/>
    <n v="0"/>
    <n v="6.8723999999999998"/>
  </r>
  <r>
    <n v="9671"/>
    <x v="4851"/>
    <x v="1"/>
    <x v="863"/>
    <d v="2012-08-15T00:00:00"/>
    <s v="First Class"/>
    <s v="GK-14620"/>
    <s v="Grace Kelly"/>
    <x v="1"/>
    <s v="United States"/>
    <s v="Greensboro"/>
    <x v="3"/>
    <n v="27405"/>
    <x v="0"/>
    <s v="OFF-AR-10001446"/>
    <x v="1"/>
    <x v="6"/>
    <s v="Newell 309"/>
    <n v="64.680000000000007"/>
    <n v="7"/>
    <n v="0.2"/>
    <n v="8.0850000000000009"/>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
    <n v="2"/>
    <n v="0.2"/>
    <n v="2.6892"/>
  </r>
  <r>
    <n v="9674"/>
    <x v="4853"/>
    <x v="0"/>
    <x v="443"/>
    <d v="2013-12-29T00:00:00"/>
    <s v="Standard Class"/>
    <s v="FM-14290"/>
    <s v="Frank Merwin"/>
    <x v="2"/>
    <s v="United States"/>
    <s v="Philadelphia"/>
    <x v="9"/>
    <n v="19143"/>
    <x v="3"/>
    <s v="TEC-PH-10002645"/>
    <x v="2"/>
    <x v="7"/>
    <s v="LG G2"/>
    <n v="1499.97"/>
    <n v="5"/>
    <n v="0.4"/>
    <n v="-374.9925000000000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4"/>
  </r>
  <r>
    <n v="9677"/>
    <x v="4856"/>
    <x v="2"/>
    <x v="683"/>
    <d v="2011-12-03T00:00:00"/>
    <s v="Standard Class"/>
    <s v="MC-17635"/>
    <s v="Matthew Clasen"/>
    <x v="1"/>
    <s v="United States"/>
    <s v="Richmond"/>
    <x v="14"/>
    <n v="47374"/>
    <x v="2"/>
    <s v="OFF-EN-10003862"/>
    <x v="1"/>
    <x v="12"/>
    <s v="Laser &amp; Ink Jet Business Envelopes"/>
    <n v="64.02"/>
    <n v="6"/>
    <n v="0"/>
    <n v="29.449200000000001"/>
  </r>
  <r>
    <n v="9678"/>
    <x v="4857"/>
    <x v="0"/>
    <x v="724"/>
    <d v="2013-04-24T00:00:00"/>
    <s v="Standard Class"/>
    <s v="CS-12490"/>
    <s v="Cindy Schnelling"/>
    <x v="1"/>
    <s v="United States"/>
    <s v="New York City"/>
    <x v="15"/>
    <n v="10009"/>
    <x v="3"/>
    <s v="OFF-AR-10001573"/>
    <x v="1"/>
    <x v="6"/>
    <s v="American Pencil"/>
    <n v="6.99"/>
    <n v="3"/>
    <n v="0"/>
    <n v="2.02709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03"/>
  </r>
  <r>
    <n v="9681"/>
    <x v="4858"/>
    <x v="1"/>
    <x v="17"/>
    <d v="2012-12-31T00:00:00"/>
    <s v="Standard Class"/>
    <s v="AH-10030"/>
    <s v="Aaron Hawkins"/>
    <x v="1"/>
    <s v="United States"/>
    <s v="San Francisco"/>
    <x v="1"/>
    <n v="94122"/>
    <x v="1"/>
    <s v="TEC-PH-10003505"/>
    <x v="2"/>
    <x v="7"/>
    <s v="Geemarc AmpliPOWER60"/>
    <n v="668.16"/>
    <n v="9"/>
    <n v="0.2"/>
    <n v="75.168000000000006"/>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3999999999996"/>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1"/>
    <n v="6"/>
    <n v="0"/>
    <n v="10.179"/>
  </r>
  <r>
    <n v="9688"/>
    <x v="4862"/>
    <x v="3"/>
    <x v="1033"/>
    <d v="2014-10-07T00:00:00"/>
    <s v="Standard Class"/>
    <s v="SC-20050"/>
    <s v="Sample Company A"/>
    <x v="2"/>
    <s v="United States"/>
    <s v="Arlington"/>
    <x v="5"/>
    <n v="76017"/>
    <x v="2"/>
    <s v="OFF-BI-10000301"/>
    <x v="1"/>
    <x v="8"/>
    <s v="GBC Instant Report Kit"/>
    <n v="11.646000000000001"/>
    <n v="9"/>
    <n v="0.8"/>
    <n v="-17.469000000000001"/>
  </r>
  <r>
    <n v="9689"/>
    <x v="4863"/>
    <x v="3"/>
    <x v="308"/>
    <d v="2014-06-28T00:00:00"/>
    <s v="Standard Class"/>
    <s v="PG-18895"/>
    <s v="Paul Gonzalez"/>
    <x v="0"/>
    <s v="United States"/>
    <s v="Richmond"/>
    <x v="17"/>
    <n v="23223"/>
    <x v="0"/>
    <s v="OFF-PA-10001534"/>
    <x v="1"/>
    <x v="10"/>
    <s v="Xerox 230"/>
    <n v="32.4"/>
    <n v="5"/>
    <n v="0"/>
    <n v="15.552"/>
  </r>
  <r>
    <n v="9690"/>
    <x v="4863"/>
    <x v="3"/>
    <x v="308"/>
    <d v="2014-06-28T00:00:00"/>
    <s v="Standard Class"/>
    <s v="PG-18895"/>
    <s v="Paul Gonzalez"/>
    <x v="0"/>
    <s v="United States"/>
    <s v="Richmond"/>
    <x v="17"/>
    <n v="23223"/>
    <x v="0"/>
    <s v="TEC-PH-10003691"/>
    <x v="2"/>
    <x v="7"/>
    <s v="BlackBerry Q10"/>
    <n v="503.96"/>
    <n v="4"/>
    <n v="0"/>
    <n v="125.99"/>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x v="4866"/>
    <x v="1"/>
    <x v="834"/>
    <d v="2012-09-02T00:00:00"/>
    <s v="Standard Class"/>
    <s v="SM-20950"/>
    <s v="Suzanne McNair"/>
    <x v="1"/>
    <s v="United States"/>
    <s v="Fairfield"/>
    <x v="29"/>
    <n v="6824"/>
    <x v="3"/>
    <s v="OFF-ST-10001837"/>
    <x v="1"/>
    <x v="4"/>
    <s v="SAFCO Mobile Desk Side File, Wire Frame"/>
    <n v="470.36"/>
    <n v="11"/>
    <n v="0"/>
    <n v="122.2936"/>
  </r>
  <r>
    <n v="9694"/>
    <x v="4867"/>
    <x v="3"/>
    <x v="241"/>
    <d v="2014-09-29T00:00:00"/>
    <s v="Second Class"/>
    <s v="NK-18490"/>
    <s v="Neil Knudson"/>
    <x v="2"/>
    <s v="United States"/>
    <s v="San Francisco"/>
    <x v="1"/>
    <n v="94110"/>
    <x v="1"/>
    <s v="OFF-PA-10000551"/>
    <x v="1"/>
    <x v="10"/>
    <s v="Array Memo Cubes"/>
    <n v="31.08"/>
    <n v="6"/>
    <n v="0"/>
    <n v="15.229200000000001"/>
  </r>
  <r>
    <n v="9695"/>
    <x v="4867"/>
    <x v="3"/>
    <x v="241"/>
    <d v="2014-09-29T00:00:00"/>
    <s v="Second Class"/>
    <s v="NK-18490"/>
    <s v="Neil Knudson"/>
    <x v="2"/>
    <s v="United States"/>
    <s v="San Francisco"/>
    <x v="1"/>
    <n v="94110"/>
    <x v="1"/>
    <s v="OFF-SU-10001574"/>
    <x v="1"/>
    <x v="14"/>
    <s v="Acme Value Line Scissors"/>
    <n v="7.3"/>
    <n v="2"/>
    <n v="0"/>
    <n v="2.19"/>
  </r>
  <r>
    <n v="9696"/>
    <x v="4868"/>
    <x v="0"/>
    <x v="25"/>
    <d v="2013-12-15T00:00:00"/>
    <s v="First Class"/>
    <s v="SC-20695"/>
    <s v="Steve Chapman"/>
    <x v="1"/>
    <s v="United States"/>
    <s v="Springfield"/>
    <x v="24"/>
    <n v="45503"/>
    <x v="3"/>
    <s v="OFF-AP-10002892"/>
    <x v="1"/>
    <x v="9"/>
    <s v="Belkin F5C206VTEL 6 Outlet Surge"/>
    <n v="73.536000000000001"/>
    <n v="4"/>
    <n v="0.2"/>
    <n v="9.1920000000000002"/>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5999999999999"/>
    <n v="4"/>
    <n v="0.2"/>
    <n v="9.48"/>
  </r>
  <r>
    <n v="9699"/>
    <x v="4871"/>
    <x v="3"/>
    <x v="934"/>
    <d v="2014-12-20T00:00:00"/>
    <s v="Standard Class"/>
    <s v="KM-16660"/>
    <s v="Khloe Miller"/>
    <x v="0"/>
    <s v="United States"/>
    <s v="Inglewood"/>
    <x v="1"/>
    <n v="90301"/>
    <x v="1"/>
    <s v="OFF-PA-10004569"/>
    <x v="1"/>
    <x v="10"/>
    <s v="Wirebound Message Books, Two 4 1/4&quot; x 5&quot; Forms per Page"/>
    <n v="22.83"/>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2"/>
  </r>
  <r>
    <n v="9702"/>
    <x v="4872"/>
    <x v="0"/>
    <x v="859"/>
    <d v="2013-11-05T00:00:00"/>
    <s v="Standard Class"/>
    <s v="SP-20920"/>
    <s v="Susan Pistek"/>
    <x v="0"/>
    <s v="United States"/>
    <s v="San Luis Obispo"/>
    <x v="1"/>
    <n v="93405"/>
    <x v="1"/>
    <s v="OFF-FA-10003059"/>
    <x v="1"/>
    <x v="13"/>
    <s v="Assorted Color Push Pins"/>
    <n v="3.62"/>
    <n v="2"/>
    <n v="0"/>
    <n v="1.1946000000000001"/>
  </r>
  <r>
    <n v="9703"/>
    <x v="4873"/>
    <x v="3"/>
    <x v="689"/>
    <d v="2014-08-05T00:00:00"/>
    <s v="Standard Class"/>
    <s v="LB-16795"/>
    <s v="Laurel Beltran"/>
    <x v="2"/>
    <s v="United States"/>
    <s v="Wilmington"/>
    <x v="13"/>
    <n v="19805"/>
    <x v="3"/>
    <s v="OFF-PA-10003256"/>
    <x v="1"/>
    <x v="10"/>
    <s v="Avery Personal Creations Heavyweight Cards"/>
    <n v="11.54"/>
    <n v="1"/>
    <n v="0"/>
    <n v="5.5392000000000001"/>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2"/>
    <n v="3"/>
    <n v="0.2"/>
    <n v="13.868399999999999"/>
  </r>
  <r>
    <n v="9707"/>
    <x v="4875"/>
    <x v="0"/>
    <x v="147"/>
    <d v="2013-10-28T00:00:00"/>
    <s v="Standard Class"/>
    <s v="CS-11950"/>
    <s v="Carlos Soltero"/>
    <x v="0"/>
    <s v="United States"/>
    <s v="Los Angeles"/>
    <x v="1"/>
    <n v="90045"/>
    <x v="1"/>
    <s v="FUR-CH-10004626"/>
    <x v="0"/>
    <x v="1"/>
    <s v="Office Star Flex Back Scooter Chair with Aluminum Finish Frame"/>
    <n v="242.136"/>
    <n v="3"/>
    <n v="0.2"/>
    <n v="12.1068"/>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
  </r>
  <r>
    <n v="9710"/>
    <x v="4875"/>
    <x v="0"/>
    <x v="147"/>
    <d v="2013-10-28T00:00:00"/>
    <s v="Standard Class"/>
    <s v="CS-11950"/>
    <s v="Carlos Soltero"/>
    <x v="0"/>
    <s v="United States"/>
    <s v="Los Angeles"/>
    <x v="1"/>
    <n v="90045"/>
    <x v="1"/>
    <s v="OFF-ST-10002743"/>
    <x v="1"/>
    <x v="4"/>
    <s v="SAFCO Boltless Steel Shelving"/>
    <n v="340.92"/>
    <n v="3"/>
    <n v="0"/>
    <n v="3.4091999999999998"/>
  </r>
  <r>
    <n v="9711"/>
    <x v="4876"/>
    <x v="2"/>
    <x v="1127"/>
    <d v="2011-11-10T00:00:00"/>
    <s v="Standard Class"/>
    <s v="MD-17350"/>
    <s v="Maribeth Dona"/>
    <x v="0"/>
    <s v="United States"/>
    <s v="Philadelphia"/>
    <x v="9"/>
    <n v="19143"/>
    <x v="3"/>
    <s v="FUR-FU-10001468"/>
    <x v="0"/>
    <x v="5"/>
    <s v="Tenex Antistatic Computer Chair Mats"/>
    <n v="273.56799999999998"/>
    <n v="2"/>
    <n v="0.2"/>
    <n v="-34.195999999999998"/>
  </r>
  <r>
    <n v="9712"/>
    <x v="4876"/>
    <x v="2"/>
    <x v="1127"/>
    <d v="2011-11-10T00:00:00"/>
    <s v="Standard Class"/>
    <s v="MD-17350"/>
    <s v="Maribeth Dona"/>
    <x v="0"/>
    <s v="United States"/>
    <s v="Philadelphia"/>
    <x v="9"/>
    <n v="19143"/>
    <x v="3"/>
    <s v="OFF-BI-10003684"/>
    <x v="1"/>
    <x v="8"/>
    <s v="Wilson Jones Legal Size Ring Binders"/>
    <n v="13.194000000000001"/>
    <n v="2"/>
    <n v="0.7"/>
    <n v="-8.7959999999999994"/>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03"/>
  </r>
  <r>
    <n v="9715"/>
    <x v="4876"/>
    <x v="2"/>
    <x v="1127"/>
    <d v="2011-11-10T00:00:00"/>
    <s v="Standard Class"/>
    <s v="MD-17350"/>
    <s v="Maribeth Dona"/>
    <x v="0"/>
    <s v="United States"/>
    <s v="Philadelphia"/>
    <x v="9"/>
    <n v="19143"/>
    <x v="3"/>
    <s v="TEC-AC-10004864"/>
    <x v="2"/>
    <x v="11"/>
    <s v="Memorex Micro Travel Drive 32 GB"/>
    <n v="58.415999999999997"/>
    <n v="2"/>
    <n v="0.2"/>
    <n v="16.794599999999999"/>
  </r>
  <r>
    <n v="9716"/>
    <x v="4877"/>
    <x v="0"/>
    <x v="77"/>
    <d v="2013-11-13T00:00:00"/>
    <s v="Standard Class"/>
    <s v="LD-17005"/>
    <s v="Lisa DeCherney"/>
    <x v="0"/>
    <s v="United States"/>
    <s v="San Francisco"/>
    <x v="1"/>
    <n v="94122"/>
    <x v="1"/>
    <s v="OFF-BI-10001543"/>
    <x v="1"/>
    <x v="8"/>
    <s v="GBC VeloBinder Manual Binding System"/>
    <n v="57.584000000000003"/>
    <n v="2"/>
    <n v="0.2"/>
    <n v="20.154399999999999"/>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6-01T00:00:00"/>
    <s v="Same Day"/>
    <s v="AT-10735"/>
    <s v="Annie Thurman"/>
    <x v="0"/>
    <s v="United States"/>
    <s v="Houston"/>
    <x v="5"/>
    <n v="77041"/>
    <x v="2"/>
    <s v="TEC-AC-10000109"/>
    <x v="2"/>
    <x v="11"/>
    <s v="Sony Micro Vault Click 16 GB USB 2.0 Flash Drive"/>
    <n v="223.96"/>
    <n v="5"/>
    <n v="0.2"/>
    <n v="11.198"/>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39999999999996"/>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r>
  <r>
    <n v="9724"/>
    <x v="4883"/>
    <x v="2"/>
    <x v="1091"/>
    <d v="2011-12-26T00:00:00"/>
    <s v="Standard Class"/>
    <s v="TW-21025"/>
    <s v="Tamara Willingham"/>
    <x v="2"/>
    <s v="United States"/>
    <s v="New York City"/>
    <x v="15"/>
    <n v="10011"/>
    <x v="3"/>
    <s v="OFF-BI-10003984"/>
    <x v="1"/>
    <x v="8"/>
    <s v="Lock-Up Easel 'Spel-Binder'"/>
    <n v="296.71199999999999"/>
    <n v="13"/>
    <n v="0.2"/>
    <n v="100.1403"/>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399999999998"/>
  </r>
  <r>
    <n v="9727"/>
    <x v="4886"/>
    <x v="3"/>
    <x v="574"/>
    <d v="2014-12-05T00:00:00"/>
    <s v="First Class"/>
    <s v="KM-16720"/>
    <s v="Kunst Miller"/>
    <x v="0"/>
    <s v="United States"/>
    <s v="Lowell"/>
    <x v="31"/>
    <n v="1852"/>
    <x v="3"/>
    <s v="OFF-AP-10001293"/>
    <x v="1"/>
    <x v="9"/>
    <s v="Belkin 8 Outlet Surge Protector"/>
    <n v="286.86"/>
    <n v="7"/>
    <n v="0"/>
    <n v="80.320800000000006"/>
  </r>
  <r>
    <n v="9728"/>
    <x v="4886"/>
    <x v="3"/>
    <x v="574"/>
    <d v="2014-12-05T00:00:00"/>
    <s v="First Class"/>
    <s v="KM-16720"/>
    <s v="Kunst Miller"/>
    <x v="0"/>
    <s v="United States"/>
    <s v="Lowell"/>
    <x v="31"/>
    <n v="1852"/>
    <x v="3"/>
    <s v="TEC-PH-10004977"/>
    <x v="2"/>
    <x v="7"/>
    <s v="GE 30524EE4"/>
    <n v="979.95"/>
    <n v="5"/>
    <n v="0"/>
    <n v="284.18549999999999"/>
  </r>
  <r>
    <n v="9729"/>
    <x v="4886"/>
    <x v="3"/>
    <x v="574"/>
    <d v="2014-12-05T00:00:00"/>
    <s v="First Class"/>
    <s v="KM-16720"/>
    <s v="Kunst Miller"/>
    <x v="0"/>
    <s v="United States"/>
    <s v="Lowell"/>
    <x v="31"/>
    <n v="1852"/>
    <x v="3"/>
    <s v="OFF-SU-10001935"/>
    <x v="1"/>
    <x v="14"/>
    <s v="Staples"/>
    <n v="4.3600000000000003"/>
    <n v="2"/>
    <n v="0"/>
    <n v="0.1744"/>
  </r>
  <r>
    <n v="9730"/>
    <x v="4887"/>
    <x v="2"/>
    <x v="411"/>
    <d v="2011-10-04T00:00:00"/>
    <s v="Standard Class"/>
    <s v="EB-14170"/>
    <s v="Evan Bailliet"/>
    <x v="0"/>
    <s v="United States"/>
    <s v="Seattle"/>
    <x v="4"/>
    <n v="98115"/>
    <x v="1"/>
    <s v="OFF-BI-10001308"/>
    <x v="1"/>
    <x v="8"/>
    <s v="GBC Standard Plastic Binding Systems' Combs"/>
    <n v="10.048"/>
    <n v="2"/>
    <n v="0.2"/>
    <n v="3.14"/>
  </r>
  <r>
    <n v="9731"/>
    <x v="4887"/>
    <x v="2"/>
    <x v="411"/>
    <d v="2011-10-04T00:00:00"/>
    <s v="Standard Class"/>
    <s v="EB-14170"/>
    <s v="Evan Bailliet"/>
    <x v="0"/>
    <s v="United States"/>
    <s v="Seattle"/>
    <x v="4"/>
    <n v="98115"/>
    <x v="1"/>
    <s v="OFF-ST-10000046"/>
    <x v="1"/>
    <x v="4"/>
    <s v="Fellowes Super Stor/Drawer Files"/>
    <n v="807.75"/>
    <n v="5"/>
    <n v="0"/>
    <n v="153.4725"/>
  </r>
  <r>
    <n v="9732"/>
    <x v="4888"/>
    <x v="3"/>
    <x v="237"/>
    <d v="2014-11-20T00:00:00"/>
    <s v="Standard Class"/>
    <s v="JE-15715"/>
    <s v="Joe Elijah"/>
    <x v="0"/>
    <s v="United States"/>
    <s v="Los Angeles"/>
    <x v="1"/>
    <n v="90049"/>
    <x v="1"/>
    <s v="OFF-AR-10003504"/>
    <x v="1"/>
    <x v="6"/>
    <s v="Newell 347"/>
    <n v="34.24"/>
    <n v="8"/>
    <n v="0"/>
    <n v="9.9296000000000006"/>
  </r>
  <r>
    <n v="9733"/>
    <x v="4889"/>
    <x v="2"/>
    <x v="1071"/>
    <d v="2011-08-25T00:00:00"/>
    <s v="Standard Class"/>
    <s v="NC-18535"/>
    <s v="Nick Crebassa"/>
    <x v="1"/>
    <s v="United States"/>
    <s v="Hampton"/>
    <x v="17"/>
    <n v="23666"/>
    <x v="0"/>
    <s v="FUR-CH-10001797"/>
    <x v="0"/>
    <x v="1"/>
    <s v="Safco Chair Connectors, 6/Carton"/>
    <n v="500.24"/>
    <n v="13"/>
    <n v="0"/>
    <n v="145.06960000000001"/>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30000000002"/>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7-03T00:00:00"/>
    <s v="Standard Class"/>
    <s v="NF-18475"/>
    <s v="Neil FranzÃ¶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8"/>
  </r>
  <r>
    <n v="9740"/>
    <x v="4892"/>
    <x v="3"/>
    <x v="633"/>
    <d v="2014-03-22T00:00:00"/>
    <s v="Standard Class"/>
    <s v="KD-16615"/>
    <s v="Ken Dana"/>
    <x v="1"/>
    <s v="United States"/>
    <s v="Los Angeles"/>
    <x v="1"/>
    <n v="90032"/>
    <x v="1"/>
    <s v="OFF-BI-10001757"/>
    <x v="1"/>
    <x v="8"/>
    <s v="Pressboard Hanging Data Binders for Unburst Sheets"/>
    <n v="19.68"/>
    <n v="5"/>
    <n v="0.2"/>
    <n v="6.8879999999999999"/>
  </r>
  <r>
    <n v="9741"/>
    <x v="4892"/>
    <x v="3"/>
    <x v="633"/>
    <d v="2014-03-22T00:00:00"/>
    <s v="Standard Class"/>
    <s v="KD-16615"/>
    <s v="Ken Dana"/>
    <x v="1"/>
    <s v="United States"/>
    <s v="Los Angeles"/>
    <x v="1"/>
    <n v="90032"/>
    <x v="1"/>
    <s v="OFF-AP-10001154"/>
    <x v="1"/>
    <x v="9"/>
    <s v="Bionaire Personal Warm Mist Humidifier/Vaporizer"/>
    <n v="140.66999999999999"/>
    <n v="3"/>
    <n v="0"/>
    <n v="54.8613"/>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12-03T00:00:00"/>
    <s v="Standard Class"/>
    <s v="EP-13915"/>
    <s v="Emily Phan"/>
    <x v="0"/>
    <s v="United States"/>
    <s v="San Diego"/>
    <x v="1"/>
    <n v="92037"/>
    <x v="1"/>
    <s v="OFF-LA-10001074"/>
    <x v="1"/>
    <x v="2"/>
    <s v="Round Specialty Laser Printer Labels"/>
    <n v="62.65"/>
    <n v="5"/>
    <n v="0"/>
    <n v="29.445499999999999"/>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400000000005"/>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14-11-25T00:00:00"/>
    <s v="Same Day"/>
    <s v="BP-11290"/>
    <s v="Beth Paige"/>
    <x v="0"/>
    <s v="United States"/>
    <s v="Los Angeles"/>
    <x v="1"/>
    <n v="90008"/>
    <x v="1"/>
    <s v="FUR-TA-10001676"/>
    <x v="0"/>
    <x v="3"/>
    <s v="Hon 61000 Series Interactive Training Tables"/>
    <n v="71.087999999999994"/>
    <n v="2"/>
    <n v="0.2"/>
    <n v="-1.7771999999999999"/>
  </r>
  <r>
    <n v="9748"/>
    <x v="4898"/>
    <x v="2"/>
    <x v="7"/>
    <d v="2011-11-15T00:00:00"/>
    <s v="Standard Class"/>
    <s v="BH-11710"/>
    <s v="Brosina Hoffman"/>
    <x v="0"/>
    <s v="United States"/>
    <s v="Chicago"/>
    <x v="10"/>
    <n v="60653"/>
    <x v="2"/>
    <s v="FUR-FU-10000175"/>
    <x v="0"/>
    <x v="5"/>
    <s v="DAX Wood Document Frame."/>
    <n v="10.984"/>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800000000000004"/>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
    <n v="1"/>
    <n v="0.2"/>
    <n v="0.90480000000000005"/>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009"/>
  </r>
  <r>
    <n v="9757"/>
    <x v="4902"/>
    <x v="3"/>
    <x v="996"/>
    <d v="2014-03-30T00:00:00"/>
    <s v="Second Class"/>
    <s v="LC-16870"/>
    <s v="Lena Cacioppo"/>
    <x v="0"/>
    <s v="United States"/>
    <s v="Richmond"/>
    <x v="17"/>
    <n v="23223"/>
    <x v="0"/>
    <s v="FUR-TA-10002533"/>
    <x v="0"/>
    <x v="3"/>
    <s v="BPI Conference Tables"/>
    <n v="292.10000000000002"/>
    <n v="2"/>
    <n v="0"/>
    <n v="58.42"/>
  </r>
  <r>
    <n v="9758"/>
    <x v="4902"/>
    <x v="3"/>
    <x v="996"/>
    <d v="2014-03-30T00:00:00"/>
    <s v="Second Class"/>
    <s v="LC-16870"/>
    <s v="Lena Cacioppo"/>
    <x v="0"/>
    <s v="United States"/>
    <s v="Richmond"/>
    <x v="17"/>
    <n v="23223"/>
    <x v="0"/>
    <s v="TEC-PH-10004006"/>
    <x v="2"/>
    <x v="7"/>
    <s v="Panasonic KX - TS880B Telephone"/>
    <n v="206.1"/>
    <n v="5"/>
    <n v="0"/>
    <n v="55.646999999999998"/>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11-09T00:00:00"/>
    <s v="Standard Class"/>
    <s v="KM-16375"/>
    <s v="Katherine Murray"/>
    <x v="2"/>
    <s v="United States"/>
    <s v="Springdale"/>
    <x v="36"/>
    <n v="72762"/>
    <x v="0"/>
    <s v="OFF-AR-10000657"/>
    <x v="1"/>
    <x v="6"/>
    <s v="Binney &amp; Smith inkTank Desk Highlighter, Chisel Tip, Yellow, 12/Box"/>
    <n v="4.3"/>
    <n v="2"/>
    <n v="0"/>
    <n v="1.419"/>
  </r>
  <r>
    <n v="9762"/>
    <x v="4905"/>
    <x v="2"/>
    <x v="1047"/>
    <d v="2011-02-19T00:00:00"/>
    <s v="Standard Class"/>
    <s v="ML-17395"/>
    <s v="Marina Lichtenstein"/>
    <x v="1"/>
    <s v="United States"/>
    <s v="Seattle"/>
    <x v="4"/>
    <n v="98103"/>
    <x v="1"/>
    <s v="TEC-AC-10000736"/>
    <x v="2"/>
    <x v="11"/>
    <s v="Logitech G600 MMO Gaming Mouse"/>
    <n v="239.97"/>
    <n v="3"/>
    <n v="0"/>
    <n v="86.389200000000002"/>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02"/>
  </r>
  <r>
    <n v="9765"/>
    <x v="4906"/>
    <x v="2"/>
    <x v="1229"/>
    <d v="2011-06-23T00:00:00"/>
    <s v="Standard Class"/>
    <s v="MC-18100"/>
    <s v="Mick Crebagga"/>
    <x v="0"/>
    <s v="United States"/>
    <s v="Los Angeles"/>
    <x v="1"/>
    <n v="90036"/>
    <x v="1"/>
    <s v="TEC-PH-10000215"/>
    <x v="2"/>
    <x v="7"/>
    <s v="Plantronics CordlessÂ Phone HeadsetÂ with In-line Volume - M214C"/>
    <n v="139.80000000000001"/>
    <n v="5"/>
    <n v="0.2"/>
    <n v="12.2325"/>
  </r>
  <r>
    <n v="9766"/>
    <x v="4907"/>
    <x v="3"/>
    <x v="1230"/>
    <d v="2014-03-07T00:00:00"/>
    <s v="Standard Class"/>
    <s v="DB-13660"/>
    <s v="Duane Benoit"/>
    <x v="0"/>
    <s v="United States"/>
    <s v="Middletown"/>
    <x v="29"/>
    <n v="6457"/>
    <x v="3"/>
    <s v="OFF-BI-10001757"/>
    <x v="1"/>
    <x v="8"/>
    <s v="Pressboard Hanging Data Binders for Unburst Sheets"/>
    <n v="9.84"/>
    <n v="2"/>
    <n v="0"/>
    <n v="4.7232000000000003"/>
  </r>
  <r>
    <n v="9767"/>
    <x v="4907"/>
    <x v="3"/>
    <x v="1230"/>
    <d v="2014-03-07T00:00:00"/>
    <s v="Standard Class"/>
    <s v="DB-13660"/>
    <s v="Duane Benoit"/>
    <x v="0"/>
    <s v="United States"/>
    <s v="Middletown"/>
    <x v="29"/>
    <n v="6457"/>
    <x v="3"/>
    <s v="OFF-PA-10002137"/>
    <x v="1"/>
    <x v="10"/>
    <s v="Southworth 100% RÃ©sumÃ© Paper, 24lb."/>
    <n v="7.78"/>
    <n v="1"/>
    <n v="0"/>
    <n v="3.5009999999999999"/>
  </r>
  <r>
    <n v="9768"/>
    <x v="4908"/>
    <x v="3"/>
    <x v="34"/>
    <d v="2014-12-16T00:00:00"/>
    <s v="Standard Class"/>
    <s v="LW-17215"/>
    <s v="Luke Weiss"/>
    <x v="0"/>
    <s v="United States"/>
    <s v="Grand Rapids"/>
    <x v="12"/>
    <n v="49505"/>
    <x v="2"/>
    <s v="OFF-BI-10000088"/>
    <x v="1"/>
    <x v="8"/>
    <s v="GBC Imprintable Covers"/>
    <n v="54.9"/>
    <n v="5"/>
    <n v="0"/>
    <n v="26.90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
    <n v="5"/>
    <n v="0.2"/>
    <n v="8.4979999999999993"/>
  </r>
  <r>
    <n v="9771"/>
    <x v="4910"/>
    <x v="0"/>
    <x v="390"/>
    <d v="2013-12-01T00:00:00"/>
    <s v="Standard Class"/>
    <s v="SC-20050"/>
    <s v="Sample Company A"/>
    <x v="2"/>
    <s v="United States"/>
    <s v="Hialeah"/>
    <x v="2"/>
    <n v="33012"/>
    <x v="0"/>
    <s v="OFF-PA-10001609"/>
    <x v="1"/>
    <x v="10"/>
    <s v="Tops Wirebound Message Log Books"/>
    <n v="10.528"/>
    <n v="4"/>
    <n v="0.2"/>
    <n v="3.4216000000000002"/>
  </r>
  <r>
    <n v="9772"/>
    <x v="4910"/>
    <x v="0"/>
    <x v="390"/>
    <d v="2013-12-01T00:00:00"/>
    <s v="Standard Class"/>
    <s v="SC-20050"/>
    <s v="Sample Company A"/>
    <x v="2"/>
    <s v="United States"/>
    <s v="Hialeah"/>
    <x v="2"/>
    <n v="33012"/>
    <x v="0"/>
    <s v="OFF-AP-10002765"/>
    <x v="1"/>
    <x v="9"/>
    <s v="Fellowes Advanced Computer Series Surge Protectors"/>
    <n v="42.384"/>
    <n v="2"/>
    <n v="0.2"/>
    <n v="4.2384000000000004"/>
  </r>
  <r>
    <n v="9773"/>
    <x v="4911"/>
    <x v="0"/>
    <x v="894"/>
    <d v="2013-07-04T00:00:00"/>
    <s v="Same Day"/>
    <s v="FM-14215"/>
    <s v="Filia McAdams"/>
    <x v="1"/>
    <s v="United States"/>
    <s v="Philadelphia"/>
    <x v="9"/>
    <n v="19143"/>
    <x v="3"/>
    <s v="OFF-PA-10000167"/>
    <x v="1"/>
    <x v="10"/>
    <s v="Xerox 1925"/>
    <n v="123.92"/>
    <n v="5"/>
    <n v="0.2"/>
    <n v="38.725000000000001"/>
  </r>
  <r>
    <n v="9774"/>
    <x v="4912"/>
    <x v="0"/>
    <x v="190"/>
    <d v="2013-07-04T00:00:00"/>
    <s v="Standard Class"/>
    <s v="PF-19225"/>
    <s v="Phillip Flathmann"/>
    <x v="0"/>
    <s v="United States"/>
    <s v="Atlanta"/>
    <x v="32"/>
    <n v="30318"/>
    <x v="0"/>
    <s v="TEC-PH-10004434"/>
    <x v="2"/>
    <x v="7"/>
    <s v="Cisco IPÂ PhoneÂ 7961G VoIPÂ phoneÂ - Dark gray"/>
    <n v="135.94999999999999"/>
    <n v="1"/>
    <n v="0"/>
    <n v="39.4255"/>
  </r>
  <r>
    <n v="9775"/>
    <x v="4913"/>
    <x v="2"/>
    <x v="711"/>
    <d v="2011-07-30T00:00:00"/>
    <s v="Standard Class"/>
    <s v="LF-17185"/>
    <s v="Luke Foster"/>
    <x v="0"/>
    <s v="United States"/>
    <s v="San Antonio"/>
    <x v="5"/>
    <n v="78207"/>
    <x v="2"/>
    <s v="OFF-BI-10004995"/>
    <x v="1"/>
    <x v="8"/>
    <s v="GBC DocuBind P400 Electric Binding System"/>
    <n v="2177.5839999999998"/>
    <n v="8"/>
    <n v="0.8"/>
    <n v="-3701.8928000000001"/>
  </r>
  <r>
    <n v="9776"/>
    <x v="4913"/>
    <x v="2"/>
    <x v="711"/>
    <d v="2011-07-30T00:00:00"/>
    <s v="Standard Class"/>
    <s v="LF-17185"/>
    <s v="Luke Foster"/>
    <x v="0"/>
    <s v="United States"/>
    <s v="San Antonio"/>
    <x v="5"/>
    <n v="78207"/>
    <x v="2"/>
    <s v="FUR-FU-10004666"/>
    <x v="0"/>
    <x v="5"/>
    <s v="DAX Clear Channel Poster Frame"/>
    <n v="17.495999999999999"/>
    <n v="3"/>
    <n v="0.6"/>
    <n v="-10.0602"/>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11-07-30T00:00:00"/>
    <s v="Standard Class"/>
    <s v="LF-17185"/>
    <s v="Luke Foster"/>
    <x v="0"/>
    <s v="United States"/>
    <s v="San Antonio"/>
    <x v="5"/>
    <n v="78207"/>
    <x v="2"/>
    <s v="TEC-AC-10002076"/>
    <x v="2"/>
    <x v="11"/>
    <s v="Microsoft Natural Keyboard Elite"/>
    <n v="431.13600000000002"/>
    <n v="9"/>
    <n v="0.2"/>
    <n v="-26.946000000000002"/>
  </r>
  <r>
    <n v="9779"/>
    <x v="4913"/>
    <x v="2"/>
    <x v="711"/>
    <d v="2011-07-30T00:00:00"/>
    <s v="Standard Class"/>
    <s v="LF-17185"/>
    <s v="Luke Foster"/>
    <x v="0"/>
    <s v="United States"/>
    <s v="San Antonio"/>
    <x v="5"/>
    <n v="78207"/>
    <x v="2"/>
    <s v="OFF-BI-10001679"/>
    <x v="1"/>
    <x v="8"/>
    <s v="GBC Instant Index System for Binding Systems"/>
    <n v="8.8800000000000008"/>
    <n v="5"/>
    <n v="0.8"/>
    <n v="-13.32"/>
  </r>
  <r>
    <n v="9780"/>
    <x v="4913"/>
    <x v="2"/>
    <x v="711"/>
    <d v="2011-07-30T00:00:00"/>
    <s v="Standard Class"/>
    <s v="LF-17185"/>
    <s v="Luke Foster"/>
    <x v="0"/>
    <s v="United States"/>
    <s v="San Antonio"/>
    <x v="5"/>
    <n v="78207"/>
    <x v="2"/>
    <s v="OFF-AP-10003281"/>
    <x v="1"/>
    <x v="9"/>
    <s v="Acco 6 Outlet Guardian Standard Surge Suppressor"/>
    <n v="4.8360000000000003"/>
    <n v="2"/>
    <n v="0.8"/>
    <n v="-12.09"/>
  </r>
  <r>
    <n v="9781"/>
    <x v="4914"/>
    <x v="0"/>
    <x v="749"/>
    <d v="2013-09-19T00:00:00"/>
    <s v="Standard Class"/>
    <s v="CL-12565"/>
    <s v="Clay Ludtke"/>
    <x v="0"/>
    <s v="United States"/>
    <s v="Long Beach"/>
    <x v="15"/>
    <n v="11561"/>
    <x v="3"/>
    <s v="TEC-PH-10001944"/>
    <x v="2"/>
    <x v="7"/>
    <s v="Wi-Ex zBoost YX540 Cellular Phone Signal Booster"/>
    <n v="437.85"/>
    <n v="3"/>
    <n v="0"/>
    <n v="131.35499999999999"/>
  </r>
  <r>
    <n v="9782"/>
    <x v="4914"/>
    <x v="0"/>
    <x v="749"/>
    <d v="2013-09-19T00:00:00"/>
    <s v="Standard Class"/>
    <s v="CL-12565"/>
    <s v="Clay Ludtke"/>
    <x v="0"/>
    <s v="United States"/>
    <s v="Long Beach"/>
    <x v="15"/>
    <n v="11561"/>
    <x v="3"/>
    <s v="OFF-BI-10004390"/>
    <x v="1"/>
    <x v="8"/>
    <s v="GBC DocuBind 200 Manual Binding Machine"/>
    <n v="673.56799999999998"/>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599999999999"/>
  </r>
  <r>
    <n v="9785"/>
    <x v="4915"/>
    <x v="1"/>
    <x v="70"/>
    <d v="2012-06-02T00:00:00"/>
    <s v="Second Class"/>
    <s v="EM-13825"/>
    <s v="Elizabeth Moffitt"/>
    <x v="1"/>
    <s v="United States"/>
    <s v="Paterson"/>
    <x v="30"/>
    <n v="7501"/>
    <x v="3"/>
    <s v="FUR-FU-10001847"/>
    <x v="0"/>
    <x v="5"/>
    <s v="Eldon Image Series Black Desk Accessories"/>
    <n v="8.2799999999999994"/>
    <n v="2"/>
    <n v="0"/>
    <n v="2.9807999999999999"/>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r>
  <r>
    <n v="9789"/>
    <x v="4918"/>
    <x v="3"/>
    <x v="996"/>
    <d v="2014-04-02T00:00:00"/>
    <s v="Standard Class"/>
    <s v="CJ-12010"/>
    <s v="Caroline Jumper"/>
    <x v="0"/>
    <s v="United States"/>
    <s v="Houston"/>
    <x v="5"/>
    <n v="77070"/>
    <x v="2"/>
    <s v="FUR-CH-10004063"/>
    <x v="0"/>
    <x v="1"/>
    <s v="Global Deluxe High-Back Manager's Chair"/>
    <n v="600.55799999999999"/>
    <n v="3"/>
    <n v="0.3"/>
    <n v="-8.5793999999999997"/>
  </r>
  <r>
    <n v="9790"/>
    <x v="4918"/>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11-05-23T00:00:00"/>
    <s v="Second Class"/>
    <s v="KH-16360"/>
    <s v="Katherine Hughes"/>
    <x v="0"/>
    <s v="United States"/>
    <s v="Houston"/>
    <x v="5"/>
    <n v="77070"/>
    <x v="2"/>
    <s v="OFF-EN-10003134"/>
    <x v="1"/>
    <x v="12"/>
    <s v="Staples"/>
    <n v="56.064"/>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2"/>
  </r>
  <r>
    <n v="9794"/>
    <x v="4919"/>
    <x v="2"/>
    <x v="371"/>
    <d v="2011-05-23T00:00:00"/>
    <s v="Second Class"/>
    <s v="KH-16360"/>
    <s v="Katherine Hughes"/>
    <x v="0"/>
    <s v="United States"/>
    <s v="Houston"/>
    <x v="5"/>
    <n v="77070"/>
    <x v="2"/>
    <s v="OFF-PA-10001560"/>
    <x v="1"/>
    <x v="10"/>
    <s v="Adams Telephone Message Books, 5 1/4â€ x 11â€"/>
    <n v="4.8319999999999999"/>
    <n v="1"/>
    <n v="0.2"/>
    <n v="1.6308"/>
  </r>
  <r>
    <n v="9795"/>
    <x v="4919"/>
    <x v="2"/>
    <x v="371"/>
    <d v="2011-05-23T00:00:00"/>
    <s v="Second Class"/>
    <s v="KH-16360"/>
    <s v="Katherine Hughes"/>
    <x v="0"/>
    <s v="United States"/>
    <s v="Houston"/>
    <x v="5"/>
    <n v="77070"/>
    <x v="2"/>
    <s v="OFF-BI-10000977"/>
    <x v="1"/>
    <x v="8"/>
    <s v="Ibico Plastic Spiral Binding Combs"/>
    <n v="18.239999999999998"/>
    <n v="3"/>
    <n v="0.8"/>
    <n v="-31.007999999999999"/>
  </r>
  <r>
    <n v="9796"/>
    <x v="4920"/>
    <x v="0"/>
    <x v="206"/>
    <d v="2013-05-29T00:00:00"/>
    <s v="Standard Class"/>
    <s v="SH-19975"/>
    <s v="Sally Hughsby"/>
    <x v="1"/>
    <s v="United States"/>
    <s v="Chicago"/>
    <x v="10"/>
    <n v="60610"/>
    <x v="2"/>
    <s v="OFF-BI-10003429"/>
    <x v="1"/>
    <x v="8"/>
    <s v="Cardinal HOLDit! Binder Insert Strips,Extra Strips"/>
    <n v="3.798"/>
    <n v="3"/>
    <n v="0.8"/>
    <n v="-5.8868999999999998"/>
  </r>
  <r>
    <n v="9797"/>
    <x v="4921"/>
    <x v="1"/>
    <x v="1026"/>
    <d v="2012-01-17T00:00:00"/>
    <s v="Standard Class"/>
    <s v="CS-12490"/>
    <s v="Cindy Schnelling"/>
    <x v="1"/>
    <s v="United States"/>
    <s v="Toledo"/>
    <x v="24"/>
    <n v="43615"/>
    <x v="3"/>
    <s v="OFF-AR-10001374"/>
    <x v="1"/>
    <x v="6"/>
    <s v="BIC Brite Liner Highlighters, Chisel Tip"/>
    <n v="10.368"/>
    <n v="2"/>
    <n v="0.2"/>
    <n v="1.5551999999999999"/>
  </r>
  <r>
    <n v="9798"/>
    <x v="4921"/>
    <x v="1"/>
    <x v="1026"/>
    <d v="2012-01-17T00:00:00"/>
    <s v="Standard Class"/>
    <s v="CS-12490"/>
    <s v="Cindy Schnelling"/>
    <x v="1"/>
    <s v="United States"/>
    <s v="Toledo"/>
    <x v="24"/>
    <n v="43615"/>
    <x v="3"/>
    <s v="TEC-PH-10004977"/>
    <x v="2"/>
    <x v="7"/>
    <s v="GE 30524EE4"/>
    <n v="235.18799999999999"/>
    <n v="2"/>
    <n v="0.4"/>
    <n v="-43.117800000000003"/>
  </r>
  <r>
    <n v="9799"/>
    <x v="4921"/>
    <x v="1"/>
    <x v="1026"/>
    <d v="2012-01-17T00:00:00"/>
    <s v="Standard Class"/>
    <s v="CS-12490"/>
    <s v="Cindy Schnelling"/>
    <x v="1"/>
    <s v="United States"/>
    <s v="Toledo"/>
    <x v="24"/>
    <n v="43615"/>
    <x v="3"/>
    <s v="TEC-PH-10000912"/>
    <x v="2"/>
    <x v="7"/>
    <s v="Anker 24W Portable Micro USB Car Charger"/>
    <n v="26.376000000000001"/>
    <n v="4"/>
    <n v="0.4"/>
    <n v="2.6375999999999999"/>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6"/>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d v="2012-07-20T00:00:00"/>
    <s v="Second Class"/>
    <s v="PJ-19015"/>
    <s v="Pauline Johnson"/>
    <x v="0"/>
    <s v="United States"/>
    <s v="New York City"/>
    <x v="15"/>
    <n v="10024"/>
    <x v="3"/>
    <s v="OFF-BI-10004182"/>
    <x v="1"/>
    <x v="8"/>
    <s v="Economy Binders"/>
    <n v="3.3279999999999998"/>
    <n v="2"/>
    <n v="0.2"/>
    <n v="1.2063999999999999"/>
  </r>
  <r>
    <n v="9804"/>
    <x v="4923"/>
    <x v="1"/>
    <x v="1074"/>
    <d v="2012-07-20T00:00:00"/>
    <s v="Second Class"/>
    <s v="PJ-19015"/>
    <s v="Pauline Johnson"/>
    <x v="0"/>
    <s v="United States"/>
    <s v="New York City"/>
    <x v="15"/>
    <n v="10024"/>
    <x v="3"/>
    <s v="TEC-PH-10002468"/>
    <x v="2"/>
    <x v="7"/>
    <s v="Plantronics CS 50-USB -Â headsetÂ - Convertible, Monaural"/>
    <n v="135.99"/>
    <n v="1"/>
    <n v="0"/>
    <n v="36.717300000000002"/>
  </r>
  <r>
    <n v="9805"/>
    <x v="4923"/>
    <x v="1"/>
    <x v="1074"/>
    <d v="2012-07-20T00:00:00"/>
    <s v="Second Class"/>
    <s v="PJ-19015"/>
    <s v="Pauline Johnson"/>
    <x v="0"/>
    <s v="United States"/>
    <s v="New York City"/>
    <x v="15"/>
    <n v="10024"/>
    <x v="3"/>
    <s v="FUR-FU-10002364"/>
    <x v="0"/>
    <x v="5"/>
    <s v="Eldon Expressions Wood Desk Accessories, Oak"/>
    <n v="7.38"/>
    <n v="1"/>
    <n v="0"/>
    <n v="2.1402000000000001"/>
  </r>
  <r>
    <n v="9806"/>
    <x v="4924"/>
    <x v="0"/>
    <x v="147"/>
    <d v="2013-10-27T00:00:00"/>
    <s v="Standard Class"/>
    <s v="AP-10720"/>
    <s v="Anne Pryor"/>
    <x v="2"/>
    <s v="United States"/>
    <s v="Fort Lauderdale"/>
    <x v="2"/>
    <n v="33311"/>
    <x v="0"/>
    <s v="FUR-FU-10002878"/>
    <x v="0"/>
    <x v="5"/>
    <s v="Seth Thomas 14&quot; Day/Date Wall Clock"/>
    <n v="45.567999999999998"/>
    <n v="2"/>
    <n v="0.2"/>
    <n v="9.6831999999999994"/>
  </r>
  <r>
    <n v="9807"/>
    <x v="4924"/>
    <x v="0"/>
    <x v="147"/>
    <d v="2013-10-27T00:00:00"/>
    <s v="Standard Class"/>
    <s v="AP-10720"/>
    <s v="Anne Pryor"/>
    <x v="2"/>
    <s v="United States"/>
    <s v="Fort Lauderdale"/>
    <x v="2"/>
    <n v="33311"/>
    <x v="0"/>
    <s v="OFF-BI-10004817"/>
    <x v="1"/>
    <x v="8"/>
    <s v="GBC Personal VeloBind Strips"/>
    <n v="28.751999999999999"/>
    <n v="8"/>
    <n v="0.7"/>
    <n v="-21.084800000000001"/>
  </r>
  <r>
    <n v="9808"/>
    <x v="4925"/>
    <x v="3"/>
    <x v="944"/>
    <d v="2014-08-02T00:00:00"/>
    <s v="Second Class"/>
    <s v="JW-15955"/>
    <s v="Joni Wasserman"/>
    <x v="0"/>
    <s v="United States"/>
    <s v="Raleigh"/>
    <x v="3"/>
    <n v="27604"/>
    <x v="0"/>
    <s v="FUR-CH-10001146"/>
    <x v="0"/>
    <x v="1"/>
    <s v="Global Value Mid-Back Manager's Chair, Gray"/>
    <n v="194.84800000000001"/>
    <n v="4"/>
    <n v="0.2"/>
    <n v="12.178000000000001"/>
  </r>
  <r>
    <n v="9809"/>
    <x v="4926"/>
    <x v="3"/>
    <x v="246"/>
    <d v="2014-07-27T00:00:00"/>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12-01T00:00:00"/>
    <s v="First Class"/>
    <s v="CB-12025"/>
    <s v="Cassandra Brandow"/>
    <x v="0"/>
    <s v="United States"/>
    <s v="East Orange"/>
    <x v="30"/>
    <n v="7017"/>
    <x v="3"/>
    <s v="OFF-PA-10001246"/>
    <x v="1"/>
    <x v="10"/>
    <s v="Xerox 215"/>
    <n v="25.92"/>
    <n v="4"/>
    <n v="0"/>
    <n v="12.441599999999999"/>
  </r>
  <r>
    <n v="9813"/>
    <x v="4928"/>
    <x v="0"/>
    <x v="581"/>
    <d v="2013-12-01T00:00:00"/>
    <s v="First Class"/>
    <s v="CB-12025"/>
    <s v="Cassandra Brandow"/>
    <x v="0"/>
    <s v="United States"/>
    <s v="East Orange"/>
    <x v="30"/>
    <n v="7017"/>
    <x v="3"/>
    <s v="OFF-AR-10000658"/>
    <x v="1"/>
    <x v="6"/>
    <s v="Newell 324"/>
    <n v="34.65"/>
    <n v="3"/>
    <n v="0"/>
    <n v="9.702"/>
  </r>
  <r>
    <n v="9814"/>
    <x v="4928"/>
    <x v="0"/>
    <x v="581"/>
    <d v="2013-12-01T00:00:00"/>
    <s v="First Class"/>
    <s v="CB-12025"/>
    <s v="Cassandra Brandow"/>
    <x v="0"/>
    <s v="United States"/>
    <s v="East Orange"/>
    <x v="30"/>
    <n v="7017"/>
    <x v="3"/>
    <s v="OFF-PA-10000100"/>
    <x v="1"/>
    <x v="10"/>
    <s v="Xerox 1945"/>
    <n v="204.95"/>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06-12T00:00:00"/>
    <s v="Standard Class"/>
    <s v="AG-10495"/>
    <s v="Andrew Gjertsen"/>
    <x v="1"/>
    <s v="United States"/>
    <s v="Saint Petersburg"/>
    <x v="2"/>
    <n v="33710"/>
    <x v="0"/>
    <s v="OFF-PA-10002581"/>
    <x v="1"/>
    <x v="10"/>
    <s v="Xerox 1951"/>
    <n v="173.488"/>
    <n v="7"/>
    <n v="0.2"/>
    <n v="54.215000000000003"/>
  </r>
  <r>
    <n v="9817"/>
    <x v="4929"/>
    <x v="1"/>
    <x v="1214"/>
    <d v="2012-06-12T00:00:00"/>
    <s v="Standard Class"/>
    <s v="AG-10495"/>
    <s v="Andrew Gjertsen"/>
    <x v="1"/>
    <s v="United States"/>
    <s v="Saint Petersburg"/>
    <x v="2"/>
    <n v="33710"/>
    <x v="0"/>
    <s v="OFF-ST-10000046"/>
    <x v="1"/>
    <x v="4"/>
    <s v="Fellowes Super Stor/Drawer Files"/>
    <n v="516.96"/>
    <n v="4"/>
    <n v="0.2"/>
    <n v="-6.4619999999999997"/>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06-12T00:00:00"/>
    <s v="Standard Class"/>
    <s v="AG-10495"/>
    <s v="Andrew Gjertsen"/>
    <x v="1"/>
    <s v="United States"/>
    <s v="Saint Petersburg"/>
    <x v="2"/>
    <n v="33710"/>
    <x v="0"/>
    <s v="OFF-AR-10003856"/>
    <x v="1"/>
    <x v="6"/>
    <s v="Newell 344"/>
    <n v="4.4480000000000004"/>
    <n v="2"/>
    <n v="0.2"/>
    <n v="0.33360000000000001"/>
  </r>
  <r>
    <n v="9820"/>
    <x v="4929"/>
    <x v="1"/>
    <x v="1214"/>
    <d v="2012-06-12T00:00:00"/>
    <s v="Standard Class"/>
    <s v="AG-10495"/>
    <s v="Andrew Gjertsen"/>
    <x v="1"/>
    <s v="United States"/>
    <s v="Saint Petersburg"/>
    <x v="2"/>
    <n v="33710"/>
    <x v="0"/>
    <s v="OFF-LA-10001982"/>
    <x v="1"/>
    <x v="2"/>
    <s v="Smead Alpha-Z Color-Coded Name Labels First Letter Starter Set"/>
    <n v="9"/>
    <n v="3"/>
    <n v="0.2"/>
    <n v="3.15"/>
  </r>
  <r>
    <n v="9821"/>
    <x v="4929"/>
    <x v="1"/>
    <x v="1214"/>
    <d v="2012-06-12T00:00:00"/>
    <s v="Standard Class"/>
    <s v="AG-10495"/>
    <s v="Andrew Gjertsen"/>
    <x v="1"/>
    <s v="United States"/>
    <s v="Saint Petersburg"/>
    <x v="2"/>
    <n v="33710"/>
    <x v="0"/>
    <s v="OFF-PA-10001215"/>
    <x v="1"/>
    <x v="10"/>
    <s v="Xerox 1963"/>
    <n v="42.24"/>
    <n v="10"/>
    <n v="0.2"/>
    <n v="13.2"/>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3"/>
  </r>
  <r>
    <n v="9825"/>
    <x v="4930"/>
    <x v="2"/>
    <x v="860"/>
    <d v="2011-08-19T00:00:00"/>
    <s v="Standard Class"/>
    <s v="BD-11605"/>
    <s v="Brian Dahlen"/>
    <x v="0"/>
    <s v="United States"/>
    <s v="San Francisco"/>
    <x v="1"/>
    <n v="94122"/>
    <x v="1"/>
    <s v="OFF-BI-10002309"/>
    <x v="1"/>
    <x v="8"/>
    <s v="Avery Heavy-Duty EZD  Binder With Locking Rings"/>
    <n v="17.856000000000002"/>
    <n v="4"/>
    <n v="0.2"/>
    <n v="6.2496"/>
  </r>
  <r>
    <n v="9826"/>
    <x v="4930"/>
    <x v="2"/>
    <x v="860"/>
    <d v="2011-08-19T00:00:00"/>
    <s v="Standard Class"/>
    <s v="BD-11605"/>
    <s v="Brian Dahlen"/>
    <x v="0"/>
    <s v="United States"/>
    <s v="San Francisco"/>
    <x v="1"/>
    <n v="94122"/>
    <x v="1"/>
    <s v="OFF-BI-10003638"/>
    <x v="1"/>
    <x v="8"/>
    <s v="GBC Durable Plastic Covers"/>
    <n v="46.44"/>
    <n v="3"/>
    <n v="0.2"/>
    <n v="15.093"/>
  </r>
  <r>
    <n v="9827"/>
    <x v="4930"/>
    <x v="2"/>
    <x v="860"/>
    <d v="2011-08-19T00:00:00"/>
    <s v="Standard Class"/>
    <s v="BD-11605"/>
    <s v="Brian Dahlen"/>
    <x v="0"/>
    <s v="United States"/>
    <s v="San Francisco"/>
    <x v="1"/>
    <n v="94122"/>
    <x v="1"/>
    <s v="FUR-CH-10003833"/>
    <x v="0"/>
    <x v="1"/>
    <s v="Novimex Fabric Task Chair"/>
    <n v="195.136"/>
    <n v="4"/>
    <n v="0.2"/>
    <n v="-12.196"/>
  </r>
  <r>
    <n v="9828"/>
    <x v="4931"/>
    <x v="3"/>
    <x v="249"/>
    <d v="2014-06-27T00:00:00"/>
    <s v="Standard Class"/>
    <s v="JS-15685"/>
    <s v="Jim Sink"/>
    <x v="1"/>
    <s v="United States"/>
    <s v="New York City"/>
    <x v="15"/>
    <n v="10035"/>
    <x v="3"/>
    <s v="OFF-ST-10001511"/>
    <x v="1"/>
    <x v="4"/>
    <s v="Space Solutions Commercial Steel Shelving"/>
    <n v="129.30000000000001"/>
    <n v="2"/>
    <n v="0"/>
    <n v="6.4649999999999999"/>
  </r>
  <r>
    <n v="9829"/>
    <x v="4931"/>
    <x v="3"/>
    <x v="249"/>
    <d v="2014-06-27T00:00:00"/>
    <s v="Standard Class"/>
    <s v="JS-15685"/>
    <s v="Jim Sink"/>
    <x v="1"/>
    <s v="United States"/>
    <s v="New York City"/>
    <x v="15"/>
    <n v="10035"/>
    <x v="3"/>
    <s v="OFF-BI-10004728"/>
    <x v="1"/>
    <x v="8"/>
    <s v="Wilson Jones Turn Tabs Binder Tool for Ring Binders"/>
    <n v="11.568"/>
    <n v="3"/>
    <n v="0.2"/>
    <n v="3.7595999999999998"/>
  </r>
  <r>
    <n v="9830"/>
    <x v="4932"/>
    <x v="3"/>
    <x v="11"/>
    <d v="2014-07-24T00:00:00"/>
    <s v="Standard Class"/>
    <s v="NF-18385"/>
    <s v="Natalie Fritzler"/>
    <x v="0"/>
    <s v="United States"/>
    <s v="Charlotte"/>
    <x v="3"/>
    <n v="28205"/>
    <x v="0"/>
    <s v="FUR-CH-10004218"/>
    <x v="0"/>
    <x v="1"/>
    <s v="Global Fabric Manager's Chair, Dark Gray"/>
    <n v="242.352"/>
    <n v="3"/>
    <n v="0.2"/>
    <n v="15.147"/>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7"/>
    <d v="2011-12-18T00:00:00"/>
    <s v="Second Class"/>
    <s v="SC-20305"/>
    <s v="Sean Christensen"/>
    <x v="0"/>
    <s v="United States"/>
    <s v="Beaumont"/>
    <x v="5"/>
    <n v="77705"/>
    <x v="2"/>
    <s v="FUR-FU-10001706"/>
    <x v="0"/>
    <x v="5"/>
    <s v="Longer-Life Soft White Bulbs"/>
    <n v="8.6240000000000006"/>
    <n v="7"/>
    <n v="0.6"/>
    <n v="-2.5872000000000002"/>
  </r>
  <r>
    <n v="9833"/>
    <x v="4934"/>
    <x v="2"/>
    <x v="598"/>
    <d v="2011-05-22T00:00:00"/>
    <s v="Second Class"/>
    <s v="GA-14515"/>
    <s v="George Ashbrook"/>
    <x v="0"/>
    <s v="United States"/>
    <s v="Dallas"/>
    <x v="5"/>
    <n v="75220"/>
    <x v="2"/>
    <s v="OFF-PA-10001526"/>
    <x v="1"/>
    <x v="10"/>
    <s v="Xerox 1949"/>
    <n v="3.984"/>
    <n v="1"/>
    <n v="0.2"/>
    <n v="1.4441999999999999"/>
  </r>
  <r>
    <n v="9834"/>
    <x v="4935"/>
    <x v="3"/>
    <x v="32"/>
    <d v="2014-09-20T00:00:00"/>
    <s v="Standard Class"/>
    <s v="CY-12745"/>
    <s v="Craig Yedwab"/>
    <x v="1"/>
    <s v="United States"/>
    <s v="Springfield"/>
    <x v="24"/>
    <n v="45503"/>
    <x v="3"/>
    <s v="TEC-AC-10002001"/>
    <x v="2"/>
    <x v="11"/>
    <s v="Logitech Wireless Gaming Headset G930"/>
    <n v="895.94399999999996"/>
    <n v="7"/>
    <n v="0.2"/>
    <n v="190.38810000000001"/>
  </r>
  <r>
    <n v="9835"/>
    <x v="4936"/>
    <x v="0"/>
    <x v="1155"/>
    <d v="2013-10-13T00:00:00"/>
    <s v="First Class"/>
    <s v="WB-21850"/>
    <s v="William Brown"/>
    <x v="0"/>
    <s v="United States"/>
    <s v="La Porte"/>
    <x v="5"/>
    <n v="77571"/>
    <x v="2"/>
    <s v="FUR-FU-10004963"/>
    <x v="0"/>
    <x v="5"/>
    <s v="Eldon 400 Class Desk Accessories, Black Carbon"/>
    <n v="14"/>
    <n v="4"/>
    <n v="0.6"/>
    <n v="-6.3"/>
  </r>
  <r>
    <n v="9836"/>
    <x v="4936"/>
    <x v="0"/>
    <x v="1155"/>
    <d v="2013-10-13T00:00:00"/>
    <s v="First Class"/>
    <s v="WB-21850"/>
    <s v="William Brown"/>
    <x v="0"/>
    <s v="United States"/>
    <s v="La Porte"/>
    <x v="5"/>
    <n v="77571"/>
    <x v="2"/>
    <s v="OFF-BI-10001597"/>
    <x v="1"/>
    <x v="8"/>
    <s v="Wilson Jones Ledger-Size, Piano-Hinge Binder, 2&quot;, Blue"/>
    <n v="16.391999999999999"/>
    <n v="2"/>
    <n v="0.8"/>
    <n v="-26.2272"/>
  </r>
  <r>
    <n v="9837"/>
    <x v="4937"/>
    <x v="0"/>
    <x v="477"/>
    <d v="2013-10-02T00:00:00"/>
    <s v="Standard Class"/>
    <s v="DL-12865"/>
    <s v="Dan Lawera"/>
    <x v="0"/>
    <s v="United States"/>
    <s v="Long Beach"/>
    <x v="1"/>
    <n v="90805"/>
    <x v="1"/>
    <s v="OFF-PA-10000141"/>
    <x v="1"/>
    <x v="10"/>
    <s v="Ampad Evidence Wirebond Steno Books, 6&quot; x 9&quot;"/>
    <n v="10.9"/>
    <n v="5"/>
    <n v="0"/>
    <n v="5.1230000000000002"/>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
    <n v="3"/>
    <n v="0.2"/>
    <n v="161.99189999999999"/>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r>
  <r>
    <n v="9842"/>
    <x v="4937"/>
    <x v="0"/>
    <x v="477"/>
    <d v="2013-10-02T00:00:00"/>
    <s v="Standard Class"/>
    <s v="DL-12865"/>
    <s v="Dan Lawera"/>
    <x v="0"/>
    <s v="United States"/>
    <s v="Long Beach"/>
    <x v="1"/>
    <n v="90805"/>
    <x v="1"/>
    <s v="OFF-AR-10002255"/>
    <x v="1"/>
    <x v="6"/>
    <s v="Newell 346"/>
    <n v="5.76"/>
    <n v="2"/>
    <n v="0"/>
    <n v="1.6704000000000001"/>
  </r>
  <r>
    <n v="9843"/>
    <x v="4937"/>
    <x v="0"/>
    <x v="477"/>
    <d v="2013-10-02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9-05T00:00:00"/>
    <s v="Second Class"/>
    <s v="MH-17290"/>
    <s v="Marc Harrigan"/>
    <x v="2"/>
    <s v="United States"/>
    <s v="Los Angeles"/>
    <x v="1"/>
    <n v="90008"/>
    <x v="1"/>
    <s v="OFF-AP-10001492"/>
    <x v="1"/>
    <x v="9"/>
    <s v="Acco Six-Outlet Power Strip, 4' Cord Length"/>
    <n v="43.1"/>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r>
  <r>
    <n v="9850"/>
    <x v="4940"/>
    <x v="2"/>
    <x v="791"/>
    <d v="2011-04-18T00:00:00"/>
    <s v="Standard Class"/>
    <s v="EH-13765"/>
    <s v="Edward Hooks"/>
    <x v="1"/>
    <s v="United States"/>
    <s v="Lodi"/>
    <x v="1"/>
    <n v="95240"/>
    <x v="1"/>
    <s v="OFF-AR-10002987"/>
    <x v="1"/>
    <x v="6"/>
    <s v="Prismacolor Color Pencil Set"/>
    <n v="39.68"/>
    <n v="2"/>
    <n v="0"/>
    <n v="16.268799999999999"/>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399999999999"/>
  </r>
  <r>
    <n v="9856"/>
    <x v="4942"/>
    <x v="3"/>
    <x v="249"/>
    <d v="2014-06-24T00:00:00"/>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60000000000001"/>
  </r>
  <r>
    <n v="9862"/>
    <x v="4945"/>
    <x v="3"/>
    <x v="424"/>
    <d v="2014-01-21T00:00:00"/>
    <s v="Standard Class"/>
    <s v="HR-14770"/>
    <s v="Hallie Redmond"/>
    <x v="2"/>
    <s v="United States"/>
    <s v="Richmond"/>
    <x v="14"/>
    <n v="47374"/>
    <x v="2"/>
    <s v="OFF-ST-10002562"/>
    <x v="1"/>
    <x v="4"/>
    <s v="Staples"/>
    <n v="18.760000000000002"/>
    <n v="2"/>
    <n v="0"/>
    <n v="5.2527999999999997"/>
  </r>
  <r>
    <n v="9863"/>
    <x v="4945"/>
    <x v="3"/>
    <x v="424"/>
    <d v="2014-01-21T00:00:00"/>
    <s v="Standard Class"/>
    <s v="HR-14770"/>
    <s v="Hallie Redmond"/>
    <x v="2"/>
    <s v="United States"/>
    <s v="Richmond"/>
    <x v="14"/>
    <n v="47374"/>
    <x v="2"/>
    <s v="TEC-AC-10001445"/>
    <x v="2"/>
    <x v="11"/>
    <s v="ImationÂ USB 2.0 SwivelÂ Flash DriveÂ USBÂ flash driveÂ - 4 GB - Pink"/>
    <n v="12.12"/>
    <n v="4"/>
    <n v="0"/>
    <n v="2.5451999999999999"/>
  </r>
  <r>
    <n v="9864"/>
    <x v="4945"/>
    <x v="3"/>
    <x v="424"/>
    <d v="2014-01-21T00:00:00"/>
    <s v="Standard Class"/>
    <s v="HR-14770"/>
    <s v="Hallie Redmond"/>
    <x v="2"/>
    <s v="United States"/>
    <s v="Richmond"/>
    <x v="14"/>
    <n v="47374"/>
    <x v="2"/>
    <s v="OFF-PA-10004156"/>
    <x v="1"/>
    <x v="10"/>
    <s v="Xerox 188"/>
    <n v="11.34"/>
    <n v="1"/>
    <n v="0"/>
    <n v="5.5566000000000004"/>
  </r>
  <r>
    <n v="9865"/>
    <x v="4945"/>
    <x v="3"/>
    <x v="424"/>
    <d v="2014-01-21T00:00:00"/>
    <s v="Standard Class"/>
    <s v="HR-14770"/>
    <s v="Hallie Redmond"/>
    <x v="2"/>
    <s v="United States"/>
    <s v="Richmond"/>
    <x v="14"/>
    <n v="47374"/>
    <x v="2"/>
    <s v="TEC-AC-10004469"/>
    <x v="2"/>
    <x v="11"/>
    <s v="Microsoft Sculpt Comfort Mouse"/>
    <n v="159.80000000000001"/>
    <n v="4"/>
    <n v="0"/>
    <n v="70.311999999999998"/>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5999999999999"/>
  </r>
  <r>
    <n v="9869"/>
    <x v="4947"/>
    <x v="2"/>
    <x v="301"/>
    <d v="2011-11-03T00:00:00"/>
    <s v="First Class"/>
    <s v="EA-14035"/>
    <s v="Erin Ashbrook"/>
    <x v="1"/>
    <s v="United States"/>
    <s v="Mason"/>
    <x v="24"/>
    <n v="45040"/>
    <x v="3"/>
    <s v="FUR-FU-10002253"/>
    <x v="0"/>
    <x v="5"/>
    <s v="Howard Miller 13&quot; Diameter Pewter Finish Round Wall Clock"/>
    <n v="68.703999999999994"/>
    <n v="2"/>
    <n v="0.2"/>
    <n v="16.3172"/>
  </r>
  <r>
    <n v="9870"/>
    <x v="4947"/>
    <x v="2"/>
    <x v="301"/>
    <d v="2011-11-03T00:00:00"/>
    <s v="First Class"/>
    <s v="EA-14035"/>
    <s v="Erin Ashbrook"/>
    <x v="1"/>
    <s v="United States"/>
    <s v="Mason"/>
    <x v="24"/>
    <n v="45040"/>
    <x v="3"/>
    <s v="OFF-BI-10000494"/>
    <x v="1"/>
    <x v="8"/>
    <s v="Acco Economy Flexible Poly Round Ring Binder"/>
    <n v="3.1320000000000001"/>
    <n v="2"/>
    <n v="0.7"/>
    <n v="-2.61"/>
  </r>
  <r>
    <n v="9871"/>
    <x v="4947"/>
    <x v="2"/>
    <x v="301"/>
    <d v="2011-11-03T00:00:00"/>
    <s v="First Class"/>
    <s v="EA-14035"/>
    <s v="Erin Ashbrook"/>
    <x v="1"/>
    <s v="United States"/>
    <s v="Mason"/>
    <x v="24"/>
    <n v="45040"/>
    <x v="3"/>
    <s v="OFF-BI-10001658"/>
    <x v="1"/>
    <x v="8"/>
    <s v="GBC Standard Therm-A-Bind Covers"/>
    <n v="22.428000000000001"/>
    <n v="3"/>
    <n v="0.7"/>
    <n v="-17.942399999999999"/>
  </r>
  <r>
    <n v="9872"/>
    <x v="4948"/>
    <x v="3"/>
    <x v="833"/>
    <d v="2014-10-07T00:00:00"/>
    <s v="Same Day"/>
    <s v="MH-17455"/>
    <s v="Mark Hamilton"/>
    <x v="0"/>
    <s v="United States"/>
    <s v="Chicago"/>
    <x v="10"/>
    <n v="60623"/>
    <x v="2"/>
    <s v="OFF-ST-10003208"/>
    <x v="1"/>
    <x v="4"/>
    <s v="Adjustable Depth Letter/Legal Cart"/>
    <n v="290.33600000000001"/>
    <n v="2"/>
    <n v="0.2"/>
    <n v="32.662799999999997"/>
  </r>
  <r>
    <n v="9873"/>
    <x v="4948"/>
    <x v="3"/>
    <x v="833"/>
    <d v="2014-10-07T00:00:00"/>
    <s v="Same Day"/>
    <s v="MH-17455"/>
    <s v="Mark Hamilton"/>
    <x v="0"/>
    <s v="United States"/>
    <s v="Chicago"/>
    <x v="10"/>
    <n v="60623"/>
    <x v="2"/>
    <s v="OFF-AR-10004790"/>
    <x v="1"/>
    <x v="6"/>
    <s v="Staples"/>
    <n v="19.152000000000001"/>
    <n v="2"/>
    <n v="0.2"/>
    <n v="1.1970000000000001"/>
  </r>
  <r>
    <n v="9874"/>
    <x v="4949"/>
    <x v="0"/>
    <x v="107"/>
    <d v="2013-12-15T00:00:00"/>
    <s v="Standard Class"/>
    <s v="SL-20155"/>
    <s v="Sara Luxemburg"/>
    <x v="2"/>
    <s v="United States"/>
    <s v="New York City"/>
    <x v="15"/>
    <n v="10024"/>
    <x v="3"/>
    <s v="OFF-PA-10004609"/>
    <x v="1"/>
    <x v="10"/>
    <s v="Xerox 221"/>
    <n v="6.48"/>
    <n v="1"/>
    <n v="0"/>
    <n v="3.1103999999999998"/>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x v="4951"/>
    <x v="1"/>
    <x v="1233"/>
    <d v="2013-01-05T00:00:00"/>
    <s v="Standard Class"/>
    <s v="RF-19840"/>
    <s v="Roy FranzÃ¶sisch"/>
    <x v="0"/>
    <s v="United States"/>
    <s v="New York City"/>
    <x v="15"/>
    <n v="10035"/>
    <x v="3"/>
    <s v="OFF-SU-10003936"/>
    <x v="1"/>
    <x v="14"/>
    <s v="Acme Serrated Blade Letter Opener"/>
    <n v="6.36"/>
    <n v="2"/>
    <n v="0"/>
    <n v="6.3600000000000004E-2"/>
  </r>
  <r>
    <n v="9877"/>
    <x v="4952"/>
    <x v="3"/>
    <x v="693"/>
    <d v="2014-04-22T00:00:00"/>
    <s v="First Class"/>
    <s v="BE-11455"/>
    <s v="Brad Eason"/>
    <x v="2"/>
    <s v="United States"/>
    <s v="Cleveland"/>
    <x v="24"/>
    <n v="44105"/>
    <x v="3"/>
    <s v="OFF-ST-10000078"/>
    <x v="1"/>
    <x v="4"/>
    <s v="Tennsco 6- and 18-Compartment Lockers"/>
    <n v="848.54399999999998"/>
    <n v="4"/>
    <n v="0.2"/>
    <n v="-21.2136"/>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14-04-22T00:00:00"/>
    <s v="First Class"/>
    <s v="BE-11455"/>
    <s v="Brad Eason"/>
    <x v="2"/>
    <s v="United States"/>
    <s v="Cleveland"/>
    <x v="24"/>
    <n v="44105"/>
    <x v="3"/>
    <s v="TEC-PH-10004080"/>
    <x v="2"/>
    <x v="7"/>
    <s v="Avaya 5410 Digital phone"/>
    <n v="122.38200000000001"/>
    <n v="3"/>
    <n v="0.4"/>
    <n v="-24.476400000000002"/>
  </r>
  <r>
    <n v="9880"/>
    <x v="4953"/>
    <x v="0"/>
    <x v="1036"/>
    <d v="2013-08-26T00:00:00"/>
    <s v="Standard Class"/>
    <s v="JK-15370"/>
    <s v="Jay Kimmel"/>
    <x v="0"/>
    <s v="United States"/>
    <s v="New York City"/>
    <x v="15"/>
    <n v="10035"/>
    <x v="3"/>
    <s v="FUR-CH-10002961"/>
    <x v="0"/>
    <x v="1"/>
    <s v="Leather Task Chair, Black"/>
    <n v="573.17399999999998"/>
    <n v="7"/>
    <n v="0.1"/>
    <n v="63.686"/>
  </r>
  <r>
    <n v="9881"/>
    <x v="4954"/>
    <x v="1"/>
    <x v="352"/>
    <d v="2012-05-31T00:00:00"/>
    <s v="First Class"/>
    <s v="CC-12100"/>
    <s v="Chad Cunningham"/>
    <x v="2"/>
    <s v="United States"/>
    <s v="Cleveland"/>
    <x v="24"/>
    <n v="44105"/>
    <x v="3"/>
    <s v="OFF-PA-10000474"/>
    <x v="1"/>
    <x v="10"/>
    <s v="Staples"/>
    <n v="85.055999999999997"/>
    <n v="3"/>
    <n v="0.2"/>
    <n v="28.706399999999999"/>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600000000002"/>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4"/>
    <n v="3"/>
    <n v="0"/>
    <n v="0"/>
  </r>
  <r>
    <n v="9888"/>
    <x v="4958"/>
    <x v="3"/>
    <x v="386"/>
    <d v="2014-10-16T00:00:00"/>
    <s v="First Class"/>
    <s v="CA-12265"/>
    <s v="Christina Anderson"/>
    <x v="0"/>
    <s v="United States"/>
    <s v="New York City"/>
    <x v="15"/>
    <n v="10024"/>
    <x v="3"/>
    <s v="OFF-PA-10000477"/>
    <x v="1"/>
    <x v="10"/>
    <s v="Xerox 1952"/>
    <n v="9.9600000000000009"/>
    <n v="2"/>
    <n v="0"/>
    <n v="4.6811999999999996"/>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2"/>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500000000003"/>
  </r>
  <r>
    <n v="9893"/>
    <x v="4961"/>
    <x v="0"/>
    <x v="197"/>
    <d v="2013-07-29T00:00:00"/>
    <s v="Second Class"/>
    <s v="SH-19975"/>
    <s v="Sally Hughsby"/>
    <x v="1"/>
    <s v="United States"/>
    <s v="Milwaukee"/>
    <x v="6"/>
    <n v="53209"/>
    <x v="2"/>
    <s v="TEC-PH-10002262"/>
    <x v="2"/>
    <x v="7"/>
    <s v="LG Electronics Tone+ HBS-730 Bluetooth Headset"/>
    <n v="297.55"/>
    <n v="5"/>
    <n v="0"/>
    <n v="83.313999999999993"/>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2"/>
    <n v="5"/>
    <n v="0"/>
    <n v="27.608000000000001"/>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799999999999"/>
  </r>
  <r>
    <n v="9898"/>
    <x v="4964"/>
    <x v="0"/>
    <x v="112"/>
    <d v="2013-06-11T00:00:00"/>
    <s v="Standard Class"/>
    <s v="LP-17095"/>
    <s v="Liz Preis"/>
    <x v="0"/>
    <s v="United States"/>
    <s v="Fairfield"/>
    <x v="24"/>
    <n v="45014"/>
    <x v="3"/>
    <s v="FUR-FU-10004306"/>
    <x v="0"/>
    <x v="5"/>
    <s v="Electrix Halogen Magnifier Lamp"/>
    <n v="466.32"/>
    <n v="3"/>
    <n v="0.2"/>
    <n v="34.973999999999997"/>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14-08-26T00:00:00"/>
    <s v="Standard Class"/>
    <s v="SC-20845"/>
    <s v="Sung Chung"/>
    <x v="0"/>
    <s v="United States"/>
    <s v="Louisville"/>
    <x v="22"/>
    <n v="80027"/>
    <x v="1"/>
    <s v="FUR-FU-10001037"/>
    <x v="0"/>
    <x v="5"/>
    <s v="DAX Charcoal/Nickel-Tone Document Frame, 5 x 7"/>
    <n v="22.751999999999999"/>
    <n v="3"/>
    <n v="0.2"/>
    <n v="7.11"/>
  </r>
  <r>
    <n v="9903"/>
    <x v="4966"/>
    <x v="3"/>
    <x v="170"/>
    <d v="2014-08-26T00:00:00"/>
    <s v="Standard Class"/>
    <s v="SC-20845"/>
    <s v="Sung Chung"/>
    <x v="0"/>
    <s v="United States"/>
    <s v="Louisville"/>
    <x v="22"/>
    <n v="80027"/>
    <x v="1"/>
    <s v="OFF-PA-10001950"/>
    <x v="1"/>
    <x v="10"/>
    <s v="Southworth 25% Cotton Antique Laid Paper &amp; Envelopes"/>
    <n v="6.6719999999999997"/>
    <n v="1"/>
    <n v="0.2"/>
    <n v="2.085"/>
  </r>
  <r>
    <n v="9904"/>
    <x v="4967"/>
    <x v="2"/>
    <x v="607"/>
    <d v="2011-11-18T00:00:00"/>
    <s v="Standard Class"/>
    <s v="DP-13000"/>
    <s v="Darren Powers"/>
    <x v="0"/>
    <s v="United States"/>
    <s v="Carrollton"/>
    <x v="5"/>
    <n v="75007"/>
    <x v="2"/>
    <s v="FUR-FU-10004587"/>
    <x v="0"/>
    <x v="5"/>
    <s v="GE General Use Halogen Bulbs, 100 Watts, 1 Bulb per Pack"/>
    <n v="25.128"/>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800000000002"/>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x v="4968"/>
    <x v="1"/>
    <x v="1023"/>
    <d v="2012-09-15T00:00:00"/>
    <s v="First Class"/>
    <s v="KD-16615"/>
    <s v="Ken Dana"/>
    <x v="1"/>
    <s v="United States"/>
    <s v="Anaheim"/>
    <x v="1"/>
    <n v="92804"/>
    <x v="1"/>
    <s v="FUR-CH-10000155"/>
    <x v="0"/>
    <x v="1"/>
    <s v="Global Comet Stacking Armless Chair"/>
    <n v="717.72"/>
    <n v="3"/>
    <n v="0.2"/>
    <n v="71.772000000000006"/>
  </r>
  <r>
    <n v="9909"/>
    <x v="4968"/>
    <x v="1"/>
    <x v="1023"/>
    <d v="2012-09-15T00:00:00"/>
    <s v="First Class"/>
    <s v="KD-16615"/>
    <s v="Ken Dana"/>
    <x v="1"/>
    <s v="United States"/>
    <s v="Anaheim"/>
    <x v="1"/>
    <n v="92804"/>
    <x v="1"/>
    <s v="FUR-FU-10002379"/>
    <x v="0"/>
    <x v="5"/>
    <s v="Eldon Econocleat Chair Mats for Low Pile Carpets"/>
    <n v="207.35"/>
    <n v="5"/>
    <n v="0"/>
    <n v="24.882000000000001"/>
  </r>
  <r>
    <n v="9910"/>
    <x v="4968"/>
    <x v="1"/>
    <x v="1023"/>
    <d v="2012-09-15T00:00:00"/>
    <s v="First Class"/>
    <s v="KD-16615"/>
    <s v="Ken Dana"/>
    <x v="1"/>
    <s v="United States"/>
    <s v="Anaheim"/>
    <x v="1"/>
    <n v="92804"/>
    <x v="1"/>
    <s v="FUR-FU-10004018"/>
    <x v="0"/>
    <x v="5"/>
    <s v="Tensor Computer Mounted Lamp"/>
    <n v="44.67"/>
    <n v="3"/>
    <n v="0"/>
    <n v="12.0609"/>
  </r>
  <r>
    <n v="9911"/>
    <x v="4968"/>
    <x v="1"/>
    <x v="1023"/>
    <d v="2012-09-15T00:00:00"/>
    <s v="First Class"/>
    <s v="KD-16615"/>
    <s v="Ken Dana"/>
    <x v="1"/>
    <s v="United States"/>
    <s v="Anaheim"/>
    <x v="1"/>
    <n v="92804"/>
    <x v="1"/>
    <s v="OFF-PA-10000994"/>
    <x v="1"/>
    <x v="10"/>
    <s v="Xerox 1915"/>
    <n v="209.7"/>
    <n v="2"/>
    <n v="0"/>
    <n v="100.65600000000001"/>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0-12T00:00:00"/>
    <s v="First Class"/>
    <s v="KN-16390"/>
    <s v="Katherine Nockton"/>
    <x v="1"/>
    <s v="United States"/>
    <s v="Santa Barbara"/>
    <x v="1"/>
    <n v="93101"/>
    <x v="1"/>
    <s v="OFF-LA-10000414"/>
    <x v="1"/>
    <x v="2"/>
    <s v="Avery 503"/>
    <n v="31.05"/>
    <n v="3"/>
    <n v="0"/>
    <n v="14.904"/>
  </r>
  <r>
    <n v="9915"/>
    <x v="4971"/>
    <x v="3"/>
    <x v="926"/>
    <d v="2014-02-01T00:00:00"/>
    <s v="Second Class"/>
    <s v="TM-21010"/>
    <s v="Tamara Manning"/>
    <x v="0"/>
    <s v="United States"/>
    <s v="Marion"/>
    <x v="23"/>
    <n v="52302"/>
    <x v="2"/>
    <s v="OFF-PA-10003848"/>
    <x v="1"/>
    <x v="10"/>
    <s v="Xerox 1997"/>
    <n v="12.96"/>
    <n v="2"/>
    <n v="0"/>
    <n v="6.2207999999999997"/>
  </r>
  <r>
    <n v="9916"/>
    <x v="4971"/>
    <x v="3"/>
    <x v="926"/>
    <d v="2014-02-01T00:00:00"/>
    <s v="Second Class"/>
    <s v="TM-21010"/>
    <s v="Tamara Manning"/>
    <x v="0"/>
    <s v="United States"/>
    <s v="Marion"/>
    <x v="23"/>
    <n v="52302"/>
    <x v="2"/>
    <s v="OFF-PA-10000176"/>
    <x v="1"/>
    <x v="10"/>
    <s v="Xerox 1887"/>
    <n v="94.85"/>
    <n v="5"/>
    <n v="0"/>
    <n v="45.527999999999999"/>
  </r>
  <r>
    <n v="9917"/>
    <x v="4971"/>
    <x v="3"/>
    <x v="926"/>
    <d v="2014-02-01T00:00:00"/>
    <s v="Second Class"/>
    <s v="TM-21010"/>
    <s v="Tamara Manning"/>
    <x v="0"/>
    <s v="United States"/>
    <s v="Marion"/>
    <x v="23"/>
    <n v="52302"/>
    <x v="2"/>
    <s v="OFF-ST-10001590"/>
    <x v="1"/>
    <x v="4"/>
    <s v="Tenex Personal Project File with Scoop Front Design, Black"/>
    <n v="13.48"/>
    <n v="1"/>
    <n v="0"/>
    <n v="3.5047999999999999"/>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13-03-20T00:00:00"/>
    <s v="Standard Class"/>
    <s v="MY-18295"/>
    <s v="Muhammed Yedwab"/>
    <x v="1"/>
    <s v="United States"/>
    <s v="Bryan"/>
    <x v="5"/>
    <n v="77803"/>
    <x v="2"/>
    <s v="FUR-CH-10000863"/>
    <x v="0"/>
    <x v="1"/>
    <s v="Novimex Swivel Fabric Task Chair"/>
    <n v="528.42999999999995"/>
    <n v="5"/>
    <n v="0.3"/>
    <n v="-143.4310000000000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11-11-30T00:00:00"/>
    <s v="Standard Class"/>
    <s v="AT-10435"/>
    <s v="Alyssa Tate"/>
    <x v="2"/>
    <s v="United States"/>
    <s v="Akron"/>
    <x v="24"/>
    <n v="44312"/>
    <x v="3"/>
    <s v="OFF-BI-10003350"/>
    <x v="1"/>
    <x v="8"/>
    <s v="Acco Expandable Hanging Binders"/>
    <n v="5.742"/>
    <n v="3"/>
    <n v="0.7"/>
    <n v="-4.5936000000000003"/>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r>
  <r>
    <n v="9927"/>
    <x v="4976"/>
    <x v="1"/>
    <x v="305"/>
    <d v="2012-03-23T00:00:00"/>
    <s v="First Class"/>
    <s v="DH-13075"/>
    <s v="Dave Hallsten"/>
    <x v="1"/>
    <s v="United States"/>
    <s v="New York City"/>
    <x v="15"/>
    <n v="10035"/>
    <x v="3"/>
    <s v="TEC-PH-10002310"/>
    <x v="2"/>
    <x v="7"/>
    <s v="Panasonic KX T7731-B Digital phone"/>
    <n v="199.98"/>
    <n v="2"/>
    <n v="0"/>
    <n v="53.994599999999998"/>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
    <n v="5"/>
    <n v="0.2"/>
    <n v="944.98649999999998"/>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12-11-17T00:00:00"/>
    <s v="Standard Class"/>
    <s v="KH-16510"/>
    <s v="Keith Herrera"/>
    <x v="0"/>
    <s v="United States"/>
    <s v="San Bernardino"/>
    <x v="1"/>
    <n v="92404"/>
    <x v="1"/>
    <s v="OFF-PA-10004610"/>
    <x v="1"/>
    <x v="10"/>
    <s v="Xerox 1900"/>
    <n v="29.96"/>
    <n v="7"/>
    <n v="0"/>
    <n v="13.481999999999999"/>
  </r>
  <r>
    <n v="9934"/>
    <x v="4979"/>
    <x v="2"/>
    <x v="384"/>
    <d v="2011-07-14T00:00:00"/>
    <s v="First Class"/>
    <s v="JK-15205"/>
    <s v="Jamie Kunitz"/>
    <x v="0"/>
    <s v="United States"/>
    <s v="Niagara Falls"/>
    <x v="15"/>
    <n v="14304"/>
    <x v="3"/>
    <s v="TEC-PH-10004912"/>
    <x v="2"/>
    <x v="7"/>
    <s v="Cisco SPA112 2 Port Phone Adapter"/>
    <n v="164.85"/>
    <n v="3"/>
    <n v="0"/>
    <n v="47.8065"/>
  </r>
  <r>
    <n v="9935"/>
    <x v="4980"/>
    <x v="0"/>
    <x v="281"/>
    <d v="2013-04-13T00:00:00"/>
    <s v="Standard Class"/>
    <s v="AS-10240"/>
    <s v="Alan Shonely"/>
    <x v="0"/>
    <s v="United States"/>
    <s v="Philadelphia"/>
    <x v="9"/>
    <n v="19120"/>
    <x v="3"/>
    <s v="OFF-AP-10003278"/>
    <x v="1"/>
    <x v="9"/>
    <s v="Belkin 7-Outlet SurgeMaster Home Series"/>
    <n v="33.527999999999999"/>
    <n v="3"/>
    <n v="0.2"/>
    <n v="2.5146000000000002"/>
  </r>
  <r>
    <n v="9936"/>
    <x v="4980"/>
    <x v="0"/>
    <x v="281"/>
    <d v="2013-04-13T00:00:00"/>
    <s v="Standard Class"/>
    <s v="AS-10240"/>
    <s v="Alan Shonely"/>
    <x v="0"/>
    <s v="United States"/>
    <s v="Philadelphia"/>
    <x v="9"/>
    <n v="19120"/>
    <x v="3"/>
    <s v="OFF-ST-10001627"/>
    <x v="1"/>
    <x v="4"/>
    <s v="Eldon Jumbo ProFile Portable File Boxes Graphite/Black"/>
    <n v="36.744"/>
    <n v="3"/>
    <n v="0.2"/>
    <n v="3.6743999999999999"/>
  </r>
  <r>
    <n v="9937"/>
    <x v="4981"/>
    <x v="3"/>
    <x v="92"/>
    <d v="2014-06-29T00:00:00"/>
    <s v="Standard Class"/>
    <s v="SC-20575"/>
    <s v="Sonia Cooley"/>
    <x v="0"/>
    <s v="United States"/>
    <s v="Cranston"/>
    <x v="34"/>
    <n v="2920"/>
    <x v="3"/>
    <s v="OFF-BI-10002735"/>
    <x v="1"/>
    <x v="8"/>
    <s v="GBC Prestige Therm-A-Bind Covers"/>
    <n v="102.93"/>
    <n v="3"/>
    <n v="0"/>
    <n v="48.377099999999999"/>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07"/>
  </r>
  <r>
    <n v="9941"/>
    <x v="4983"/>
    <x v="0"/>
    <x v="939"/>
    <d v="2013-12-18T00:00:00"/>
    <s v="Standard Class"/>
    <s v="NS-18640"/>
    <s v="Noel Staavos"/>
    <x v="1"/>
    <s v="United States"/>
    <s v="New York City"/>
    <x v="15"/>
    <n v="10009"/>
    <x v="3"/>
    <s v="OFF-AR-10000462"/>
    <x v="1"/>
    <x v="6"/>
    <s v="Sanford Pocket Accent Highlighters"/>
    <n v="11.2"/>
    <n v="7"/>
    <n v="0"/>
    <n v="4.8159999999999998"/>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01"/>
  </r>
  <r>
    <n v="9944"/>
    <x v="4985"/>
    <x v="2"/>
    <x v="129"/>
    <d v="2012-01-03T00:00:00"/>
    <s v="Standard Class"/>
    <s v="MD-17350"/>
    <s v="Maribeth Dona"/>
    <x v="0"/>
    <s v="United States"/>
    <s v="Anaheim"/>
    <x v="1"/>
    <n v="92804"/>
    <x v="1"/>
    <s v="OFF-SU-10002537"/>
    <x v="1"/>
    <x v="14"/>
    <s v="Acme Box Cutter Scissors"/>
    <n v="51.15"/>
    <n v="5"/>
    <n v="0"/>
    <n v="13.298999999999999"/>
  </r>
  <r>
    <n v="9945"/>
    <x v="4986"/>
    <x v="1"/>
    <x v="1236"/>
    <d v="2012-04-17T00:00:00"/>
    <s v="Second Class"/>
    <s v="RD-19660"/>
    <s v="Robert Dilbeck"/>
    <x v="2"/>
    <s v="United States"/>
    <s v="Seattle"/>
    <x v="4"/>
    <n v="98103"/>
    <x v="1"/>
    <s v="OFF-ST-10000419"/>
    <x v="1"/>
    <x v="4"/>
    <s v="Rogers Jumbo File, Granite"/>
    <n v="40.74"/>
    <n v="3"/>
    <n v="0"/>
    <n v="0.40739999999999998"/>
  </r>
  <r>
    <n v="9946"/>
    <x v="4987"/>
    <x v="2"/>
    <x v="1086"/>
    <d v="2011-03-06T00:00:00"/>
    <s v="Standard Class"/>
    <s v="NH-18610"/>
    <s v="Nicole Hansen"/>
    <x v="1"/>
    <s v="United States"/>
    <s v="Philadelphia"/>
    <x v="9"/>
    <n v="19120"/>
    <x v="3"/>
    <s v="OFF-PA-10000327"/>
    <x v="1"/>
    <x v="10"/>
    <s v="Xerox 1971"/>
    <n v="3.4239999999999999"/>
    <n v="1"/>
    <n v="0.2"/>
    <n v="1.07"/>
  </r>
  <r>
    <n v="9947"/>
    <x v="4987"/>
    <x v="2"/>
    <x v="1086"/>
    <d v="2011-03-06T00:00:00"/>
    <s v="Standard Class"/>
    <s v="NH-18610"/>
    <s v="Nicole Hansen"/>
    <x v="1"/>
    <s v="United States"/>
    <s v="Philadelphia"/>
    <x v="9"/>
    <n v="19120"/>
    <x v="3"/>
    <s v="TEC-AC-10004353"/>
    <x v="2"/>
    <x v="11"/>
    <s v="Hypercom P1300 Pinpad"/>
    <n v="151.19999999999999"/>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6-04T00:00:00"/>
    <s v="Second Class"/>
    <s v="HW-14935"/>
    <s v="Helen Wasserman"/>
    <x v="1"/>
    <s v="United States"/>
    <s v="Indianapolis"/>
    <x v="14"/>
    <n v="46203"/>
    <x v="2"/>
    <s v="TEC-AC-10004568"/>
    <x v="2"/>
    <x v="11"/>
    <s v="MaxellÂ LTO Ultrium - 800 GB"/>
    <n v="83.97"/>
    <n v="3"/>
    <n v="0"/>
    <n v="15.9543"/>
  </r>
  <r>
    <n v="9951"/>
    <x v="4988"/>
    <x v="3"/>
    <x v="702"/>
    <d v="2014-06-04T00:00:00"/>
    <s v="Second Class"/>
    <s v="HW-14935"/>
    <s v="Helen Wasserman"/>
    <x v="1"/>
    <s v="United States"/>
    <s v="Indianapolis"/>
    <x v="14"/>
    <n v="46203"/>
    <x v="2"/>
    <s v="TEC-AC-10001714"/>
    <x v="2"/>
    <x v="11"/>
    <s v="LogitechÂ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4"/>
  </r>
  <r>
    <n v="9954"/>
    <x v="4989"/>
    <x v="1"/>
    <x v="639"/>
    <d v="2012-12-16T00:00:00"/>
    <s v="Second Class"/>
    <s v="DB-12970"/>
    <s v="Darren Budd"/>
    <x v="1"/>
    <s v="United States"/>
    <s v="Los Angeles"/>
    <x v="1"/>
    <n v="90045"/>
    <x v="1"/>
    <s v="OFF-PA-10004983"/>
    <x v="1"/>
    <x v="10"/>
    <s v="Xerox 23"/>
    <n v="6.48"/>
    <n v="1"/>
    <n v="0"/>
    <n v="3.1103999999999998"/>
  </r>
  <r>
    <n v="9955"/>
    <x v="4989"/>
    <x v="1"/>
    <x v="639"/>
    <d v="2012-12-16T00:00:00"/>
    <s v="Second Class"/>
    <s v="DB-12970"/>
    <s v="Darren Budd"/>
    <x v="1"/>
    <s v="United States"/>
    <s v="Los Angeles"/>
    <x v="1"/>
    <n v="90045"/>
    <x v="1"/>
    <s v="OFF-BI-10000948"/>
    <x v="1"/>
    <x v="8"/>
    <s v="GBC Laser Imprintable Binding System Covers, Desert Sand"/>
    <n v="34.247999999999998"/>
    <n v="3"/>
    <n v="0.2"/>
    <n v="11.5587"/>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9"/>
  </r>
  <r>
    <n v="9960"/>
    <x v="4991"/>
    <x v="3"/>
    <x v="833"/>
    <d v="2014-10-12T00:00:00"/>
    <s v="Standard Class"/>
    <s v="AJ-10945"/>
    <s v="Ashley Jarboe"/>
    <x v="0"/>
    <s v="United States"/>
    <s v="Chandler"/>
    <x v="16"/>
    <n v="85224"/>
    <x v="1"/>
    <s v="OFF-AR-10001761"/>
    <x v="1"/>
    <x v="6"/>
    <s v="Avery Hi-Liter Smear-Safe Highlighters"/>
    <n v="9.3439999999999994"/>
    <n v="2"/>
    <n v="0.2"/>
    <n v="1.8688"/>
  </r>
  <r>
    <n v="9961"/>
    <x v="4992"/>
    <x v="3"/>
    <x v="118"/>
    <d v="2014-09-19T00:00:00"/>
    <s v="Second Class"/>
    <s v="CL-12700"/>
    <s v="Craig Leslie"/>
    <x v="2"/>
    <s v="United States"/>
    <s v="Florence"/>
    <x v="0"/>
    <n v="41042"/>
    <x v="0"/>
    <s v="TEC-AC-10002305"/>
    <x v="2"/>
    <x v="11"/>
    <s v="KeyTronicÂ E03601U1 -Â KeyboardÂ - Beige"/>
    <n v="18"/>
    <n v="1"/>
    <n v="0"/>
    <n v="3.2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12-07-26T00:00:00"/>
    <s v="Same Day"/>
    <s v="AS-10240"/>
    <s v="Alan Shonely"/>
    <x v="0"/>
    <s v="United States"/>
    <s v="Philadelphia"/>
    <x v="9"/>
    <n v="19140"/>
    <x v="3"/>
    <s v="OFF-PA-10003072"/>
    <x v="1"/>
    <x v="10"/>
    <s v="Eureka Recycled Copy Paper 8 1/2&quot; x 11&quot;, Ream"/>
    <n v="10.368"/>
    <n v="2"/>
    <n v="0.2"/>
    <n v="3.6288"/>
  </r>
  <r>
    <n v="9965"/>
    <x v="4995"/>
    <x v="0"/>
    <x v="5"/>
    <d v="2013-12-11T00:00:00"/>
    <s v="Second Class"/>
    <s v="HE-14800"/>
    <s v="Harold Engle"/>
    <x v="1"/>
    <s v="United States"/>
    <s v="Newark"/>
    <x v="13"/>
    <n v="19711"/>
    <x v="3"/>
    <s v="FUR-FU-10002671"/>
    <x v="0"/>
    <x v="5"/>
    <s v="Electrix 20W Halogen Replacement Bulb for Zoom-In Desk Lamp"/>
    <n v="13.4"/>
    <n v="1"/>
    <n v="0"/>
    <n v="6.4320000000000004"/>
  </r>
  <r>
    <n v="9966"/>
    <x v="4995"/>
    <x v="0"/>
    <x v="5"/>
    <d v="2013-12-11T00:00:00"/>
    <s v="Second Class"/>
    <s v="HE-14800"/>
    <s v="Harold Engle"/>
    <x v="1"/>
    <s v="United States"/>
    <s v="Newark"/>
    <x v="13"/>
    <n v="19711"/>
    <x v="3"/>
    <s v="OFF-PA-10000349"/>
    <x v="1"/>
    <x v="10"/>
    <s v="Staples"/>
    <n v="4.9800000000000004"/>
    <n v="1"/>
    <n v="0"/>
    <n v="2.3405999999999998"/>
  </r>
  <r>
    <n v="9967"/>
    <x v="4995"/>
    <x v="0"/>
    <x v="5"/>
    <d v="2013-12-11T00:00:00"/>
    <s v="Second Class"/>
    <s v="HE-14800"/>
    <s v="Harold Engle"/>
    <x v="1"/>
    <s v="United States"/>
    <s v="Newark"/>
    <x v="13"/>
    <n v="19711"/>
    <x v="3"/>
    <s v="OFF-EN-10004483"/>
    <x v="1"/>
    <x v="12"/>
    <s v="#10 White Business Envelopes,4 1/8 x 9 1/2"/>
    <n v="109.69"/>
    <n v="7"/>
    <n v="0"/>
    <n v="51.554299999999998"/>
  </r>
  <r>
    <n v="9968"/>
    <x v="4996"/>
    <x v="3"/>
    <x v="157"/>
    <d v="2014-12-18T00:00:00"/>
    <s v="Standard Class"/>
    <s v="RB-19435"/>
    <s v="Richard Bierner"/>
    <x v="0"/>
    <s v="United States"/>
    <s v="Plainfield"/>
    <x v="30"/>
    <n v="7060"/>
    <x v="3"/>
    <s v="OFF-BI-10004209"/>
    <x v="1"/>
    <x v="8"/>
    <s v="Fellowes Twister Kit, Gray/Clear, 3/pkg"/>
    <n v="40.200000000000003"/>
    <n v="5"/>
    <n v="0"/>
    <n v="18.09"/>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7-02T00:00:00"/>
    <s v="Standard Class"/>
    <s v="MP-17470"/>
    <s v="Mark Packer"/>
    <x v="2"/>
    <s v="United States"/>
    <s v="Smyrna"/>
    <x v="32"/>
    <n v="30080"/>
    <x v="0"/>
    <s v="OFF-BI-10002867"/>
    <x v="1"/>
    <x v="8"/>
    <s v="GBC Recycled Regency Composition Covers"/>
    <n v="119.56"/>
    <n v="2"/>
    <n v="0"/>
    <n v="54.997599999999998"/>
  </r>
  <r>
    <n v="9972"/>
    <x v="4997"/>
    <x v="1"/>
    <x v="1141"/>
    <d v="2012-07-02T00:00:00"/>
    <s v="Standard Class"/>
    <s v="MP-17470"/>
    <s v="Mark Packer"/>
    <x v="2"/>
    <s v="United States"/>
    <s v="Smyrna"/>
    <x v="32"/>
    <n v="30080"/>
    <x v="0"/>
    <s v="OFF-AR-10000538"/>
    <x v="1"/>
    <x v="6"/>
    <s v="Boston Model 1800 Electric Pencil Sharpener, Gray"/>
    <n v="140.75"/>
    <n v="5"/>
    <n v="0"/>
    <n v="42.225000000000001"/>
  </r>
  <r>
    <n v="9973"/>
    <x v="4998"/>
    <x v="0"/>
    <x v="108"/>
    <d v="2013-09-18T00:00:00"/>
    <s v="Standard Class"/>
    <s v="RC-19960"/>
    <s v="Ryan Crowe"/>
    <x v="0"/>
    <s v="United States"/>
    <s v="Houston"/>
    <x v="5"/>
    <n v="77041"/>
    <x v="2"/>
    <s v="OFF-EN-10000056"/>
    <x v="1"/>
    <x v="12"/>
    <s v="Cameo Buff Policy Envelopes"/>
    <n v="99.567999999999998"/>
    <n v="2"/>
    <n v="0.2"/>
    <n v="33.604199999999999"/>
  </r>
  <r>
    <n v="9974"/>
    <x v="4999"/>
    <x v="0"/>
    <x v="409"/>
    <d v="2013-12-11T00:00:00"/>
    <s v="Standard Class"/>
    <s v="AP-10720"/>
    <s v="Anne Pryor"/>
    <x v="2"/>
    <s v="United States"/>
    <s v="Los Angeles"/>
    <x v="1"/>
    <n v="90032"/>
    <x v="1"/>
    <s v="TEC-PH-10004080"/>
    <x v="2"/>
    <x v="7"/>
    <s v="Avaya 5410 Digital phone"/>
    <n v="271.95999999999998"/>
    <n v="5"/>
    <n v="0.2"/>
    <n v="27.196000000000002"/>
  </r>
  <r>
    <n v="9975"/>
    <x v="4999"/>
    <x v="0"/>
    <x v="409"/>
    <d v="2013-12-11T00:00:00"/>
    <s v="Standard Class"/>
    <s v="AP-10720"/>
    <s v="Anne Pryor"/>
    <x v="2"/>
    <s v="United States"/>
    <s v="Los Angeles"/>
    <x v="1"/>
    <n v="90032"/>
    <x v="1"/>
    <s v="OFF-AR-10004752"/>
    <x v="1"/>
    <x v="6"/>
    <s v="Blackstonian Pencils"/>
    <n v="18.690000000000001"/>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
    <n v="2"/>
    <n v="0.2"/>
    <n v="31.198"/>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2-11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8-07T00:00:00"/>
    <s v="First Class"/>
    <s v="TB-21055"/>
    <s v="Ted Butterfield"/>
    <x v="0"/>
    <s v="United States"/>
    <s v="Fairfield"/>
    <x v="24"/>
    <n v="45014"/>
    <x v="3"/>
    <s v="OFF-LA-10004484"/>
    <x v="1"/>
    <x v="2"/>
    <s v="Avery 476"/>
    <n v="16.52"/>
    <n v="5"/>
    <n v="0.2"/>
    <n v="5.3689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
  </r>
  <r>
    <n v="9985"/>
    <x v="5003"/>
    <x v="1"/>
    <x v="961"/>
    <d v="2012-05-23T00:00:00"/>
    <s v="Standard Class"/>
    <s v="DV-13465"/>
    <s v="Dianna Vittorini"/>
    <x v="0"/>
    <s v="United States"/>
    <s v="Long Beach"/>
    <x v="15"/>
    <n v="11561"/>
    <x v="3"/>
    <s v="OFF-LA-10003766"/>
    <x v="1"/>
    <x v="2"/>
    <s v="Self-Adhesive Removable Labels"/>
    <n v="31.5"/>
    <n v="10"/>
    <n v="0"/>
    <n v="15.12"/>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6999999999998"/>
  </r>
  <r>
    <n v="9990"/>
    <x v="5006"/>
    <x v="2"/>
    <x v="1237"/>
    <d v="2011-01-24T00:00:00"/>
    <s v="Second Class"/>
    <s v="TB-21400"/>
    <s v="Tom Boeckenhauer"/>
    <x v="0"/>
    <s v="United States"/>
    <s v="Miami"/>
    <x v="2"/>
    <n v="33180"/>
    <x v="0"/>
    <s v="FUR-FU-10001889"/>
    <x v="0"/>
    <x v="5"/>
    <s v="Ultra Door Pull Handle"/>
    <n v="25.248000000000001"/>
    <n v="3"/>
    <n v="0.2"/>
    <n v="4.1028000000000002"/>
  </r>
  <r>
    <n v="9991"/>
    <x v="5007"/>
    <x v="3"/>
    <x v="425"/>
    <d v="2014-03-04T00:00:00"/>
    <s v="Standard Class"/>
    <s v="DB-13060"/>
    <s v="Dave Brooks"/>
    <x v="0"/>
    <s v="United States"/>
    <s v="Costa Mesa"/>
    <x v="1"/>
    <n v="92627"/>
    <x v="1"/>
    <s v="FUR-FU-10000747"/>
    <x v="0"/>
    <x v="5"/>
    <s v="Tenex B1-RE Series Chair Mats for Low Pile Carpets"/>
    <n v="91.96"/>
    <n v="2"/>
    <n v="0"/>
    <n v="15.6332"/>
  </r>
  <r>
    <n v="9992"/>
    <x v="5007"/>
    <x v="3"/>
    <x v="425"/>
    <d v="2014-03-04T00:00:00"/>
    <s v="Standard Class"/>
    <s v="DB-13060"/>
    <s v="Dave Brooks"/>
    <x v="0"/>
    <s v="United States"/>
    <s v="Costa Mesa"/>
    <x v="1"/>
    <n v="92627"/>
    <x v="1"/>
    <s v="TEC-PH-10003645"/>
    <x v="2"/>
    <x v="7"/>
    <s v="Aastra 57i VoIP phone"/>
    <n v="258.57600000000002"/>
    <n v="2"/>
    <n v="0.2"/>
    <n v="19.3932"/>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BF0B6-F6D1-4D98-BCD7-9BF804E333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3">
      <pivotArea collapsedLevelsAreSubtotals="1" fieldPosition="0">
        <references count="1">
          <reference field="22" count="1">
            <x v="1"/>
          </reference>
        </references>
      </pivotArea>
    </format>
    <format dxfId="12">
      <pivotArea collapsedLevelsAreSubtotals="1" fieldPosition="0">
        <references count="1">
          <reference field="22" count="1">
            <x v="2"/>
          </reference>
        </references>
      </pivotArea>
    </format>
    <format dxfId="11">
      <pivotArea collapsedLevelsAreSubtotals="1" fieldPosition="0">
        <references count="1">
          <reference field="22" count="1">
            <x v="3"/>
          </reference>
        </references>
      </pivotArea>
    </format>
    <format dxfId="10">
      <pivotArea collapsedLevelsAreSubtotals="1" fieldPosition="0">
        <references count="1">
          <reference field="22" count="1">
            <x v="4"/>
          </reference>
        </references>
      </pivotArea>
    </format>
    <format dxfId="9">
      <pivotArea collapsedLevelsAreSubtotals="1" fieldPosition="0">
        <references count="1">
          <reference field="22" count="1">
            <x v="5"/>
          </reference>
        </references>
      </pivotArea>
    </format>
    <format dxfId="8">
      <pivotArea collapsedLevelsAreSubtotals="1" fieldPosition="0">
        <references count="1">
          <reference field="22" count="1">
            <x v="6"/>
          </reference>
        </references>
      </pivotArea>
    </format>
    <format dxfId="7">
      <pivotArea collapsedLevelsAreSubtotals="1" fieldPosition="0">
        <references count="1">
          <reference field="22" count="1">
            <x v="7"/>
          </reference>
        </references>
      </pivotArea>
    </format>
    <format dxfId="6">
      <pivotArea collapsedLevelsAreSubtotals="1" fieldPosition="0">
        <references count="1">
          <reference field="22" count="1">
            <x v="8"/>
          </reference>
        </references>
      </pivotArea>
    </format>
    <format dxfId="5">
      <pivotArea collapsedLevelsAreSubtotals="1" fieldPosition="0">
        <references count="1">
          <reference field="22" count="1">
            <x v="9"/>
          </reference>
        </references>
      </pivotArea>
    </format>
    <format dxfId="4">
      <pivotArea collapsedLevelsAreSubtotals="1" fieldPosition="0">
        <references count="1">
          <reference field="22" count="1">
            <x v="10"/>
          </reference>
        </references>
      </pivotArea>
    </format>
    <format dxfId="3">
      <pivotArea collapsedLevelsAreSubtotals="1" fieldPosition="0">
        <references count="1">
          <reference field="22" count="1">
            <x v="11"/>
          </reference>
        </references>
      </pivotArea>
    </format>
    <format dxfId="2">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3BBF1-33FE-4E20-9CD5-49B74299DD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A5DF1A-3A50-4C0D-A4EF-F2414DC863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318FB-C13C-4B7F-8581-34907CCA96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1">
    <i>
      <x v="1"/>
    </i>
    <i>
      <x v="3"/>
    </i>
    <i>
      <x v="4"/>
    </i>
    <i>
      <x v="10"/>
    </i>
    <i>
      <x v="24"/>
    </i>
    <i>
      <x v="26"/>
    </i>
    <i>
      <x v="29"/>
    </i>
    <i>
      <x v="35"/>
    </i>
    <i>
      <x v="42"/>
    </i>
    <i>
      <x v="45"/>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3A287-FF7C-44B9-9C8B-1CB036CB80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5"/>
    </i>
    <i>
      <x v="13"/>
    </i>
    <i>
      <x v="14"/>
    </i>
    <i>
      <x v="16"/>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5C1848-22BE-4E0A-A9AE-0E68C7F561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0B214B-D3CF-481F-B6E7-2FD1C4FBA4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25E158-109B-4EF7-927D-4F1686A473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83A68-2D28-422E-93AD-4D0592CB77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6" firstHeaderRow="1"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3291E9-34B4-4904-AEC7-2C14C2789F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536F2B-7AE2-4812-9314-8136334F756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0A349B1-6DD9-4100-A9E5-974DE97338D5}" sourceName="Year">
  <pivotTables>
    <pivotTable tabId="5" name="PivotTable4"/>
  </pivotTables>
  <data>
    <tabular pivotCacheId="151373362">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0806B3A-C5E2-4A56-A88D-7184FD25AF45}" sourceName="Year">
  <pivotTables>
    <pivotTable tabId="4" name="PivotTable3"/>
    <pivotTable tabId="2" name="PivotTable1"/>
    <pivotTable tabId="7" name="PivotTable1"/>
    <pivotTable tabId="7" name="PivotTable2"/>
    <pivotTable tabId="7" name="PivotTable5"/>
    <pivotTable tabId="7" name="PivotTable6"/>
    <pivotTable tabId="6" name="PivotTable1"/>
    <pivotTable tabId="3" name="PivotTable2"/>
  </pivotTables>
  <data>
    <tabular pivotCacheId="151373362">
      <items count="4">
        <i x="2" s="1"/>
        <i x="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7FD5EBD-B552-49FE-A0DE-BE66FF04B0A1}" sourceName="Segment">
  <pivotTables>
    <pivotTable tabId="4" name="PivotTable3"/>
    <pivotTable tabId="2" name="PivotTable1"/>
    <pivotTable tabId="7" name="PivotTable1"/>
    <pivotTable tabId="7" name="PivotTable2"/>
    <pivotTable tabId="7" name="PivotTable4"/>
    <pivotTable tabId="7" name="PivotTable5"/>
    <pivotTable tabId="7" name="PivotTable6"/>
    <pivotTable tabId="8" name="PivotTable7"/>
    <pivotTable tabId="5" name="PivotTable4"/>
    <pivotTable tabId="6" name="PivotTable1"/>
    <pivotTable tabId="3" name="PivotTable2"/>
  </pivotTables>
  <data>
    <tabular pivotCacheId="151373362">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33FE3D-E896-4B85-8636-FD8BF71CBB77}" sourceName="Region">
  <pivotTables>
    <pivotTable tabId="4" name="PivotTable3"/>
    <pivotTable tabId="2" name="PivotTable1"/>
    <pivotTable tabId="7" name="PivotTable1"/>
    <pivotTable tabId="7" name="PivotTable2"/>
    <pivotTable tabId="7" name="PivotTable4"/>
    <pivotTable tabId="7" name="PivotTable5"/>
    <pivotTable tabId="7" name="PivotTable6"/>
    <pivotTable tabId="8" name="PivotTable7"/>
    <pivotTable tabId="5" name="PivotTable4"/>
    <pivotTable tabId="6" name="PivotTable1"/>
    <pivotTable tabId="3" name="PivotTable2"/>
  </pivotTables>
  <data>
    <tabular pivotCacheId="151373362">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4FBEE44-DE8D-4064-88B4-BEE02CBBBE2E}" cache="Slicer_Year1" caption="Year" rowHeight="241300"/>
  <slicer name="Segment" xr10:uid="{03EEFAE4-16F6-4036-807C-C8A696A2679A}" cache="Slicer_Segment" caption="Segment" rowHeight="241300"/>
  <slicer name="Region" xr10:uid="{CA940114-B9D2-4019-ADE8-809B0C461E8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D77D26-494B-45EB-AC11-BEBBBDC10B4F}"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32DE24E-C18D-4CF4-92D6-2B499BC74BE7}" cache="Slicer_Year1" caption="Year" style="ALL" rowHeight="241300"/>
  <slicer name="Segment 1" xr10:uid="{F4C916CC-5964-46B5-8FDC-AA9B817E23F1}" cache="Slicer_Segment" caption="Segment" style="ALL" rowHeight="241300"/>
  <slicer name="Region 1" xr10:uid="{7C7F8082-7275-4C86-8EFE-6F6F0BBD3856}" cache="Slicer_Region" caption="Region" style="AL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5586E7-1DF4-4E16-B6C6-E28B59F0EF28}" name="Table1" displayName="Table1" ref="A1:V9995" totalsRowShown="0">
  <autoFilter ref="A1:V9995" xr:uid="{A95586E7-1DF4-4E16-B6C6-E28B59F0EF28}"/>
  <tableColumns count="22">
    <tableColumn id="1" xr3:uid="{A3D674F1-FE28-475A-B9C0-7E6CD4BEB93C}" name="Row ID"/>
    <tableColumn id="2" xr3:uid="{DC2B6B78-046E-4DAA-844E-64086059BBC9}" name="Order ID"/>
    <tableColumn id="3" xr3:uid="{503969E7-AAA4-4031-9A71-92CF7C942C12}" name="Year"/>
    <tableColumn id="4" xr3:uid="{1AE117FD-0C36-4999-A45C-EA114E940273}" name="Order Date" dataDxfId="1"/>
    <tableColumn id="5" xr3:uid="{5F40E26E-CE8E-43D6-8B89-DC0BCFED1449}" name="Ship Date" dataDxfId="0"/>
    <tableColumn id="6" xr3:uid="{C20DDE75-83D0-49FE-BA72-56611C99FDCB}" name="Ship Mode"/>
    <tableColumn id="7" xr3:uid="{9110AE99-59BD-4788-B937-3FAAF7018996}" name="Customer ID"/>
    <tableColumn id="8" xr3:uid="{973F6906-54F3-4EB5-8F0C-C517264FB431}" name="Customer Name"/>
    <tableColumn id="9" xr3:uid="{1A476491-A309-43F2-A20F-5E23A58AD84D}" name="Segment"/>
    <tableColumn id="10" xr3:uid="{A6046169-7D5F-42A3-8026-5F0B0A45D840}" name="Country"/>
    <tableColumn id="11" xr3:uid="{16D658B6-5C6B-444D-B27F-D884EC59EC43}" name="City"/>
    <tableColumn id="12" xr3:uid="{9C3A6F05-7A85-4111-A0A6-98859E724BC5}" name="State"/>
    <tableColumn id="13" xr3:uid="{0F6E748B-E992-41F6-8A7B-E08A7454347E}" name="Postal Code"/>
    <tableColumn id="14" xr3:uid="{4904F0B9-A60D-49F2-83A9-38F94153202E}" name="Region"/>
    <tableColumn id="15" xr3:uid="{A5474E1C-CF85-415D-A1A6-760E5963A931}" name="Product ID"/>
    <tableColumn id="16" xr3:uid="{0C1DD340-3098-48CE-A5E8-488E19630D29}" name="Category"/>
    <tableColumn id="17" xr3:uid="{6F65B467-1285-4172-8DB1-82EBB408D65B}" name="Sub-Category"/>
    <tableColumn id="18" xr3:uid="{6F1ED42B-C520-4EB0-B2DF-A7AF12947FB1}" name="Product Name"/>
    <tableColumn id="19" xr3:uid="{2F351290-43D5-44E0-991E-356DA18A82E4}" name="Sales"/>
    <tableColumn id="20" xr3:uid="{7B877456-6083-4643-891F-C687F3CAFACA}" name="Quantity"/>
    <tableColumn id="21" xr3:uid="{89F419DA-2C61-476E-8487-86D7E0F6B300}" name="Discount"/>
    <tableColumn id="22" xr3:uid="{2899F09A-5752-47F0-A8B5-A0E07222B73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A9F8-F9DC-4449-ABE6-C2A785CA6753}">
  <dimension ref="A3:C16"/>
  <sheetViews>
    <sheetView workbookViewId="0">
      <selection activeCell="E20" sqref="E20"/>
    </sheetView>
  </sheetViews>
  <sheetFormatPr defaultRowHeight="15"/>
  <cols>
    <col min="1" max="1" width="13.140625" bestFit="1" customWidth="1"/>
    <col min="2" max="2" width="12.140625" bestFit="1" customWidth="1"/>
    <col min="3" max="3" width="12.5703125" bestFit="1" customWidth="1"/>
  </cols>
  <sheetData>
    <row r="3" spans="1:3">
      <c r="A3" s="2" t="s">
        <v>10931</v>
      </c>
      <c r="B3" t="s">
        <v>10945</v>
      </c>
      <c r="C3" t="s">
        <v>10946</v>
      </c>
    </row>
    <row r="4" spans="1:3">
      <c r="A4" s="3" t="s">
        <v>10933</v>
      </c>
      <c r="B4" s="4">
        <v>64.864000000000004</v>
      </c>
      <c r="C4" s="4">
        <v>6.4863999999999997</v>
      </c>
    </row>
    <row r="5" spans="1:3">
      <c r="A5" s="3" t="s">
        <v>10934</v>
      </c>
      <c r="B5" s="4">
        <v>599.15800000000002</v>
      </c>
      <c r="C5" s="4">
        <v>127.3562</v>
      </c>
    </row>
    <row r="6" spans="1:3">
      <c r="A6" s="3" t="s">
        <v>10935</v>
      </c>
      <c r="B6" s="4">
        <v>1733.086</v>
      </c>
      <c r="C6" s="4">
        <v>123.34940000000002</v>
      </c>
    </row>
    <row r="7" spans="1:3">
      <c r="A7" s="3" t="s">
        <v>10936</v>
      </c>
      <c r="B7" s="4">
        <v>3714.2290000000003</v>
      </c>
      <c r="C7" s="4">
        <v>613.26509999999996</v>
      </c>
    </row>
    <row r="8" spans="1:3">
      <c r="A8" s="3" t="s">
        <v>10937</v>
      </c>
      <c r="B8" s="4">
        <v>2177.8780000000002</v>
      </c>
      <c r="C8" s="4">
        <v>130.98560000000001</v>
      </c>
    </row>
    <row r="9" spans="1:3">
      <c r="A9" s="3" t="s">
        <v>10938</v>
      </c>
      <c r="B9" s="4">
        <v>974.28</v>
      </c>
      <c r="C9" s="4">
        <v>120.1888</v>
      </c>
    </row>
    <row r="10" spans="1:3">
      <c r="A10" s="3" t="s">
        <v>10939</v>
      </c>
      <c r="B10" s="4">
        <v>6511.2840000000006</v>
      </c>
      <c r="C10" s="4">
        <v>741.16530000000012</v>
      </c>
    </row>
    <row r="11" spans="1:3">
      <c r="A11" s="3" t="s">
        <v>10940</v>
      </c>
      <c r="B11" s="4">
        <v>715.97199999999998</v>
      </c>
      <c r="C11" s="4">
        <v>187.61880000000002</v>
      </c>
    </row>
    <row r="12" spans="1:3">
      <c r="A12" s="3" t="s">
        <v>10941</v>
      </c>
      <c r="B12" s="4">
        <v>1013.7380000000001</v>
      </c>
      <c r="C12" s="4">
        <v>132.70290000000003</v>
      </c>
    </row>
    <row r="13" spans="1:3">
      <c r="A13" s="3" t="s">
        <v>10942</v>
      </c>
      <c r="B13" s="4">
        <v>3772.1959999999995</v>
      </c>
      <c r="C13" s="4">
        <v>533.50969999999995</v>
      </c>
    </row>
    <row r="14" spans="1:3">
      <c r="A14" s="3" t="s">
        <v>10943</v>
      </c>
      <c r="B14" s="4">
        <v>6141.5464999999986</v>
      </c>
      <c r="C14" s="4">
        <v>1645.3934000000002</v>
      </c>
    </row>
    <row r="15" spans="1:3">
      <c r="A15" s="3" t="s">
        <v>10944</v>
      </c>
      <c r="B15" s="4">
        <v>8789.9089999999978</v>
      </c>
      <c r="C15" s="4">
        <v>895.15950000000043</v>
      </c>
    </row>
    <row r="16" spans="1:3">
      <c r="A16" s="3" t="s">
        <v>10932</v>
      </c>
      <c r="B16" s="10">
        <v>36208.140500000001</v>
      </c>
      <c r="C16" s="10">
        <v>5257.1811000000016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2B4C-6A49-4E37-AF62-34262CACC6D4}">
  <dimension ref="A3:E7"/>
  <sheetViews>
    <sheetView workbookViewId="0">
      <selection activeCell="B4" sqref="B4"/>
    </sheetView>
  </sheetViews>
  <sheetFormatPr defaultRowHeight="15"/>
  <cols>
    <col min="1" max="1" width="14.5703125" bestFit="1" customWidth="1"/>
    <col min="2" max="2" width="12.5703125" bestFit="1" customWidth="1"/>
    <col min="4" max="4" width="14.5703125" bestFit="1" customWidth="1"/>
    <col min="5" max="5" width="12" bestFit="1" customWidth="1"/>
  </cols>
  <sheetData>
    <row r="3" spans="1:5">
      <c r="A3" s="2" t="s">
        <v>10931</v>
      </c>
      <c r="B3" t="s">
        <v>10946</v>
      </c>
      <c r="D3" t="s">
        <v>15</v>
      </c>
      <c r="E3" t="s">
        <v>21</v>
      </c>
    </row>
    <row r="4" spans="1:5">
      <c r="A4" s="3" t="s">
        <v>46</v>
      </c>
      <c r="B4" s="10">
        <v>2939.2565999999979</v>
      </c>
      <c r="D4" t="str">
        <f>A4</f>
        <v>Office Supplies</v>
      </c>
      <c r="E4" s="4">
        <f>GETPIVOTDATA("Profit",$A$3,"Category",A4)</f>
        <v>2939.2565999999979</v>
      </c>
    </row>
    <row r="5" spans="1:5">
      <c r="A5" s="3" t="s">
        <v>71</v>
      </c>
      <c r="B5" s="10">
        <v>1409.8741999999997</v>
      </c>
      <c r="D5" t="str">
        <f t="shared" ref="D5:D7" si="0">A5</f>
        <v>Technology</v>
      </c>
      <c r="E5" s="4">
        <f t="shared" ref="E5:E6" si="1">GETPIVOTDATA("Profit",$A$3,"Category",A5)</f>
        <v>1409.8741999999997</v>
      </c>
    </row>
    <row r="6" spans="1:5">
      <c r="A6" s="3" t="s">
        <v>32</v>
      </c>
      <c r="B6" s="10">
        <v>908.05029999999999</v>
      </c>
      <c r="D6" t="str">
        <f t="shared" si="0"/>
        <v>Furniture</v>
      </c>
      <c r="E6" s="4">
        <f t="shared" si="1"/>
        <v>908.05029999999999</v>
      </c>
    </row>
    <row r="7" spans="1:5">
      <c r="A7" s="3" t="s">
        <v>10932</v>
      </c>
      <c r="B7" s="10">
        <v>5257.181099999998</v>
      </c>
      <c r="D7" t="str">
        <f t="shared" si="0"/>
        <v>Grand Total</v>
      </c>
      <c r="E7" s="4">
        <f>GETPIVOTDATA("Profit",$A$3)</f>
        <v>5257.181099999998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A813-E7C5-4B34-A13C-9773A4C40E2C}">
  <dimension ref="A3:B7"/>
  <sheetViews>
    <sheetView workbookViewId="0">
      <selection activeCell="B4" sqref="B4"/>
    </sheetView>
  </sheetViews>
  <sheetFormatPr defaultRowHeight="15"/>
  <cols>
    <col min="1" max="1" width="14.5703125" bestFit="1" customWidth="1"/>
    <col min="2" max="2" width="12.140625" bestFit="1" customWidth="1"/>
  </cols>
  <sheetData>
    <row r="3" spans="1:2">
      <c r="A3" s="2" t="s">
        <v>10931</v>
      </c>
      <c r="B3" t="s">
        <v>10945</v>
      </c>
    </row>
    <row r="4" spans="1:2">
      <c r="A4" s="3" t="s">
        <v>32</v>
      </c>
      <c r="B4" s="5">
        <v>0.40245986948708407</v>
      </c>
    </row>
    <row r="5" spans="1:2">
      <c r="A5" s="3" t="s">
        <v>46</v>
      </c>
      <c r="B5" s="5">
        <v>0.38904049767482524</v>
      </c>
    </row>
    <row r="6" spans="1:2">
      <c r="A6" s="3" t="s">
        <v>71</v>
      </c>
      <c r="B6" s="5">
        <v>0.20849963283809061</v>
      </c>
    </row>
    <row r="7" spans="1:2">
      <c r="A7" s="3" t="s">
        <v>10932</v>
      </c>
      <c r="B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CC17-DF14-4D24-9373-84D18D91F92A}">
  <dimension ref="A3:E52"/>
  <sheetViews>
    <sheetView topLeftCell="A34" workbookViewId="0">
      <selection activeCell="N51" sqref="N51"/>
    </sheetView>
  </sheetViews>
  <sheetFormatPr defaultRowHeight="15"/>
  <cols>
    <col min="1" max="1" width="13.140625" bestFit="1" customWidth="1"/>
    <col min="2" max="2" width="12.140625" bestFit="1" customWidth="1"/>
    <col min="4" max="4" width="18.7109375" bestFit="1" customWidth="1"/>
    <col min="5" max="5" width="12.28515625" style="4" customWidth="1"/>
  </cols>
  <sheetData>
    <row r="3" spans="1:5">
      <c r="A3" s="2" t="s">
        <v>10931</v>
      </c>
      <c r="B3" t="s">
        <v>10945</v>
      </c>
      <c r="D3" t="s">
        <v>11</v>
      </c>
      <c r="E3" s="4" t="s">
        <v>18</v>
      </c>
    </row>
    <row r="4" spans="1:5">
      <c r="A4" s="3" t="s">
        <v>310</v>
      </c>
      <c r="B4">
        <v>3054.9259999999999</v>
      </c>
      <c r="D4" t="str">
        <f>A4</f>
        <v>Arizona</v>
      </c>
      <c r="E4" s="4">
        <f>GETPIVOTDATA("Sales",$A$3,"State",A4)</f>
        <v>3054.9259999999999</v>
      </c>
    </row>
    <row r="5" spans="1:5">
      <c r="A5" s="3" t="s">
        <v>43</v>
      </c>
      <c r="B5">
        <v>58999.572000000007</v>
      </c>
      <c r="D5" t="str">
        <f t="shared" ref="D5:D50" si="0">A5</f>
        <v>California</v>
      </c>
      <c r="E5" s="4">
        <f t="shared" ref="E5:E50" si="1">GETPIVOTDATA("Sales",$A$3,"State",A5)</f>
        <v>58999.572000000007</v>
      </c>
    </row>
    <row r="6" spans="1:5">
      <c r="A6" s="3" t="s">
        <v>457</v>
      </c>
      <c r="B6">
        <v>2310.0120000000002</v>
      </c>
      <c r="D6" t="str">
        <f t="shared" si="0"/>
        <v>Colorado</v>
      </c>
      <c r="E6" s="4">
        <f t="shared" si="1"/>
        <v>2310.0120000000002</v>
      </c>
    </row>
    <row r="7" spans="1:5">
      <c r="A7" s="3" t="s">
        <v>6259</v>
      </c>
      <c r="B7">
        <v>21.312000000000001</v>
      </c>
      <c r="D7" t="str">
        <f t="shared" si="0"/>
        <v>Idaho</v>
      </c>
      <c r="E7" s="4">
        <f t="shared" si="1"/>
        <v>21.312000000000001</v>
      </c>
    </row>
    <row r="8" spans="1:5">
      <c r="A8" s="3" t="s">
        <v>1762</v>
      </c>
      <c r="B8">
        <v>39.9</v>
      </c>
      <c r="D8" t="str">
        <f t="shared" si="0"/>
        <v>Montana</v>
      </c>
      <c r="E8" s="4">
        <f t="shared" si="1"/>
        <v>39.9</v>
      </c>
    </row>
    <row r="9" spans="1:5">
      <c r="A9" s="3" t="s">
        <v>1392</v>
      </c>
      <c r="B9">
        <v>359.85799999999995</v>
      </c>
      <c r="D9" t="str">
        <f t="shared" si="0"/>
        <v>Nevada</v>
      </c>
      <c r="E9" s="4">
        <f t="shared" si="1"/>
        <v>359.85799999999995</v>
      </c>
    </row>
    <row r="10" spans="1:5">
      <c r="A10" s="3" t="s">
        <v>668</v>
      </c>
      <c r="B10">
        <v>989.02199999999993</v>
      </c>
      <c r="D10" t="str">
        <f t="shared" si="0"/>
        <v>New Mexico</v>
      </c>
      <c r="E10" s="4">
        <f t="shared" si="1"/>
        <v>989.02199999999993</v>
      </c>
    </row>
    <row r="11" spans="1:5">
      <c r="A11" s="3" t="s">
        <v>420</v>
      </c>
      <c r="B11">
        <v>1541.021</v>
      </c>
      <c r="D11" t="str">
        <f t="shared" si="0"/>
        <v>Oregon</v>
      </c>
      <c r="E11" s="4">
        <f t="shared" si="1"/>
        <v>1541.021</v>
      </c>
    </row>
    <row r="12" spans="1:5">
      <c r="A12" s="3" t="s">
        <v>121</v>
      </c>
      <c r="B12">
        <v>1793.7840000000003</v>
      </c>
      <c r="D12" t="str">
        <f t="shared" si="0"/>
        <v>Utah</v>
      </c>
      <c r="E12" s="4">
        <f t="shared" si="1"/>
        <v>1793.7840000000003</v>
      </c>
    </row>
    <row r="13" spans="1:5">
      <c r="A13" s="3" t="s">
        <v>96</v>
      </c>
      <c r="B13">
        <v>17445.859999999997</v>
      </c>
      <c r="D13" t="str">
        <f>A13</f>
        <v>Washington</v>
      </c>
      <c r="E13" s="4">
        <f t="shared" si="1"/>
        <v>17445.859999999997</v>
      </c>
    </row>
    <row r="14" spans="1:5">
      <c r="A14" s="3" t="s">
        <v>10932</v>
      </c>
      <c r="B14">
        <v>86555.267000000007</v>
      </c>
      <c r="D14" t="str">
        <f t="shared" si="0"/>
        <v>Grand Total</v>
      </c>
      <c r="E14" s="4" t="e">
        <f t="shared" si="1"/>
        <v>#REF!</v>
      </c>
    </row>
    <row r="15" spans="1:5">
      <c r="D15">
        <f t="shared" si="0"/>
        <v>0</v>
      </c>
      <c r="E15" s="4" t="e">
        <f t="shared" si="1"/>
        <v>#REF!</v>
      </c>
    </row>
    <row r="16" spans="1:5">
      <c r="D16">
        <f t="shared" si="0"/>
        <v>0</v>
      </c>
      <c r="E16" s="4" t="e">
        <f t="shared" si="1"/>
        <v>#REF!</v>
      </c>
    </row>
    <row r="17" spans="4:5">
      <c r="D17">
        <f t="shared" si="0"/>
        <v>0</v>
      </c>
      <c r="E17" s="4" t="e">
        <f t="shared" si="1"/>
        <v>#REF!</v>
      </c>
    </row>
    <row r="18" spans="4:5">
      <c r="D18">
        <f t="shared" si="0"/>
        <v>0</v>
      </c>
      <c r="E18" s="4" t="e">
        <f t="shared" si="1"/>
        <v>#REF!</v>
      </c>
    </row>
    <row r="19" spans="4:5">
      <c r="D19">
        <f t="shared" si="0"/>
        <v>0</v>
      </c>
      <c r="E19" s="4" t="e">
        <f t="shared" si="1"/>
        <v>#REF!</v>
      </c>
    </row>
    <row r="20" spans="4:5">
      <c r="D20">
        <f t="shared" si="0"/>
        <v>0</v>
      </c>
      <c r="E20" s="4" t="e">
        <f t="shared" si="1"/>
        <v>#REF!</v>
      </c>
    </row>
    <row r="21" spans="4:5">
      <c r="D21">
        <f t="shared" si="0"/>
        <v>0</v>
      </c>
      <c r="E21" s="4" t="e">
        <f t="shared" si="1"/>
        <v>#REF!</v>
      </c>
    </row>
    <row r="22" spans="4:5">
      <c r="D22">
        <f t="shared" si="0"/>
        <v>0</v>
      </c>
      <c r="E22" s="4" t="e">
        <f t="shared" si="1"/>
        <v>#REF!</v>
      </c>
    </row>
    <row r="23" spans="4:5">
      <c r="D23">
        <f t="shared" si="0"/>
        <v>0</v>
      </c>
      <c r="E23" s="4" t="e">
        <f t="shared" si="1"/>
        <v>#REF!</v>
      </c>
    </row>
    <row r="24" spans="4:5">
      <c r="D24">
        <f t="shared" si="0"/>
        <v>0</v>
      </c>
      <c r="E24" s="4" t="e">
        <f t="shared" si="1"/>
        <v>#REF!</v>
      </c>
    </row>
    <row r="25" spans="4:5">
      <c r="D25">
        <f t="shared" si="0"/>
        <v>0</v>
      </c>
      <c r="E25" s="4" t="e">
        <f t="shared" si="1"/>
        <v>#REF!</v>
      </c>
    </row>
    <row r="26" spans="4:5">
      <c r="D26">
        <f t="shared" si="0"/>
        <v>0</v>
      </c>
      <c r="E26" s="4" t="e">
        <f t="shared" si="1"/>
        <v>#REF!</v>
      </c>
    </row>
    <row r="27" spans="4:5">
      <c r="D27">
        <f t="shared" si="0"/>
        <v>0</v>
      </c>
      <c r="E27" s="4" t="e">
        <f t="shared" si="1"/>
        <v>#REF!</v>
      </c>
    </row>
    <row r="28" spans="4:5">
      <c r="D28">
        <f t="shared" si="0"/>
        <v>0</v>
      </c>
      <c r="E28" s="4" t="e">
        <f t="shared" si="1"/>
        <v>#REF!</v>
      </c>
    </row>
    <row r="29" spans="4:5">
      <c r="D29">
        <f t="shared" si="0"/>
        <v>0</v>
      </c>
      <c r="E29" s="4" t="e">
        <f t="shared" si="1"/>
        <v>#REF!</v>
      </c>
    </row>
    <row r="30" spans="4:5">
      <c r="D30">
        <f t="shared" si="0"/>
        <v>0</v>
      </c>
      <c r="E30" s="4" t="e">
        <f t="shared" si="1"/>
        <v>#REF!</v>
      </c>
    </row>
    <row r="31" spans="4:5">
      <c r="D31">
        <f t="shared" si="0"/>
        <v>0</v>
      </c>
      <c r="E31" s="4" t="e">
        <f t="shared" si="1"/>
        <v>#REF!</v>
      </c>
    </row>
    <row r="32" spans="4:5">
      <c r="D32">
        <f t="shared" si="0"/>
        <v>0</v>
      </c>
      <c r="E32" s="4" t="e">
        <f t="shared" si="1"/>
        <v>#REF!</v>
      </c>
    </row>
    <row r="33" spans="4:5">
      <c r="D33">
        <f t="shared" si="0"/>
        <v>0</v>
      </c>
      <c r="E33" s="4" t="e">
        <f t="shared" si="1"/>
        <v>#REF!</v>
      </c>
    </row>
    <row r="34" spans="4:5">
      <c r="D34">
        <f t="shared" si="0"/>
        <v>0</v>
      </c>
      <c r="E34" s="4" t="e">
        <f t="shared" si="1"/>
        <v>#REF!</v>
      </c>
    </row>
    <row r="35" spans="4:5">
      <c r="D35">
        <f t="shared" si="0"/>
        <v>0</v>
      </c>
      <c r="E35" s="4" t="e">
        <f t="shared" si="1"/>
        <v>#REF!</v>
      </c>
    </row>
    <row r="36" spans="4:5">
      <c r="D36">
        <f t="shared" si="0"/>
        <v>0</v>
      </c>
      <c r="E36" s="4" t="e">
        <f t="shared" si="1"/>
        <v>#REF!</v>
      </c>
    </row>
    <row r="37" spans="4:5">
      <c r="D37">
        <f t="shared" si="0"/>
        <v>0</v>
      </c>
      <c r="E37" s="4" t="e">
        <f t="shared" si="1"/>
        <v>#REF!</v>
      </c>
    </row>
    <row r="38" spans="4:5">
      <c r="D38">
        <f t="shared" si="0"/>
        <v>0</v>
      </c>
      <c r="E38" s="4" t="e">
        <f t="shared" si="1"/>
        <v>#REF!</v>
      </c>
    </row>
    <row r="39" spans="4:5">
      <c r="D39">
        <f t="shared" si="0"/>
        <v>0</v>
      </c>
      <c r="E39" s="4" t="e">
        <f t="shared" si="1"/>
        <v>#REF!</v>
      </c>
    </row>
    <row r="40" spans="4:5">
      <c r="D40">
        <f t="shared" si="0"/>
        <v>0</v>
      </c>
      <c r="E40" s="4" t="e">
        <f t="shared" si="1"/>
        <v>#REF!</v>
      </c>
    </row>
    <row r="41" spans="4:5">
      <c r="D41">
        <f t="shared" si="0"/>
        <v>0</v>
      </c>
      <c r="E41" s="4" t="e">
        <f t="shared" si="1"/>
        <v>#REF!</v>
      </c>
    </row>
    <row r="42" spans="4:5">
      <c r="D42">
        <f t="shared" si="0"/>
        <v>0</v>
      </c>
      <c r="E42" s="4" t="e">
        <f t="shared" si="1"/>
        <v>#REF!</v>
      </c>
    </row>
    <row r="43" spans="4:5">
      <c r="D43">
        <f t="shared" si="0"/>
        <v>0</v>
      </c>
      <c r="E43" s="4" t="e">
        <f t="shared" si="1"/>
        <v>#REF!</v>
      </c>
    </row>
    <row r="44" spans="4:5">
      <c r="D44">
        <f t="shared" si="0"/>
        <v>0</v>
      </c>
      <c r="E44" s="4" t="e">
        <f t="shared" si="1"/>
        <v>#REF!</v>
      </c>
    </row>
    <row r="45" spans="4:5">
      <c r="D45">
        <f t="shared" si="0"/>
        <v>0</v>
      </c>
      <c r="E45" s="4" t="e">
        <f t="shared" si="1"/>
        <v>#REF!</v>
      </c>
    </row>
    <row r="46" spans="4:5">
      <c r="D46">
        <f t="shared" si="0"/>
        <v>0</v>
      </c>
      <c r="E46" s="4" t="e">
        <f t="shared" si="1"/>
        <v>#REF!</v>
      </c>
    </row>
    <row r="47" spans="4:5">
      <c r="D47">
        <f t="shared" si="0"/>
        <v>0</v>
      </c>
      <c r="E47" s="4" t="e">
        <f t="shared" si="1"/>
        <v>#REF!</v>
      </c>
    </row>
    <row r="48" spans="4:5">
      <c r="D48">
        <f t="shared" si="0"/>
        <v>0</v>
      </c>
      <c r="E48" s="4" t="e">
        <f t="shared" si="1"/>
        <v>#REF!</v>
      </c>
    </row>
    <row r="49" spans="4:5">
      <c r="D49">
        <f t="shared" si="0"/>
        <v>0</v>
      </c>
      <c r="E49" s="4" t="e">
        <f t="shared" si="1"/>
        <v>#REF!</v>
      </c>
    </row>
    <row r="50" spans="4:5">
      <c r="D50">
        <f t="shared" si="0"/>
        <v>0</v>
      </c>
      <c r="E50" s="4" t="e">
        <f t="shared" si="1"/>
        <v>#REF!</v>
      </c>
    </row>
    <row r="52" spans="4:5">
      <c r="D52">
        <f>A52</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91DE-36B5-4A32-B467-C4E98B758264}">
  <dimension ref="A3:B9"/>
  <sheetViews>
    <sheetView workbookViewId="0">
      <selection activeCell="B4" sqref="B4"/>
    </sheetView>
  </sheetViews>
  <sheetFormatPr defaultRowHeight="15"/>
  <cols>
    <col min="1" max="1" width="13.140625" bestFit="1" customWidth="1"/>
    <col min="2" max="2" width="12.140625" bestFit="1" customWidth="1"/>
  </cols>
  <sheetData>
    <row r="3" spans="1:2">
      <c r="A3" s="2" t="s">
        <v>10931</v>
      </c>
      <c r="B3" t="s">
        <v>10945</v>
      </c>
    </row>
    <row r="4" spans="1:2">
      <c r="A4" s="3" t="s">
        <v>36</v>
      </c>
      <c r="B4" s="10">
        <v>5310.4079999999994</v>
      </c>
    </row>
    <row r="5" spans="1:2">
      <c r="A5" s="3" t="s">
        <v>72</v>
      </c>
      <c r="B5" s="10">
        <v>5094.3119999999999</v>
      </c>
    </row>
    <row r="6" spans="1:2">
      <c r="A6" s="3" t="s">
        <v>59</v>
      </c>
      <c r="B6" s="10">
        <v>4773.1140000000005</v>
      </c>
    </row>
    <row r="7" spans="1:2">
      <c r="A7" s="3" t="s">
        <v>56</v>
      </c>
      <c r="B7" s="10">
        <v>4440.9610000000002</v>
      </c>
    </row>
    <row r="8" spans="1:2">
      <c r="A8" s="3" t="s">
        <v>75</v>
      </c>
      <c r="B8" s="10">
        <v>3469.9750000000017</v>
      </c>
    </row>
    <row r="9" spans="1:2">
      <c r="A9" s="3" t="s">
        <v>10932</v>
      </c>
      <c r="B9" s="10">
        <v>23088.77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001BE-A3A6-47A7-9AE6-0595C772CC92}">
  <dimension ref="A3:N18"/>
  <sheetViews>
    <sheetView topLeftCell="A3" workbookViewId="0">
      <selection activeCell="E18" sqref="E18"/>
    </sheetView>
  </sheetViews>
  <sheetFormatPr defaultRowHeight="1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5703125" bestFit="1" customWidth="1"/>
  </cols>
  <sheetData>
    <row r="3" spans="1:14">
      <c r="A3" s="2" t="s">
        <v>10931</v>
      </c>
      <c r="B3" t="s">
        <v>10945</v>
      </c>
      <c r="D3" s="2" t="s">
        <v>10931</v>
      </c>
      <c r="E3" t="s">
        <v>10946</v>
      </c>
      <c r="G3" s="2" t="s">
        <v>10931</v>
      </c>
      <c r="H3" t="s">
        <v>10947</v>
      </c>
      <c r="J3" s="2" t="s">
        <v>10931</v>
      </c>
      <c r="K3" t="s">
        <v>10948</v>
      </c>
      <c r="M3" s="2" t="s">
        <v>10931</v>
      </c>
      <c r="N3" t="s">
        <v>10949</v>
      </c>
    </row>
    <row r="4" spans="1:14">
      <c r="A4" s="3" t="s">
        <v>10933</v>
      </c>
      <c r="B4" s="10">
        <v>64.864000000000004</v>
      </c>
      <c r="D4" s="3" t="s">
        <v>10933</v>
      </c>
      <c r="E4" s="10">
        <v>6.4863999999999997</v>
      </c>
      <c r="G4" s="3" t="s">
        <v>10933</v>
      </c>
      <c r="H4">
        <v>110</v>
      </c>
      <c r="J4" s="3" t="s">
        <v>10933</v>
      </c>
      <c r="K4" s="10">
        <v>1</v>
      </c>
      <c r="M4" s="3" t="s">
        <v>10933</v>
      </c>
      <c r="N4" s="10">
        <v>9.9999999999999992E-2</v>
      </c>
    </row>
    <row r="5" spans="1:14">
      <c r="A5" s="3" t="s">
        <v>10934</v>
      </c>
      <c r="B5" s="10">
        <v>599.15800000000002</v>
      </c>
      <c r="D5" s="3" t="s">
        <v>10934</v>
      </c>
      <c r="E5" s="10">
        <v>127.3562</v>
      </c>
      <c r="G5" s="3" t="s">
        <v>10934</v>
      </c>
      <c r="H5">
        <v>123</v>
      </c>
      <c r="J5" s="3" t="s">
        <v>10934</v>
      </c>
      <c r="K5" s="10">
        <v>5</v>
      </c>
      <c r="M5" s="3" t="s">
        <v>10934</v>
      </c>
      <c r="N5" s="10">
        <v>0.21255862393558961</v>
      </c>
    </row>
    <row r="6" spans="1:14">
      <c r="A6" s="3" t="s">
        <v>10935</v>
      </c>
      <c r="B6" s="10">
        <v>1733.086</v>
      </c>
      <c r="D6" s="3" t="s">
        <v>10935</v>
      </c>
      <c r="E6" s="10">
        <v>123.34940000000002</v>
      </c>
      <c r="G6" s="3" t="s">
        <v>10935</v>
      </c>
      <c r="H6">
        <v>263</v>
      </c>
      <c r="J6" s="3" t="s">
        <v>10935</v>
      </c>
      <c r="K6" s="10">
        <v>14</v>
      </c>
      <c r="M6" s="3" t="s">
        <v>10935</v>
      </c>
      <c r="N6" s="10">
        <v>7.1173271262937918E-2</v>
      </c>
    </row>
    <row r="7" spans="1:14">
      <c r="A7" s="3" t="s">
        <v>10936</v>
      </c>
      <c r="B7" s="10">
        <v>3714.2290000000003</v>
      </c>
      <c r="D7" s="3" t="s">
        <v>10936</v>
      </c>
      <c r="E7" s="10">
        <v>613.26509999999996</v>
      </c>
      <c r="G7" s="3" t="s">
        <v>10936</v>
      </c>
      <c r="H7">
        <v>183</v>
      </c>
      <c r="J7" s="3" t="s">
        <v>10936</v>
      </c>
      <c r="K7" s="10">
        <v>22</v>
      </c>
      <c r="M7" s="3" t="s">
        <v>10936</v>
      </c>
      <c r="N7" s="10">
        <v>0.16511235575404745</v>
      </c>
    </row>
    <row r="8" spans="1:14">
      <c r="A8" s="3" t="s">
        <v>10937</v>
      </c>
      <c r="B8" s="10">
        <v>2177.8780000000002</v>
      </c>
      <c r="D8" s="3" t="s">
        <v>10937</v>
      </c>
      <c r="E8" s="10">
        <v>130.98560000000001</v>
      </c>
      <c r="G8" s="3" t="s">
        <v>10937</v>
      </c>
      <c r="H8">
        <v>247</v>
      </c>
      <c r="J8" s="3" t="s">
        <v>10937</v>
      </c>
      <c r="K8" s="10">
        <v>12</v>
      </c>
      <c r="M8" s="3" t="s">
        <v>10937</v>
      </c>
      <c r="N8" s="10">
        <v>6.0143681142837198E-2</v>
      </c>
    </row>
    <row r="9" spans="1:14">
      <c r="A9" s="3" t="s">
        <v>10938</v>
      </c>
      <c r="B9" s="10">
        <v>974.28</v>
      </c>
      <c r="D9" s="3" t="s">
        <v>10938</v>
      </c>
      <c r="E9" s="10">
        <v>120.1888</v>
      </c>
      <c r="G9" s="3" t="s">
        <v>10938</v>
      </c>
      <c r="H9">
        <v>195</v>
      </c>
      <c r="J9" s="3" t="s">
        <v>10938</v>
      </c>
      <c r="K9" s="10">
        <v>9</v>
      </c>
      <c r="M9" s="3" t="s">
        <v>10938</v>
      </c>
      <c r="N9" s="10">
        <v>0.12336166194523135</v>
      </c>
    </row>
    <row r="10" spans="1:14">
      <c r="A10" s="3" t="s">
        <v>10939</v>
      </c>
      <c r="B10" s="10">
        <v>6511.2840000000006</v>
      </c>
      <c r="D10" s="3" t="s">
        <v>10939</v>
      </c>
      <c r="E10" s="10">
        <v>741.16530000000012</v>
      </c>
      <c r="G10" s="3" t="s">
        <v>10939</v>
      </c>
      <c r="H10">
        <v>235</v>
      </c>
      <c r="J10" s="3" t="s">
        <v>10939</v>
      </c>
      <c r="K10" s="10">
        <v>22</v>
      </c>
      <c r="M10" s="3" t="s">
        <v>10939</v>
      </c>
      <c r="N10" s="10">
        <v>0.11382782566387828</v>
      </c>
    </row>
    <row r="11" spans="1:14">
      <c r="A11" s="3" t="s">
        <v>10940</v>
      </c>
      <c r="B11" s="10">
        <v>715.97199999999998</v>
      </c>
      <c r="D11" s="3" t="s">
        <v>10940</v>
      </c>
      <c r="E11" s="10">
        <v>187.61880000000002</v>
      </c>
      <c r="G11" s="3" t="s">
        <v>10940</v>
      </c>
      <c r="H11">
        <v>275</v>
      </c>
      <c r="J11" s="3" t="s">
        <v>10940</v>
      </c>
      <c r="K11" s="10">
        <v>10</v>
      </c>
      <c r="M11" s="3" t="s">
        <v>10940</v>
      </c>
      <c r="N11" s="10">
        <v>0.26204767784215027</v>
      </c>
    </row>
    <row r="12" spans="1:14">
      <c r="A12" s="3" t="s">
        <v>10941</v>
      </c>
      <c r="B12" s="10">
        <v>1013.7380000000001</v>
      </c>
      <c r="D12" s="3" t="s">
        <v>10941</v>
      </c>
      <c r="E12" s="10">
        <v>132.70290000000003</v>
      </c>
      <c r="G12" s="3" t="s">
        <v>10941</v>
      </c>
      <c r="H12">
        <v>517</v>
      </c>
      <c r="J12" s="3" t="s">
        <v>10941</v>
      </c>
      <c r="K12" s="10">
        <v>12</v>
      </c>
      <c r="M12" s="3" t="s">
        <v>10941</v>
      </c>
      <c r="N12" s="10">
        <v>0.13090453351852255</v>
      </c>
    </row>
    <row r="13" spans="1:14">
      <c r="A13" s="3" t="s">
        <v>10942</v>
      </c>
      <c r="B13" s="10">
        <v>3772.1959999999995</v>
      </c>
      <c r="D13" s="3" t="s">
        <v>10942</v>
      </c>
      <c r="E13" s="10">
        <v>533.50969999999995</v>
      </c>
      <c r="G13" s="3" t="s">
        <v>10942</v>
      </c>
      <c r="H13">
        <v>451</v>
      </c>
      <c r="J13" s="3" t="s">
        <v>10942</v>
      </c>
      <c r="K13" s="10">
        <v>31</v>
      </c>
      <c r="M13" s="3" t="s">
        <v>10942</v>
      </c>
      <c r="N13" s="10">
        <v>0.14143212600829863</v>
      </c>
    </row>
    <row r="14" spans="1:14">
      <c r="A14" s="3" t="s">
        <v>10943</v>
      </c>
      <c r="B14" s="10">
        <v>6141.5464999999986</v>
      </c>
      <c r="D14" s="3" t="s">
        <v>10943</v>
      </c>
      <c r="E14" s="10">
        <v>1645.3934000000002</v>
      </c>
      <c r="G14" s="3" t="s">
        <v>10943</v>
      </c>
      <c r="H14">
        <v>378</v>
      </c>
      <c r="J14" s="3" t="s">
        <v>10943</v>
      </c>
      <c r="K14" s="10">
        <v>29</v>
      </c>
      <c r="M14" s="3" t="s">
        <v>10943</v>
      </c>
      <c r="N14" s="10">
        <v>0.26791190134276449</v>
      </c>
    </row>
    <row r="15" spans="1:14">
      <c r="A15" s="3" t="s">
        <v>10944</v>
      </c>
      <c r="B15" s="10">
        <v>8789.9089999999978</v>
      </c>
      <c r="D15" s="3" t="s">
        <v>10944</v>
      </c>
      <c r="E15" s="10">
        <v>895.15950000000043</v>
      </c>
      <c r="G15" s="3" t="s">
        <v>10944</v>
      </c>
      <c r="H15">
        <v>653</v>
      </c>
      <c r="J15" s="3" t="s">
        <v>10944</v>
      </c>
      <c r="K15" s="10">
        <v>32</v>
      </c>
      <c r="M15" s="3" t="s">
        <v>10944</v>
      </c>
      <c r="N15" s="10">
        <v>0.10183945021501367</v>
      </c>
    </row>
    <row r="16" spans="1:14">
      <c r="A16" s="3" t="s">
        <v>10932</v>
      </c>
      <c r="B16" s="10">
        <v>36208.140500000001</v>
      </c>
      <c r="D16" s="3" t="s">
        <v>10932</v>
      </c>
      <c r="E16" s="10">
        <v>5257.1811000000016</v>
      </c>
      <c r="G16" s="3" t="s">
        <v>10932</v>
      </c>
      <c r="H16">
        <v>3630</v>
      </c>
      <c r="J16" s="3" t="s">
        <v>10932</v>
      </c>
      <c r="K16" s="10">
        <v>199</v>
      </c>
      <c r="M16" s="3" t="s">
        <v>10932</v>
      </c>
      <c r="N16" s="10">
        <v>0.1451933467834394</v>
      </c>
    </row>
    <row r="18" spans="2:14">
      <c r="B18" s="6">
        <f>GETPIVOTDATA("Sales",$A$3)</f>
        <v>36208.140500000001</v>
      </c>
      <c r="E18" s="6">
        <f>GETPIVOTDATA("Profit",$D$3)</f>
        <v>5257.1811000000016</v>
      </c>
      <c r="H18" s="7">
        <f>GETPIVOTDATA("Quantity",$G$3)</f>
        <v>3630</v>
      </c>
      <c r="K18" s="7">
        <f>GETPIVOTDATA("Order ID",$J$3)</f>
        <v>199</v>
      </c>
      <c r="N18" s="8">
        <f>GETPIVOTDATA("Profit Margin",$M$3)</f>
        <v>0.1451933467834394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E521-E1A6-414D-A66C-311A184AF5E4}">
  <dimension ref="A3:L7"/>
  <sheetViews>
    <sheetView workbookViewId="0">
      <selection activeCell="K4" sqref="K4"/>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5703125" bestFit="1" customWidth="1"/>
    <col min="8" max="9" width="12.140625" bestFit="1" customWidth="1"/>
    <col min="10" max="10" width="10.85546875" bestFit="1" customWidth="1"/>
    <col min="11" max="11" width="12.140625" bestFit="1" customWidth="1"/>
    <col min="12" max="12" width="12.85546875" bestFit="1" customWidth="1"/>
  </cols>
  <sheetData>
    <row r="3" spans="1:12">
      <c r="A3" s="2" t="s">
        <v>10931</v>
      </c>
      <c r="B3" t="s">
        <v>10945</v>
      </c>
      <c r="C3" t="s">
        <v>10946</v>
      </c>
      <c r="D3" t="s">
        <v>10947</v>
      </c>
      <c r="E3" t="s">
        <v>10948</v>
      </c>
      <c r="F3" t="s">
        <v>10949</v>
      </c>
    </row>
    <row r="4" spans="1:12">
      <c r="A4" s="3">
        <v>2011</v>
      </c>
      <c r="B4">
        <v>36208.14049999998</v>
      </c>
      <c r="C4">
        <v>5257.181099999998</v>
      </c>
      <c r="D4">
        <v>751</v>
      </c>
      <c r="E4">
        <v>199</v>
      </c>
      <c r="F4">
        <v>0.14519334678343951</v>
      </c>
      <c r="H4" s="9">
        <f>(GETPIVOTDATA("Sum of Sales",$A$3,"Year",2014)/GETPIVOTDATA("Sum of Sales",$A$3,"Year",2013))-1</f>
        <v>0.30671825708190625</v>
      </c>
      <c r="I4" s="9">
        <f>(GETPIVOTDATA("Sum of Profit",$A$3,"Year",2014)/GETPIVOTDATA("Sum of Profit",$A$3,"Year",2013)-1)</f>
        <v>1.4185696199700808</v>
      </c>
      <c r="J4" s="9">
        <f>(GETPIVOTDATA("Sum of Quantity",$A$3,"Year",2014)/GETPIVOTDATA("Sum of Quantity",$A$3,"Year",2013)-1)</f>
        <v>0.37768240343347648</v>
      </c>
      <c r="K4" s="9">
        <f>(GETPIVOTDATA("Count of Order ID",$A$3,"Year",2014)/GETPIVOTDATA("Count of Order ID",$A$3,"Year",2013)-1)</f>
        <v>0.34939759036144569</v>
      </c>
      <c r="L4" s="9">
        <f>(GETPIVOTDATA("Sum of Profit Margin",$A$3,"Year",2014)/GETPIVOTDATA("Sum of Profit Margin",$A$3,"Year",2013)-1)</f>
        <v>0.85087306070943081</v>
      </c>
    </row>
    <row r="5" spans="1:12">
      <c r="A5" s="3">
        <v>2012</v>
      </c>
      <c r="B5">
        <v>36853.2065</v>
      </c>
      <c r="C5">
        <v>6785.7479000000021</v>
      </c>
      <c r="D5">
        <v>663</v>
      </c>
      <c r="E5">
        <v>176</v>
      </c>
      <c r="F5">
        <v>0.18412910420698406</v>
      </c>
    </row>
    <row r="6" spans="1:12">
      <c r="A6" s="3">
        <v>2013</v>
      </c>
      <c r="B6">
        <v>66238.660499999954</v>
      </c>
      <c r="C6">
        <v>6550.8395000000046</v>
      </c>
      <c r="D6">
        <v>932</v>
      </c>
      <c r="E6">
        <v>249</v>
      </c>
      <c r="F6">
        <v>9.8897523750499289E-2</v>
      </c>
    </row>
    <row r="7" spans="1:12">
      <c r="A7" s="3">
        <v>2014</v>
      </c>
      <c r="B7">
        <v>86555.267000000051</v>
      </c>
      <c r="C7">
        <v>15843.661400000006</v>
      </c>
      <c r="D7">
        <v>1284</v>
      </c>
      <c r="E7">
        <v>336</v>
      </c>
      <c r="F7">
        <v>0.18304676248067026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DF9D-711C-4590-9042-C62CE9E3AAC0}">
  <dimension ref="C12:F19"/>
  <sheetViews>
    <sheetView showGridLines="0" tabSelected="1" topLeftCell="A3" zoomScale="85" zoomScaleNormal="85" workbookViewId="0">
      <selection activeCell="V13" sqref="V13"/>
    </sheetView>
  </sheetViews>
  <sheetFormatPr defaultRowHeight="15"/>
  <sheetData>
    <row r="12" spans="3:6">
      <c r="F12" s="9"/>
    </row>
    <row r="15" spans="3:6">
      <c r="C15" s="9"/>
    </row>
    <row r="19" spans="5:5">
      <c r="E19" s="6"/>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06F8-CCFA-4825-B09C-73B145F580A1}">
  <dimension ref="A1:V9995"/>
  <sheetViews>
    <sheetView topLeftCell="A2" workbookViewId="0">
      <selection activeCell="A2" sqref="A2:V9995"/>
    </sheetView>
  </sheetViews>
  <sheetFormatPr defaultRowHeight="15"/>
  <cols>
    <col min="1" max="1" width="9.28515625" customWidth="1"/>
    <col min="2" max="2" width="15" bestFit="1" customWidth="1"/>
    <col min="3" max="3" width="7.140625" customWidth="1"/>
    <col min="4" max="4" width="12.85546875" customWidth="1"/>
    <col min="5" max="5" width="11.5703125" customWidth="1"/>
    <col min="6" max="6" width="13.85546875" bestFit="1" customWidth="1"/>
    <col min="7" max="7" width="14"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5703125" customWidth="1"/>
    <col min="14" max="14" width="9.28515625" customWidth="1"/>
    <col min="15" max="15" width="16.7109375" bestFit="1" customWidth="1"/>
    <col min="16" max="16" width="14.5703125" bestFit="1" customWidth="1"/>
    <col min="17" max="17" width="15" customWidth="1"/>
    <col min="18" max="18" width="119.28515625" bestFit="1" customWidth="1"/>
    <col min="19" max="19" width="10" bestFit="1" customWidth="1"/>
    <col min="20" max="21" width="10.85546875" customWidth="1"/>
    <col min="22" max="22" width="10.7109375"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row>
    <row r="4" spans="1:22">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6.8714000000000004</v>
      </c>
    </row>
    <row r="5" spans="1:22">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row>
    <row r="6" spans="1:22">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22.367999999999999</v>
      </c>
      <c r="T6">
        <v>2</v>
      </c>
      <c r="U6">
        <v>0.2</v>
      </c>
      <c r="V6">
        <v>2.5164</v>
      </c>
    </row>
    <row r="7" spans="1:22">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14.1694</v>
      </c>
    </row>
    <row r="8" spans="1:22">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v>
      </c>
    </row>
    <row r="9" spans="1:22">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row>
    <row r="10" spans="1:22">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34.47</v>
      </c>
    </row>
    <row r="12" spans="1:22">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row>
    <row r="13" spans="1:22">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row>
    <row r="14" spans="1:22">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v>
      </c>
      <c r="T14">
        <v>3</v>
      </c>
      <c r="U14">
        <v>0.2</v>
      </c>
      <c r="V14">
        <v>5.4432</v>
      </c>
    </row>
    <row r="15" spans="1:22">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v>
      </c>
      <c r="T15">
        <v>3</v>
      </c>
      <c r="U15">
        <v>0.2</v>
      </c>
      <c r="V15">
        <v>132.59219999999999</v>
      </c>
    </row>
    <row r="16" spans="1:22">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68.81</v>
      </c>
      <c r="T16">
        <v>5</v>
      </c>
      <c r="U16">
        <v>0.8</v>
      </c>
      <c r="V16">
        <v>-123.858</v>
      </c>
    </row>
    <row r="17" spans="1:22">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2.544</v>
      </c>
      <c r="T17">
        <v>3</v>
      </c>
      <c r="U17">
        <v>0.8</v>
      </c>
      <c r="V17">
        <v>-3.8159999999999998</v>
      </c>
    </row>
    <row r="18" spans="1:22">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13.317600000000001</v>
      </c>
    </row>
    <row r="19" spans="1:22">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9.99</v>
      </c>
    </row>
    <row r="20" spans="1:22">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2.4824000000000002</v>
      </c>
    </row>
    <row r="21" spans="1:22">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row>
    <row r="22" spans="1:22">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7.3840000000000003</v>
      </c>
    </row>
    <row r="23" spans="1:22">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19.46</v>
      </c>
      <c r="T23">
        <v>7</v>
      </c>
      <c r="U23">
        <v>0</v>
      </c>
      <c r="V23">
        <v>5.0595999999999997</v>
      </c>
    </row>
    <row r="24" spans="1:22">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60.34</v>
      </c>
      <c r="T24">
        <v>7</v>
      </c>
      <c r="U24">
        <v>0</v>
      </c>
      <c r="V24">
        <v>15.6884</v>
      </c>
    </row>
    <row r="25" spans="1:22">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71.372</v>
      </c>
      <c r="T25">
        <v>2</v>
      </c>
      <c r="U25">
        <v>0.3</v>
      </c>
      <c r="V25">
        <v>-1.0196000000000001</v>
      </c>
    </row>
    <row r="26" spans="1:22">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row>
    <row r="27" spans="1:22">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v>
      </c>
      <c r="T27">
        <v>2</v>
      </c>
      <c r="U27">
        <v>0.2</v>
      </c>
      <c r="V27">
        <v>4.2224000000000004</v>
      </c>
    </row>
    <row r="28" spans="1:22">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row>
    <row r="29" spans="1:22">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v>
      </c>
      <c r="T29">
        <v>7</v>
      </c>
      <c r="U29">
        <v>0.5</v>
      </c>
      <c r="V29">
        <v>-1665.0522000000001</v>
      </c>
    </row>
    <row r="30" spans="1:22">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9.6180000000000003</v>
      </c>
      <c r="T30">
        <v>2</v>
      </c>
      <c r="U30">
        <v>0.7</v>
      </c>
      <c r="V30">
        <v>-7.0532000000000004</v>
      </c>
    </row>
    <row r="31" spans="1:22">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row>
    <row r="32" spans="1:22">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3.2639999999999998</v>
      </c>
      <c r="T32">
        <v>2</v>
      </c>
      <c r="U32">
        <v>0.2</v>
      </c>
      <c r="V32">
        <v>1.1015999999999999</v>
      </c>
    </row>
    <row r="33" spans="1:22">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9.7091999999999992</v>
      </c>
    </row>
    <row r="34" spans="1:22">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6.8579999999999997</v>
      </c>
      <c r="T34">
        <v>6</v>
      </c>
      <c r="U34">
        <v>0.7</v>
      </c>
      <c r="V34">
        <v>-5.7149999999999999</v>
      </c>
    </row>
    <row r="35" spans="1:22">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3.5459999999999998</v>
      </c>
    </row>
    <row r="36" spans="1:22">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9.9467999999999996</v>
      </c>
    </row>
    <row r="37" spans="1:22">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row>
    <row r="38" spans="1:22">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-147.96299999999999</v>
      </c>
    </row>
    <row r="39" spans="1:22">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-46.976399999999998</v>
      </c>
    </row>
    <row r="41" spans="1:22">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-15.147</v>
      </c>
    </row>
    <row r="42" spans="1:22">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row>
    <row r="43" spans="1:22">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row>
    <row r="44" spans="1:22">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3.8940000000000001</v>
      </c>
    </row>
    <row r="45" spans="1:22">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9.5616000000000003</v>
      </c>
    </row>
    <row r="46" spans="1:22">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8.2062000000000008</v>
      </c>
    </row>
    <row r="48" spans="1:22">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8.4784000000000006</v>
      </c>
    </row>
    <row r="49" spans="1:22">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row>
    <row r="50" spans="1:22">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6.1040000000000001</v>
      </c>
    </row>
    <row r="51" spans="1:22">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75.180000000000007</v>
      </c>
      <c r="T52">
        <v>6</v>
      </c>
      <c r="U52">
        <v>0</v>
      </c>
      <c r="V52">
        <v>35.334600000000002</v>
      </c>
    </row>
    <row r="53" spans="1:22">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17.098099999999999</v>
      </c>
    </row>
    <row r="55" spans="1:22">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v>
      </c>
      <c r="T55">
        <v>7</v>
      </c>
      <c r="U55">
        <v>0</v>
      </c>
      <c r="V55">
        <v>6.2565999999999997</v>
      </c>
    </row>
    <row r="56" spans="1:22">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52.14</v>
      </c>
    </row>
    <row r="58" spans="1:22">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v>
      </c>
      <c r="T58">
        <v>5</v>
      </c>
      <c r="U58">
        <v>0</v>
      </c>
      <c r="V58">
        <v>15.552</v>
      </c>
    </row>
    <row r="59" spans="1:22">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row>
    <row r="60" spans="1:22">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row>
    <row r="62" spans="1:22">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v>
      </c>
      <c r="T62">
        <v>4</v>
      </c>
      <c r="U62">
        <v>0.2</v>
      </c>
      <c r="V62">
        <v>16.361999999999998</v>
      </c>
    </row>
    <row r="63" spans="1:22">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6.1512000000000002</v>
      </c>
    </row>
    <row r="65" spans="1:22">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22.332799999999999</v>
      </c>
    </row>
    <row r="68" spans="1:22">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213.11500000000001</v>
      </c>
      <c r="T68">
        <v>5</v>
      </c>
      <c r="U68">
        <v>0.3</v>
      </c>
      <c r="V68">
        <v>-15.2225</v>
      </c>
    </row>
    <row r="69" spans="1:22">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1113.0239999999999</v>
      </c>
      <c r="T69">
        <v>8</v>
      </c>
      <c r="U69">
        <v>0.2</v>
      </c>
      <c r="V69">
        <v>111.30240000000001</v>
      </c>
    </row>
    <row r="70" spans="1:22">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167.96799999999999</v>
      </c>
      <c r="T70">
        <v>4</v>
      </c>
      <c r="U70">
        <v>0.2</v>
      </c>
      <c r="V70">
        <v>62.988</v>
      </c>
    </row>
    <row r="71" spans="1:22">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35.663600000000002</v>
      </c>
    </row>
    <row r="72" spans="1:22">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1.7310000000000001</v>
      </c>
    </row>
    <row r="73" spans="1:22">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19.05</v>
      </c>
      <c r="T73">
        <v>3</v>
      </c>
      <c r="U73">
        <v>0</v>
      </c>
      <c r="V73">
        <v>8.7629999999999999</v>
      </c>
    </row>
    <row r="74" spans="1:22">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831.93600000000004</v>
      </c>
      <c r="T74">
        <v>8</v>
      </c>
      <c r="U74">
        <v>0.2</v>
      </c>
      <c r="V74">
        <v>-114.3912</v>
      </c>
    </row>
    <row r="75" spans="1:22">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1.2130000000000001</v>
      </c>
    </row>
    <row r="76" spans="1:22">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1.248</v>
      </c>
      <c r="T77">
        <v>3</v>
      </c>
      <c r="U77">
        <v>0.8</v>
      </c>
      <c r="V77">
        <v>-1.9343999999999999</v>
      </c>
    </row>
    <row r="78" spans="1:22">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-5.8247999999999998</v>
      </c>
    </row>
    <row r="79" spans="1:22">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v>
      </c>
      <c r="T79">
        <v>3</v>
      </c>
      <c r="U79">
        <v>0.2</v>
      </c>
      <c r="V79">
        <v>2.7240000000000002</v>
      </c>
    </row>
    <row r="80" spans="1:22">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v>
      </c>
    </row>
    <row r="81" spans="1:22">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56.203200000000002</v>
      </c>
    </row>
    <row r="82" spans="1:22">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16.739999999999998</v>
      </c>
      <c r="T82">
        <v>3</v>
      </c>
      <c r="U82">
        <v>0</v>
      </c>
      <c r="V82">
        <v>8.0351999999999997</v>
      </c>
    </row>
    <row r="83" spans="1:22">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4.1719999999999997</v>
      </c>
    </row>
    <row r="84" spans="1:22">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6.2031000000000001</v>
      </c>
    </row>
    <row r="85" spans="1:22">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200.98400000000001</v>
      </c>
      <c r="T85">
        <v>7</v>
      </c>
      <c r="U85">
        <v>0.2</v>
      </c>
      <c r="V85">
        <v>62.807499999999997</v>
      </c>
    </row>
    <row r="86" spans="1:22">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33.215600000000002</v>
      </c>
    </row>
    <row r="88" spans="1:22">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6.7965999999999998</v>
      </c>
    </row>
    <row r="89" spans="1:22">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158.36799999999999</v>
      </c>
      <c r="T90">
        <v>7</v>
      </c>
      <c r="U90">
        <v>0.2</v>
      </c>
      <c r="V90">
        <v>13.857200000000001</v>
      </c>
    </row>
    <row r="91" spans="1:22">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6.633</v>
      </c>
    </row>
    <row r="92" spans="1:22">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8.2782</v>
      </c>
    </row>
    <row r="93" spans="1:22">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3.1103999999999998</v>
      </c>
    </row>
    <row r="94" spans="1:22">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6.2207999999999997</v>
      </c>
    </row>
    <row r="95" spans="1:22">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16.535399999999999</v>
      </c>
    </row>
    <row r="96" spans="1:22">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5.6820000000000004</v>
      </c>
      <c r="T97">
        <v>1</v>
      </c>
      <c r="U97">
        <v>0.7</v>
      </c>
      <c r="V97">
        <v>-3.7879999999999998</v>
      </c>
    </row>
    <row r="98" spans="1:22">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22.5852</v>
      </c>
    </row>
    <row r="101" spans="1:22">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22.618400000000001</v>
      </c>
    </row>
    <row r="102" spans="1:22">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95.975999999999999</v>
      </c>
      <c r="T102">
        <v>3</v>
      </c>
      <c r="U102">
        <v>0.2</v>
      </c>
      <c r="V102">
        <v>-10.7973</v>
      </c>
    </row>
    <row r="103" spans="1:22">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1.788</v>
      </c>
      <c r="T103">
        <v>3</v>
      </c>
      <c r="U103">
        <v>0.8</v>
      </c>
      <c r="V103">
        <v>-3.0396000000000001</v>
      </c>
    </row>
    <row r="104" spans="1:22">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238.89599999999999</v>
      </c>
      <c r="T105">
        <v>6</v>
      </c>
      <c r="U105">
        <v>0.2</v>
      </c>
      <c r="V105">
        <v>-26.875800000000002</v>
      </c>
    </row>
    <row r="106" spans="1:22">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102.36</v>
      </c>
      <c r="T106">
        <v>3</v>
      </c>
      <c r="U106">
        <v>0.2</v>
      </c>
      <c r="V106">
        <v>-3.8384999999999998</v>
      </c>
    </row>
    <row r="107" spans="1:22">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36.881999999999998</v>
      </c>
      <c r="T107">
        <v>3</v>
      </c>
      <c r="U107">
        <v>0.7</v>
      </c>
      <c r="V107">
        <v>-25.817399999999999</v>
      </c>
    </row>
    <row r="108" spans="1:22">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74.111999999999995</v>
      </c>
      <c r="T108">
        <v>8</v>
      </c>
      <c r="U108">
        <v>0.2</v>
      </c>
      <c r="V108">
        <v>17.601600000000001</v>
      </c>
    </row>
    <row r="109" spans="1:22">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27.992000000000001</v>
      </c>
      <c r="T109">
        <v>1</v>
      </c>
      <c r="U109">
        <v>0.2</v>
      </c>
      <c r="V109">
        <v>2.0994000000000002</v>
      </c>
    </row>
    <row r="110" spans="1:22">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3.3039999999999998</v>
      </c>
      <c r="T110">
        <v>1</v>
      </c>
      <c r="U110">
        <v>0.2</v>
      </c>
      <c r="V110">
        <v>1.0738000000000001</v>
      </c>
    </row>
    <row r="111" spans="1:22">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v>
      </c>
      <c r="T111">
        <v>5</v>
      </c>
      <c r="U111">
        <v>0.2</v>
      </c>
      <c r="V111">
        <v>67.992000000000004</v>
      </c>
    </row>
    <row r="112" spans="1:22">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10.909599999999999</v>
      </c>
    </row>
    <row r="113" spans="1:22">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22.788</v>
      </c>
    </row>
    <row r="114" spans="1:22">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v>
      </c>
      <c r="T114">
        <v>6</v>
      </c>
      <c r="U114">
        <v>0</v>
      </c>
      <c r="V114">
        <v>13.3476</v>
      </c>
    </row>
    <row r="115" spans="1:22">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40.095999999999997</v>
      </c>
      <c r="T115">
        <v>14</v>
      </c>
      <c r="U115">
        <v>0.2</v>
      </c>
      <c r="V115">
        <v>14.534800000000001</v>
      </c>
    </row>
    <row r="116" spans="1:22">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v>
      </c>
      <c r="T116">
        <v>2</v>
      </c>
      <c r="U116">
        <v>0.2</v>
      </c>
      <c r="V116">
        <v>1.6519999999999999</v>
      </c>
    </row>
    <row r="117" spans="1:22">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23.975999999999999</v>
      </c>
      <c r="T117">
        <v>3</v>
      </c>
      <c r="U117">
        <v>0.2</v>
      </c>
      <c r="V117">
        <v>7.4924999999999997</v>
      </c>
    </row>
    <row r="118" spans="1:22">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165.38130000000001</v>
      </c>
    </row>
    <row r="120" spans="1:22">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157.79400000000001</v>
      </c>
      <c r="T120">
        <v>1</v>
      </c>
      <c r="U120">
        <v>0.7</v>
      </c>
      <c r="V120">
        <v>-115.71559999999999</v>
      </c>
    </row>
    <row r="121" spans="1:22">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18.345600000000001</v>
      </c>
    </row>
    <row r="122" spans="1:22">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63.436799999999998</v>
      </c>
    </row>
    <row r="124" spans="1:22">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51.759</v>
      </c>
    </row>
    <row r="125" spans="1:22">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19.7316</v>
      </c>
    </row>
    <row r="126" spans="1:22">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-8.5793999999999997</v>
      </c>
    </row>
    <row r="127" spans="1:22">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-407.68200000000002</v>
      </c>
    </row>
    <row r="128" spans="1:22">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2.3879999999999999</v>
      </c>
      <c r="T128">
        <v>2</v>
      </c>
      <c r="U128">
        <v>0.7</v>
      </c>
      <c r="V128">
        <v>-1.8308</v>
      </c>
    </row>
    <row r="129" spans="1:22">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243.99199999999999</v>
      </c>
      <c r="T129">
        <v>7</v>
      </c>
      <c r="U129">
        <v>0.2</v>
      </c>
      <c r="V129">
        <v>30.498999999999999</v>
      </c>
    </row>
    <row r="130" spans="1:22">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-9.1601999999999997</v>
      </c>
    </row>
    <row r="131" spans="1:22">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26.241599999999998</v>
      </c>
    </row>
    <row r="132" spans="1:22">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59.97</v>
      </c>
      <c r="T132">
        <v>5</v>
      </c>
      <c r="U132">
        <v>0.4</v>
      </c>
      <c r="V132">
        <v>-11.994</v>
      </c>
    </row>
    <row r="133" spans="1:22">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29.364000000000001</v>
      </c>
    </row>
    <row r="134" spans="1:22">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6.9732000000000003</v>
      </c>
    </row>
    <row r="135" spans="1:22">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16.6568</v>
      </c>
    </row>
    <row r="137" spans="1:22">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3.456</v>
      </c>
    </row>
    <row r="138" spans="1:22">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1.9698</v>
      </c>
    </row>
    <row r="139" spans="1:22">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26.6616</v>
      </c>
    </row>
    <row r="140" spans="1:22">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18.446400000000001</v>
      </c>
    </row>
    <row r="141" spans="1:22">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v>
      </c>
      <c r="T141">
        <v>14</v>
      </c>
      <c r="U141">
        <v>0</v>
      </c>
      <c r="V141">
        <v>20.697600000000001</v>
      </c>
    </row>
    <row r="142" spans="1:22">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v>
      </c>
      <c r="T142">
        <v>2</v>
      </c>
      <c r="U142">
        <v>0.2</v>
      </c>
      <c r="V142">
        <v>10.35</v>
      </c>
    </row>
    <row r="143" spans="1:22">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5.1041999999999996</v>
      </c>
    </row>
    <row r="145" spans="1:22">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v>
      </c>
      <c r="T146">
        <v>3</v>
      </c>
      <c r="U146">
        <v>0</v>
      </c>
      <c r="V146">
        <v>218.2518</v>
      </c>
    </row>
    <row r="147" spans="1:22">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20.157900000000001</v>
      </c>
    </row>
    <row r="148" spans="1:22">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12.909599999999999</v>
      </c>
    </row>
    <row r="149" spans="1:22">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v>
      </c>
      <c r="T149">
        <v>11</v>
      </c>
      <c r="U149">
        <v>0</v>
      </c>
      <c r="V149">
        <v>103.8015</v>
      </c>
    </row>
    <row r="150" spans="1:22">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5.9988000000000001</v>
      </c>
    </row>
    <row r="151" spans="1:22">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585.55200000000002</v>
      </c>
    </row>
    <row r="152" spans="1:22">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17.765999999999998</v>
      </c>
    </row>
    <row r="154" spans="1:22">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15.238799999999999</v>
      </c>
    </row>
    <row r="155" spans="1:22">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58.38</v>
      </c>
      <c r="T155">
        <v>7</v>
      </c>
      <c r="U155">
        <v>0</v>
      </c>
      <c r="V155">
        <v>26.271000000000001</v>
      </c>
    </row>
    <row r="156" spans="1:22">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48.539200000000001</v>
      </c>
    </row>
    <row r="157" spans="1:22">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21.0288</v>
      </c>
    </row>
    <row r="158" spans="1:22">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457.56799999999998</v>
      </c>
      <c r="T159">
        <v>2</v>
      </c>
      <c r="U159">
        <v>0.2</v>
      </c>
      <c r="V159">
        <v>51.476399999999998</v>
      </c>
    </row>
    <row r="160" spans="1:22">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6.8714000000000004</v>
      </c>
    </row>
    <row r="161" spans="1:22">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v>
      </c>
      <c r="T161">
        <v>7</v>
      </c>
      <c r="U161">
        <v>0</v>
      </c>
      <c r="V161">
        <v>236.23249999999999</v>
      </c>
    </row>
    <row r="162" spans="1:22">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v>
      </c>
      <c r="T163">
        <v>2</v>
      </c>
      <c r="U163">
        <v>0.2</v>
      </c>
      <c r="V163">
        <v>1.3595999999999999</v>
      </c>
    </row>
    <row r="164" spans="1:22">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13.348000000000001</v>
      </c>
    </row>
    <row r="165" spans="1:22">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v>
      </c>
      <c r="T165">
        <v>2</v>
      </c>
      <c r="U165">
        <v>0.2</v>
      </c>
      <c r="V165">
        <v>9.6880000000000006</v>
      </c>
    </row>
    <row r="166" spans="1:22">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8159.9520000000002</v>
      </c>
      <c r="T167">
        <v>8</v>
      </c>
      <c r="U167">
        <v>0.4</v>
      </c>
      <c r="V167">
        <v>-1359.992</v>
      </c>
    </row>
    <row r="168" spans="1:22">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-58.634700000000002</v>
      </c>
    </row>
    <row r="169" spans="1:22">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1740.06</v>
      </c>
      <c r="T169">
        <v>9</v>
      </c>
      <c r="U169">
        <v>0.3</v>
      </c>
      <c r="V169">
        <v>-24.858000000000001</v>
      </c>
    </row>
    <row r="170" spans="1:22">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6.8136000000000001</v>
      </c>
    </row>
    <row r="171" spans="1:22">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177.98</v>
      </c>
      <c r="T171">
        <v>5</v>
      </c>
      <c r="U171">
        <v>0.8</v>
      </c>
      <c r="V171">
        <v>-453.84899999999999</v>
      </c>
    </row>
    <row r="172" spans="1:22">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8.9984999999999999</v>
      </c>
    </row>
    <row r="173" spans="1:22">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9.8417999999999992</v>
      </c>
    </row>
    <row r="174" spans="1:22">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53.260800000000003</v>
      </c>
    </row>
    <row r="175" spans="1:22">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340.14400000000001</v>
      </c>
      <c r="T175">
        <v>7</v>
      </c>
      <c r="U175">
        <v>0.2</v>
      </c>
      <c r="V175">
        <v>21.259</v>
      </c>
    </row>
    <row r="176" spans="1:22">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52.448</v>
      </c>
      <c r="T176">
        <v>2</v>
      </c>
      <c r="U176">
        <v>0.8</v>
      </c>
      <c r="V176">
        <v>-131.12</v>
      </c>
    </row>
    <row r="177" spans="1:22">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6.5519999999999996</v>
      </c>
    </row>
    <row r="178" spans="1:22">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97.263999999999996</v>
      </c>
      <c r="T178">
        <v>4</v>
      </c>
      <c r="U178">
        <v>0.8</v>
      </c>
      <c r="V178">
        <v>-243.16</v>
      </c>
    </row>
    <row r="179" spans="1:22">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-11.337199999999999</v>
      </c>
    </row>
    <row r="180" spans="1:22">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-3.7715000000000001</v>
      </c>
    </row>
    <row r="181" spans="1:22">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24.815999999999999</v>
      </c>
      <c r="T182">
        <v>2</v>
      </c>
      <c r="U182">
        <v>0.2</v>
      </c>
      <c r="V182">
        <v>1.8612</v>
      </c>
    </row>
    <row r="183" spans="1:22">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408.74400000000003</v>
      </c>
      <c r="T183">
        <v>7</v>
      </c>
      <c r="U183">
        <v>0.2</v>
      </c>
      <c r="V183">
        <v>76.639499999999998</v>
      </c>
    </row>
    <row r="184" spans="1:22">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131.02959999999999</v>
      </c>
    </row>
    <row r="185" spans="1:22">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41.985999999999997</v>
      </c>
    </row>
    <row r="186" spans="1:22">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22.984000000000002</v>
      </c>
    </row>
    <row r="189" spans="1:22">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37.223999999999997</v>
      </c>
      <c r="T189">
        <v>3</v>
      </c>
      <c r="U189">
        <v>0.2</v>
      </c>
      <c r="V189">
        <v>3.7223999999999999</v>
      </c>
    </row>
    <row r="190" spans="1:22">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20.015999999999998</v>
      </c>
      <c r="T190">
        <v>3</v>
      </c>
      <c r="U190">
        <v>0.2</v>
      </c>
      <c r="V190">
        <v>6.2549999999999999</v>
      </c>
    </row>
    <row r="191" spans="1:22">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899.13599999999997</v>
      </c>
      <c r="T191">
        <v>4</v>
      </c>
      <c r="U191">
        <v>0.2</v>
      </c>
      <c r="V191">
        <v>112.392</v>
      </c>
    </row>
    <row r="192" spans="1:22">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v>
      </c>
    </row>
    <row r="193" spans="1:22">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24.883199999999999</v>
      </c>
    </row>
    <row r="194" spans="1:22">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626.35199999999998</v>
      </c>
      <c r="T194">
        <v>3</v>
      </c>
      <c r="U194">
        <v>0.2</v>
      </c>
      <c r="V194">
        <v>46.976399999999998</v>
      </c>
    </row>
    <row r="195" spans="1:22">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6.5670000000000002</v>
      </c>
    </row>
    <row r="196" spans="1:22">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v>
      </c>
      <c r="T196">
        <v>7</v>
      </c>
      <c r="U196">
        <v>0</v>
      </c>
      <c r="V196">
        <v>6.7115999999999998</v>
      </c>
    </row>
    <row r="197" spans="1:22">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1.2038</v>
      </c>
    </row>
    <row r="198" spans="1:22">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1.5875999999999999</v>
      </c>
    </row>
    <row r="199" spans="1:22">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2.9460000000000002</v>
      </c>
      <c r="T200">
        <v>2</v>
      </c>
      <c r="U200">
        <v>0.7</v>
      </c>
      <c r="V200">
        <v>-2.2585999999999999</v>
      </c>
    </row>
    <row r="201" spans="1:22">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5.8202999999999996</v>
      </c>
    </row>
    <row r="202" spans="1:22">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v>
      </c>
      <c r="T202">
        <v>3</v>
      </c>
      <c r="U202">
        <v>0.2</v>
      </c>
      <c r="V202">
        <v>6.7949999999999999</v>
      </c>
    </row>
    <row r="203" spans="1:22">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0.29249999999999998</v>
      </c>
    </row>
    <row r="205" spans="1:22">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66.284000000000006</v>
      </c>
      <c r="T205">
        <v>2</v>
      </c>
      <c r="U205">
        <v>0.8</v>
      </c>
      <c r="V205">
        <v>-178.96680000000001</v>
      </c>
    </row>
    <row r="206" spans="1:22">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35.167999999999999</v>
      </c>
      <c r="T206">
        <v>7</v>
      </c>
      <c r="U206">
        <v>0.2</v>
      </c>
      <c r="V206">
        <v>9.6712000000000007</v>
      </c>
    </row>
    <row r="207" spans="1:22">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444.76799999999997</v>
      </c>
      <c r="T207">
        <v>4</v>
      </c>
      <c r="U207">
        <v>0.2</v>
      </c>
      <c r="V207">
        <v>44.476799999999997</v>
      </c>
    </row>
    <row r="208" spans="1:22">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5.8743999999999996</v>
      </c>
    </row>
    <row r="209" spans="1:22">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35.634599999999999</v>
      </c>
    </row>
    <row r="210" spans="1:22">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16.209900000000001</v>
      </c>
    </row>
    <row r="212" spans="1:22">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3.6796000000000002</v>
      </c>
    </row>
    <row r="213" spans="1:22">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6.5</v>
      </c>
    </row>
    <row r="214" spans="1:22">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v>
      </c>
      <c r="T214">
        <v>2</v>
      </c>
      <c r="U214">
        <v>0.2</v>
      </c>
      <c r="V214">
        <v>8.8800000000000008</v>
      </c>
    </row>
    <row r="215" spans="1:22">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-244.32300000000001</v>
      </c>
    </row>
    <row r="216" spans="1:22">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v>
      </c>
    </row>
    <row r="217" spans="1:22">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v>
      </c>
      <c r="T217">
        <v>9</v>
      </c>
      <c r="U217">
        <v>0.7</v>
      </c>
      <c r="V217">
        <v>-950.4</v>
      </c>
    </row>
    <row r="218" spans="1:22">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4.4791999999999996</v>
      </c>
    </row>
    <row r="219" spans="1:22">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26.056799999999999</v>
      </c>
    </row>
    <row r="220" spans="1:22">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v>
      </c>
    </row>
    <row r="221" spans="1:22">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5.5839999999999996</v>
      </c>
      <c r="T221">
        <v>2</v>
      </c>
      <c r="U221">
        <v>0.2</v>
      </c>
      <c r="V221">
        <v>1.8148</v>
      </c>
    </row>
    <row r="222" spans="1:22">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22.704000000000001</v>
      </c>
      <c r="T222">
        <v>6</v>
      </c>
      <c r="U222">
        <v>0.2</v>
      </c>
      <c r="V222">
        <v>8.2302</v>
      </c>
    </row>
    <row r="223" spans="1:22">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v>
      </c>
      <c r="T223">
        <v>4</v>
      </c>
      <c r="U223">
        <v>0.7</v>
      </c>
      <c r="V223">
        <v>-13.8432</v>
      </c>
    </row>
    <row r="224" spans="1:22">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19.084800000000001</v>
      </c>
    </row>
    <row r="225" spans="1:22">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v>
      </c>
      <c r="T225">
        <v>4</v>
      </c>
      <c r="U225">
        <v>0.7</v>
      </c>
      <c r="V225">
        <v>-383.99040000000002</v>
      </c>
    </row>
    <row r="226" spans="1:22">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27.167999999999999</v>
      </c>
      <c r="T226">
        <v>2</v>
      </c>
      <c r="U226">
        <v>0.2</v>
      </c>
      <c r="V226">
        <v>2.7168000000000001</v>
      </c>
    </row>
    <row r="227" spans="1:22">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0.96799999999999997</v>
      </c>
    </row>
    <row r="228" spans="1:22">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622.45000000000005</v>
      </c>
      <c r="T228">
        <v>5</v>
      </c>
      <c r="U228">
        <v>0</v>
      </c>
      <c r="V228">
        <v>136.93899999999999</v>
      </c>
    </row>
    <row r="229" spans="1:22">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0.2198</v>
      </c>
    </row>
    <row r="230" spans="1:22">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v>
      </c>
    </row>
    <row r="231" spans="1:22">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43.840800000000002</v>
      </c>
    </row>
    <row r="232" spans="1:22">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v>
      </c>
      <c r="T232">
        <v>7</v>
      </c>
      <c r="U232">
        <v>0.7</v>
      </c>
      <c r="V232">
        <v>-12.432</v>
      </c>
    </row>
    <row r="233" spans="1:22">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v>
      </c>
    </row>
    <row r="234" spans="1:22">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620.61450000000002</v>
      </c>
      <c r="T234">
        <v>3</v>
      </c>
      <c r="U234">
        <v>0.45</v>
      </c>
      <c r="V234">
        <v>-248.2458</v>
      </c>
    </row>
    <row r="235" spans="1:22">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5.3280000000000003</v>
      </c>
      <c r="T235">
        <v>2</v>
      </c>
      <c r="U235">
        <v>0.7</v>
      </c>
      <c r="V235">
        <v>-3.552</v>
      </c>
    </row>
    <row r="236" spans="1:22">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v>
      </c>
      <c r="T237">
        <v>3</v>
      </c>
      <c r="U237">
        <v>0.2</v>
      </c>
      <c r="V237">
        <v>-7.7247000000000003</v>
      </c>
    </row>
    <row r="238" spans="1:22">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v>
      </c>
      <c r="T239">
        <v>5</v>
      </c>
      <c r="U239">
        <v>0.2</v>
      </c>
      <c r="V239">
        <v>9.3960000000000008</v>
      </c>
    </row>
    <row r="240" spans="1:22">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v>
      </c>
      <c r="T240">
        <v>5</v>
      </c>
      <c r="U240">
        <v>0.6</v>
      </c>
      <c r="V240">
        <v>-356.72800000000001</v>
      </c>
    </row>
    <row r="241" spans="1:22">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-4.6752000000000002</v>
      </c>
    </row>
    <row r="242" spans="1:22">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31.984000000000002</v>
      </c>
      <c r="T242">
        <v>2</v>
      </c>
      <c r="U242">
        <v>0.2</v>
      </c>
      <c r="V242">
        <v>11.1944</v>
      </c>
    </row>
    <row r="243" spans="1:22">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-120.51300000000001</v>
      </c>
    </row>
    <row r="244" spans="1:22">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4.0439999999999996</v>
      </c>
      <c r="T244">
        <v>3</v>
      </c>
      <c r="U244">
        <v>0.6</v>
      </c>
      <c r="V244">
        <v>-2.8308</v>
      </c>
    </row>
    <row r="245" spans="1:22">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1.2038</v>
      </c>
    </row>
    <row r="246" spans="1:22">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v>
      </c>
      <c r="T246">
        <v>7</v>
      </c>
      <c r="U246">
        <v>0</v>
      </c>
      <c r="V246">
        <v>580.5394</v>
      </c>
    </row>
    <row r="247" spans="1:22">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v>
      </c>
    </row>
    <row r="248" spans="1:22">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496.07249999999999</v>
      </c>
    </row>
    <row r="250" spans="1:22">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12.441599999999999</v>
      </c>
    </row>
    <row r="251" spans="1:22">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v>
      </c>
    </row>
    <row r="252" spans="1:22">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3.5767000000000002</v>
      </c>
    </row>
    <row r="253" spans="1:22">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636.00030000000004</v>
      </c>
    </row>
    <row r="254" spans="1:22">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v>
      </c>
    </row>
    <row r="255" spans="1:22">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v>
      </c>
      <c r="T256">
        <v>9</v>
      </c>
      <c r="U256">
        <v>0.6</v>
      </c>
      <c r="V256">
        <v>-8.4923999999999999</v>
      </c>
    </row>
    <row r="257" spans="1:22">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-19.5624</v>
      </c>
    </row>
    <row r="258" spans="1:22">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4.0439999999999996</v>
      </c>
    </row>
    <row r="259" spans="1:22">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56.691600000000001</v>
      </c>
    </row>
    <row r="260" spans="1:22">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6.9257999999999997</v>
      </c>
    </row>
    <row r="261" spans="1:22">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221.55</v>
      </c>
      <c r="T261">
        <v>3</v>
      </c>
      <c r="U261">
        <v>0</v>
      </c>
      <c r="V261">
        <v>6.6464999999999996</v>
      </c>
    </row>
    <row r="262" spans="1:22">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6.1319999999999997</v>
      </c>
    </row>
    <row r="263" spans="1:22">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1.6240000000000001</v>
      </c>
      <c r="T263">
        <v>2</v>
      </c>
      <c r="U263">
        <v>0.8</v>
      </c>
      <c r="V263">
        <v>-4.4660000000000002</v>
      </c>
    </row>
    <row r="264" spans="1:22">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-509.99700000000001</v>
      </c>
    </row>
    <row r="265" spans="1:22">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2519.9580000000001</v>
      </c>
      <c r="T265">
        <v>7</v>
      </c>
      <c r="U265">
        <v>0.4</v>
      </c>
      <c r="V265">
        <v>-251.9958</v>
      </c>
    </row>
    <row r="266" spans="1:22">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35.155999999999999</v>
      </c>
    </row>
    <row r="268" spans="1:22">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14.016</v>
      </c>
      <c r="T268">
        <v>3</v>
      </c>
      <c r="U268">
        <v>0.2</v>
      </c>
      <c r="V268">
        <v>4.7304000000000004</v>
      </c>
    </row>
    <row r="269" spans="1:22">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v>
      </c>
      <c r="T269">
        <v>6</v>
      </c>
      <c r="U269">
        <v>0</v>
      </c>
      <c r="V269">
        <v>0.3024</v>
      </c>
    </row>
    <row r="270" spans="1:22">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-7.4416000000000002</v>
      </c>
    </row>
    <row r="271" spans="1:22">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210.49359999999999</v>
      </c>
    </row>
    <row r="273" spans="1:22">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209.93</v>
      </c>
      <c r="T273">
        <v>7</v>
      </c>
      <c r="U273">
        <v>0</v>
      </c>
      <c r="V273">
        <v>92.369200000000006</v>
      </c>
    </row>
    <row r="274" spans="1:22">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2.3231999999999999</v>
      </c>
    </row>
    <row r="275" spans="1:22">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4.0949999999999998</v>
      </c>
    </row>
    <row r="276" spans="1:22">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v>
      </c>
    </row>
    <row r="278" spans="1:22">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v>
      </c>
      <c r="T278">
        <v>2</v>
      </c>
      <c r="U278">
        <v>0.2</v>
      </c>
      <c r="V278">
        <v>4.0768000000000004</v>
      </c>
    </row>
    <row r="279" spans="1:22">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5.9071999999999996</v>
      </c>
    </row>
    <row r="280" spans="1:22">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24.84</v>
      </c>
      <c r="T281">
        <v>3</v>
      </c>
      <c r="U281">
        <v>0.2</v>
      </c>
      <c r="V281">
        <v>8.6940000000000008</v>
      </c>
    </row>
    <row r="282" spans="1:22">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2.08</v>
      </c>
      <c r="T282">
        <v>5</v>
      </c>
      <c r="U282">
        <v>0.8</v>
      </c>
      <c r="V282">
        <v>-3.4319999999999999</v>
      </c>
    </row>
    <row r="283" spans="1:22">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v>
      </c>
    </row>
    <row r="285" spans="1:22">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47.844000000000001</v>
      </c>
    </row>
    <row r="286" spans="1:22">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v>
      </c>
      <c r="T286">
        <v>5</v>
      </c>
      <c r="U286">
        <v>0.2</v>
      </c>
      <c r="V286">
        <v>47.96</v>
      </c>
    </row>
    <row r="287" spans="1:22">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31.103999999999999</v>
      </c>
      <c r="T287">
        <v>6</v>
      </c>
      <c r="U287">
        <v>0.2</v>
      </c>
      <c r="V287">
        <v>10.8864</v>
      </c>
    </row>
    <row r="288" spans="1:22">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254.05799999999999</v>
      </c>
      <c r="T288">
        <v>7</v>
      </c>
      <c r="U288">
        <v>0.7</v>
      </c>
      <c r="V288">
        <v>-169.37200000000001</v>
      </c>
    </row>
    <row r="289" spans="1:22">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194.52799999999999</v>
      </c>
      <c r="T289">
        <v>2</v>
      </c>
      <c r="U289">
        <v>0.2</v>
      </c>
      <c r="V289">
        <v>24.315999999999999</v>
      </c>
    </row>
    <row r="290" spans="1:22">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v>
      </c>
      <c r="T290">
        <v>5</v>
      </c>
      <c r="U290">
        <v>0.2</v>
      </c>
      <c r="V290">
        <v>-204.31450000000001</v>
      </c>
    </row>
    <row r="291" spans="1:22">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6.6836000000000002</v>
      </c>
    </row>
    <row r="292" spans="1:22">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18.495999999999999</v>
      </c>
      <c r="T292">
        <v>8</v>
      </c>
      <c r="U292">
        <v>0.2</v>
      </c>
      <c r="V292">
        <v>6.2423999999999999</v>
      </c>
    </row>
    <row r="293" spans="1:22">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255.98400000000001</v>
      </c>
      <c r="T293">
        <v>2</v>
      </c>
      <c r="U293">
        <v>0.2</v>
      </c>
      <c r="V293">
        <v>54.396599999999999</v>
      </c>
    </row>
    <row r="294" spans="1:22">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-48.703200000000002</v>
      </c>
    </row>
    <row r="295" spans="1:22">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v>
      </c>
      <c r="T296">
        <v>3</v>
      </c>
      <c r="U296">
        <v>0.2</v>
      </c>
      <c r="V296">
        <v>20.155799999999999</v>
      </c>
    </row>
    <row r="297" spans="1:22">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v>
      </c>
      <c r="T297">
        <v>3</v>
      </c>
      <c r="U297">
        <v>0.2</v>
      </c>
      <c r="V297">
        <v>-24.564599999999999</v>
      </c>
    </row>
    <row r="298" spans="1:22">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78.599999999999994</v>
      </c>
      <c r="T298">
        <v>5</v>
      </c>
      <c r="U298">
        <v>0.7</v>
      </c>
      <c r="V298">
        <v>-62.88</v>
      </c>
    </row>
    <row r="299" spans="1:22">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v>
      </c>
      <c r="T299">
        <v>3</v>
      </c>
      <c r="U299">
        <v>0.2</v>
      </c>
      <c r="V299">
        <v>9.2988</v>
      </c>
    </row>
    <row r="300" spans="1:22">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v>
      </c>
      <c r="T300">
        <v>5</v>
      </c>
      <c r="U300">
        <v>0</v>
      </c>
      <c r="V300">
        <v>15.552</v>
      </c>
    </row>
    <row r="301" spans="1:22">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v>
      </c>
    </row>
    <row r="302" spans="1:22">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27.316800000000001</v>
      </c>
    </row>
    <row r="303" spans="1:22">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38.024000000000001</v>
      </c>
    </row>
    <row r="304" spans="1:22">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6.5688000000000004</v>
      </c>
    </row>
    <row r="305" spans="1:22">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219.07499999999999</v>
      </c>
      <c r="T305">
        <v>3</v>
      </c>
      <c r="U305">
        <v>0.5</v>
      </c>
      <c r="V305">
        <v>-131.44499999999999</v>
      </c>
    </row>
    <row r="306" spans="1:22">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12.864000000000001</v>
      </c>
    </row>
    <row r="307" spans="1:22">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2.8536000000000001</v>
      </c>
    </row>
    <row r="308" spans="1:22">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v>
      </c>
      <c r="T308">
        <v>3</v>
      </c>
      <c r="U308">
        <v>0</v>
      </c>
      <c r="V308">
        <v>20.9208</v>
      </c>
    </row>
    <row r="309" spans="1:22">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v>
      </c>
      <c r="T309">
        <v>6</v>
      </c>
      <c r="U309">
        <v>0</v>
      </c>
      <c r="V309">
        <v>83.867999999999995</v>
      </c>
    </row>
    <row r="310" spans="1:22">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15.135999999999999</v>
      </c>
      <c r="T311">
        <v>4</v>
      </c>
      <c r="U311">
        <v>0.2</v>
      </c>
      <c r="V311">
        <v>3.5948000000000002</v>
      </c>
    </row>
    <row r="312" spans="1:22">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466.76799999999997</v>
      </c>
      <c r="T312">
        <v>2</v>
      </c>
      <c r="U312">
        <v>0.2</v>
      </c>
      <c r="V312">
        <v>52.511400000000002</v>
      </c>
    </row>
    <row r="313" spans="1:22">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1.7136</v>
      </c>
    </row>
    <row r="314" spans="1:22">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87.54</v>
      </c>
      <c r="T315">
        <v>3</v>
      </c>
      <c r="U315">
        <v>0</v>
      </c>
      <c r="V315">
        <v>37.642200000000003</v>
      </c>
    </row>
    <row r="316" spans="1:22">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178.38399999999999</v>
      </c>
      <c r="T316">
        <v>2</v>
      </c>
      <c r="U316">
        <v>0.2</v>
      </c>
      <c r="V316">
        <v>22.297999999999998</v>
      </c>
    </row>
    <row r="317" spans="1:22">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v>
      </c>
      <c r="T317">
        <v>3</v>
      </c>
      <c r="U317">
        <v>0.2</v>
      </c>
      <c r="V317">
        <v>5.4432</v>
      </c>
    </row>
    <row r="318" spans="1:22">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99.135999999999996</v>
      </c>
      <c r="T318">
        <v>4</v>
      </c>
      <c r="U318">
        <v>0.2</v>
      </c>
      <c r="V318">
        <v>8.6744000000000003</v>
      </c>
    </row>
    <row r="319" spans="1:22">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v>
      </c>
    </row>
    <row r="320" spans="1:22">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13.071</v>
      </c>
    </row>
    <row r="324" spans="1:22">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15.992000000000001</v>
      </c>
      <c r="T327">
        <v>1</v>
      </c>
      <c r="U327">
        <v>0.2</v>
      </c>
      <c r="V327">
        <v>0.99950000000000006</v>
      </c>
    </row>
    <row r="328" spans="1:22">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54.223999999999997</v>
      </c>
      <c r="T329">
        <v>2</v>
      </c>
      <c r="U329">
        <v>0.2</v>
      </c>
      <c r="V329">
        <v>3.3889999999999998</v>
      </c>
    </row>
    <row r="330" spans="1:22">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v>
      </c>
    </row>
    <row r="331" spans="1:22">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v>
      </c>
      <c r="T331">
        <v>10</v>
      </c>
      <c r="U331">
        <v>0.2</v>
      </c>
      <c r="V331">
        <v>33.831000000000003</v>
      </c>
    </row>
    <row r="332" spans="1:22">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37.764000000000003</v>
      </c>
      <c r="T332">
        <v>6</v>
      </c>
      <c r="U332">
        <v>0.7</v>
      </c>
      <c r="V332">
        <v>-27.6936</v>
      </c>
    </row>
    <row r="333" spans="1:22">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v>
      </c>
    </row>
    <row r="334" spans="1:22">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v>
      </c>
      <c r="T334">
        <v>2</v>
      </c>
      <c r="U334">
        <v>0.7</v>
      </c>
      <c r="V334">
        <v>-13.816000000000001</v>
      </c>
    </row>
    <row r="335" spans="1:22">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4.8959999999999999</v>
      </c>
      <c r="T335">
        <v>3</v>
      </c>
      <c r="U335">
        <v>0.7</v>
      </c>
      <c r="V335">
        <v>-3.4272</v>
      </c>
    </row>
    <row r="336" spans="1:22">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4.7519999999999998</v>
      </c>
      <c r="T336">
        <v>1</v>
      </c>
      <c r="U336">
        <v>0.2</v>
      </c>
      <c r="V336">
        <v>1.6037999999999999</v>
      </c>
    </row>
    <row r="337" spans="1:22">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335.99439999999998</v>
      </c>
    </row>
    <row r="338" spans="1:22">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v>
      </c>
      <c r="T338">
        <v>4</v>
      </c>
      <c r="U338">
        <v>0.2</v>
      </c>
      <c r="V338">
        <v>4.49</v>
      </c>
    </row>
    <row r="339" spans="1:22">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7.7119999999999997</v>
      </c>
      <c r="T339">
        <v>2</v>
      </c>
      <c r="U339">
        <v>0.2</v>
      </c>
      <c r="V339">
        <v>2.7955999999999999</v>
      </c>
    </row>
    <row r="340" spans="1:22">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698.35199999999998</v>
      </c>
      <c r="T340">
        <v>3</v>
      </c>
      <c r="U340">
        <v>0.2</v>
      </c>
      <c r="V340">
        <v>-17.4588</v>
      </c>
    </row>
    <row r="341" spans="1:22">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1.1160000000000001</v>
      </c>
    </row>
    <row r="343" spans="1:22">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v>
      </c>
      <c r="T343">
        <v>10</v>
      </c>
      <c r="U343">
        <v>0.7</v>
      </c>
      <c r="V343">
        <v>-407.976</v>
      </c>
    </row>
    <row r="344" spans="1:22">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30.992000000000001</v>
      </c>
      <c r="T344">
        <v>13</v>
      </c>
      <c r="U344">
        <v>0.2</v>
      </c>
      <c r="V344">
        <v>10.0724</v>
      </c>
    </row>
    <row r="345" spans="1:22">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8.3916000000000004</v>
      </c>
    </row>
    <row r="346" spans="1:22">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v>
      </c>
      <c r="T346">
        <v>4</v>
      </c>
      <c r="U346">
        <v>0.2</v>
      </c>
      <c r="V346">
        <v>-2.2200000000000002</v>
      </c>
    </row>
    <row r="347" spans="1:22">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4.7976000000000001</v>
      </c>
    </row>
    <row r="348" spans="1:22">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v>
      </c>
      <c r="T348">
        <v>3</v>
      </c>
      <c r="U348">
        <v>0</v>
      </c>
      <c r="V348">
        <v>3.0996000000000001</v>
      </c>
    </row>
    <row r="349" spans="1:22">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11.543200000000001</v>
      </c>
    </row>
    <row r="350" spans="1:22">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11.543200000000001</v>
      </c>
    </row>
    <row r="353" spans="1:22">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23.086400000000001</v>
      </c>
    </row>
    <row r="355" spans="1:22">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4355.1679999999997</v>
      </c>
      <c r="T355">
        <v>4</v>
      </c>
      <c r="U355">
        <v>0.2</v>
      </c>
      <c r="V355">
        <v>1415.4295999999999</v>
      </c>
    </row>
    <row r="356" spans="1:22">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388.70400000000001</v>
      </c>
      <c r="T356">
        <v>6</v>
      </c>
      <c r="U356">
        <v>0.2</v>
      </c>
      <c r="V356">
        <v>-4.8587999999999996</v>
      </c>
    </row>
    <row r="357" spans="1:22">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15.824</v>
      </c>
    </row>
    <row r="360" spans="1:22">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v>
      </c>
      <c r="T360">
        <v>5</v>
      </c>
      <c r="U360">
        <v>0.2</v>
      </c>
      <c r="V360">
        <v>11.324999999999999</v>
      </c>
    </row>
    <row r="361" spans="1:22">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1.4456</v>
      </c>
    </row>
    <row r="366" spans="1:22">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8.4784000000000006</v>
      </c>
    </row>
    <row r="368" spans="1:22">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0.1472</v>
      </c>
    </row>
    <row r="370" spans="1:22">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29.341200000000001</v>
      </c>
    </row>
    <row r="371" spans="1:22">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271.41919999999999</v>
      </c>
    </row>
    <row r="372" spans="1:22">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v>
      </c>
      <c r="T372">
        <v>5</v>
      </c>
      <c r="U372">
        <v>0.2</v>
      </c>
      <c r="V372">
        <v>9.3960000000000008</v>
      </c>
    </row>
    <row r="373" spans="1:22">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53.423999999999999</v>
      </c>
      <c r="T373">
        <v>3</v>
      </c>
      <c r="U373">
        <v>0.2</v>
      </c>
      <c r="V373">
        <v>4.6745999999999999</v>
      </c>
    </row>
    <row r="374" spans="1:22">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v>
      </c>
      <c r="T374">
        <v>5</v>
      </c>
      <c r="U374">
        <v>0.7</v>
      </c>
      <c r="V374">
        <v>-5.7119999999999997</v>
      </c>
    </row>
    <row r="375" spans="1:22">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v>
      </c>
      <c r="T375">
        <v>8</v>
      </c>
      <c r="U375">
        <v>0.2</v>
      </c>
      <c r="V375">
        <v>179.18879999999999</v>
      </c>
    </row>
    <row r="376" spans="1:22">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0.92400000000000004</v>
      </c>
    </row>
    <row r="377" spans="1:22">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v>
      </c>
    </row>
    <row r="378" spans="1:22">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99.135999999999996</v>
      </c>
      <c r="T378">
        <v>4</v>
      </c>
      <c r="U378">
        <v>0.2</v>
      </c>
      <c r="V378">
        <v>30.98</v>
      </c>
    </row>
    <row r="379" spans="1:22">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1488.424</v>
      </c>
      <c r="T379">
        <v>7</v>
      </c>
      <c r="U379">
        <v>0.3</v>
      </c>
      <c r="V379">
        <v>-297.6848</v>
      </c>
    </row>
    <row r="380" spans="1:22">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8.6519999999999992</v>
      </c>
      <c r="T380">
        <v>3</v>
      </c>
      <c r="U380">
        <v>0.8</v>
      </c>
      <c r="V380">
        <v>-20.3322</v>
      </c>
    </row>
    <row r="381" spans="1:22">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2.6810999999999998</v>
      </c>
    </row>
    <row r="382" spans="1:22">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12.176</v>
      </c>
      <c r="T382">
        <v>4</v>
      </c>
      <c r="U382">
        <v>0.8</v>
      </c>
      <c r="V382">
        <v>-18.872800000000002</v>
      </c>
    </row>
    <row r="383" spans="1:22">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375.45749999999998</v>
      </c>
      <c r="T386">
        <v>3</v>
      </c>
      <c r="U386">
        <v>0.45</v>
      </c>
      <c r="V386">
        <v>-157.0095</v>
      </c>
    </row>
    <row r="387" spans="1:22">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83.975999999999999</v>
      </c>
      <c r="T387">
        <v>3</v>
      </c>
      <c r="U387">
        <v>0.2</v>
      </c>
      <c r="V387">
        <v>-1.0497000000000001</v>
      </c>
    </row>
    <row r="388" spans="1:22">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v>
      </c>
      <c r="T388">
        <v>4</v>
      </c>
      <c r="U388">
        <v>0.7</v>
      </c>
      <c r="V388">
        <v>-337.63799999999998</v>
      </c>
    </row>
    <row r="389" spans="1:22">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v>
      </c>
      <c r="T389">
        <v>1</v>
      </c>
      <c r="U389">
        <v>0.2</v>
      </c>
      <c r="V389">
        <v>0.77700000000000002</v>
      </c>
    </row>
    <row r="390" spans="1:22">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0.4264</v>
      </c>
    </row>
    <row r="391" spans="1:22">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7.8840000000000003</v>
      </c>
    </row>
    <row r="392" spans="1:22">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13.5932</v>
      </c>
    </row>
    <row r="393" spans="1:22">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246.38399999999999</v>
      </c>
      <c r="T393">
        <v>2</v>
      </c>
      <c r="U393">
        <v>0.2</v>
      </c>
      <c r="V393">
        <v>27.7182</v>
      </c>
    </row>
    <row r="394" spans="1:22">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12.462</v>
      </c>
      <c r="T395">
        <v>3</v>
      </c>
      <c r="U395">
        <v>0.8</v>
      </c>
      <c r="V395">
        <v>-20.5623</v>
      </c>
    </row>
    <row r="396" spans="1:22">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25.579799999999999</v>
      </c>
    </row>
    <row r="397" spans="1:22">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9.4923999999999999</v>
      </c>
    </row>
    <row r="398" spans="1:22">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6.2207999999999997</v>
      </c>
    </row>
    <row r="399" spans="1:22">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21.036000000000001</v>
      </c>
    </row>
    <row r="400" spans="1:22">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35.951999999999998</v>
      </c>
      <c r="T400">
        <v>3</v>
      </c>
      <c r="U400">
        <v>0.2</v>
      </c>
      <c r="V400">
        <v>3.5952000000000002</v>
      </c>
    </row>
    <row r="401" spans="1:22">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2396.2656000000002</v>
      </c>
      <c r="T401">
        <v>4</v>
      </c>
      <c r="U401">
        <v>0.32</v>
      </c>
      <c r="V401">
        <v>-317.15280000000001</v>
      </c>
    </row>
    <row r="402" spans="1:22">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0.7198</v>
      </c>
    </row>
    <row r="404" spans="1:22">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9.5679999999999996</v>
      </c>
      <c r="T404">
        <v>2</v>
      </c>
      <c r="U404">
        <v>0.2</v>
      </c>
      <c r="V404">
        <v>3.4683999999999999</v>
      </c>
    </row>
    <row r="405" spans="1:22">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35.909999999999997</v>
      </c>
      <c r="T406">
        <v>3</v>
      </c>
      <c r="U406">
        <v>0</v>
      </c>
      <c r="V406">
        <v>9.6957000000000004</v>
      </c>
    </row>
    <row r="407" spans="1:22">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v>
      </c>
      <c r="T407">
        <v>5</v>
      </c>
      <c r="U407">
        <v>0</v>
      </c>
      <c r="V407">
        <v>37.789499999999997</v>
      </c>
    </row>
    <row r="408" spans="1:22">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1004.024</v>
      </c>
      <c r="T410">
        <v>7</v>
      </c>
      <c r="U410">
        <v>0.2</v>
      </c>
      <c r="V410">
        <v>-112.95269999999999</v>
      </c>
    </row>
    <row r="411" spans="1:22">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28.35</v>
      </c>
      <c r="T412">
        <v>9</v>
      </c>
      <c r="U412">
        <v>0</v>
      </c>
      <c r="V412">
        <v>13.608000000000001</v>
      </c>
    </row>
    <row r="413" spans="1:22">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31.454799999999999</v>
      </c>
    </row>
    <row r="415" spans="1:22">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v>
      </c>
      <c r="T415">
        <v>2</v>
      </c>
      <c r="U415">
        <v>0.2</v>
      </c>
      <c r="V415">
        <v>-18.454799999999999</v>
      </c>
    </row>
    <row r="416" spans="1:22">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65.734200000000001</v>
      </c>
    </row>
    <row r="417" spans="1:22">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26.874400000000001</v>
      </c>
    </row>
    <row r="418" spans="1:22">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25.898399999999999</v>
      </c>
    </row>
    <row r="419" spans="1:22">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38.380000000000003</v>
      </c>
    </row>
    <row r="420" spans="1:22">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2.8321999999999998</v>
      </c>
    </row>
    <row r="421" spans="1:22">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2.7027999999999999</v>
      </c>
    </row>
    <row r="422" spans="1:22">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7.0149999999999997</v>
      </c>
    </row>
    <row r="423" spans="1:22">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56.566200000000002</v>
      </c>
    </row>
    <row r="424" spans="1:22">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v>
      </c>
    </row>
    <row r="425" spans="1:22">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8.5020000000000007</v>
      </c>
    </row>
    <row r="426" spans="1:22">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6.6719999999999997</v>
      </c>
      <c r="T430">
        <v>6</v>
      </c>
      <c r="U430">
        <v>0.2</v>
      </c>
      <c r="V430">
        <v>0.50039999999999996</v>
      </c>
    </row>
    <row r="431" spans="1:22">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189.58799999999999</v>
      </c>
      <c r="T431">
        <v>2</v>
      </c>
      <c r="U431">
        <v>0.7</v>
      </c>
      <c r="V431">
        <v>-145.35079999999999</v>
      </c>
    </row>
    <row r="432" spans="1:22">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408.74400000000003</v>
      </c>
      <c r="T432">
        <v>7</v>
      </c>
      <c r="U432">
        <v>0.2</v>
      </c>
      <c r="V432">
        <v>76.639499999999998</v>
      </c>
    </row>
    <row r="433" spans="1:22">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54.7425</v>
      </c>
    </row>
    <row r="434" spans="1:22">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-0.77480000000000004</v>
      </c>
    </row>
    <row r="435" spans="1:22">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v>
      </c>
      <c r="T435">
        <v>5</v>
      </c>
      <c r="U435">
        <v>0</v>
      </c>
      <c r="V435">
        <v>207.14699999999999</v>
      </c>
    </row>
    <row r="436" spans="1:22">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-3.6892</v>
      </c>
    </row>
    <row r="437" spans="1:22">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-18.585000000000001</v>
      </c>
    </row>
    <row r="438" spans="1:22">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43.199100000000001</v>
      </c>
    </row>
    <row r="439" spans="1:22">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113.63939999999999</v>
      </c>
    </row>
    <row r="440" spans="1:22">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v>
      </c>
      <c r="T440">
        <v>8</v>
      </c>
      <c r="U440">
        <v>0.2</v>
      </c>
      <c r="V440">
        <v>11.553599999999999</v>
      </c>
    </row>
    <row r="441" spans="1:22">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v>
      </c>
      <c r="T441">
        <v>3</v>
      </c>
      <c r="U441">
        <v>0.1</v>
      </c>
      <c r="V441">
        <v>2.3094000000000001</v>
      </c>
    </row>
    <row r="442" spans="1:22">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3.6659999999999999</v>
      </c>
    </row>
    <row r="443" spans="1:22">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23.392800000000001</v>
      </c>
    </row>
    <row r="444" spans="1:22">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70.95</v>
      </c>
      <c r="T444">
        <v>3</v>
      </c>
      <c r="U444">
        <v>0</v>
      </c>
      <c r="V444">
        <v>20.575500000000002</v>
      </c>
    </row>
    <row r="445" spans="1:22">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29.152799999999999</v>
      </c>
    </row>
    <row r="447" spans="1:22">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59.52</v>
      </c>
      <c r="T449">
        <v>3</v>
      </c>
      <c r="U449">
        <v>0</v>
      </c>
      <c r="V449">
        <v>15.475199999999999</v>
      </c>
    </row>
    <row r="450" spans="1:22">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9.7164000000000001</v>
      </c>
    </row>
    <row r="451" spans="1:22">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7.9248000000000003</v>
      </c>
    </row>
    <row r="453" spans="1:22">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2.8536000000000001</v>
      </c>
    </row>
    <row r="454" spans="1:22">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-75.830399999999997</v>
      </c>
    </row>
    <row r="456" spans="1:22">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66.540800000000004</v>
      </c>
    </row>
    <row r="457" spans="1:22">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v>
      </c>
    </row>
    <row r="458" spans="1:22">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v>
      </c>
    </row>
    <row r="459" spans="1:22">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-96.114599999999996</v>
      </c>
    </row>
    <row r="460" spans="1:22">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v>
      </c>
    </row>
    <row r="463" spans="1:22">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18.6006</v>
      </c>
    </row>
    <row r="464" spans="1:22">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7.0679999999999996</v>
      </c>
    </row>
    <row r="465" spans="1:22">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1272.6300000000001</v>
      </c>
      <c r="T465">
        <v>6</v>
      </c>
      <c r="U465">
        <v>0.5</v>
      </c>
      <c r="V465">
        <v>-814.48320000000001</v>
      </c>
    </row>
    <row r="466" spans="1:22">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-20.888999999999999</v>
      </c>
    </row>
    <row r="467" spans="1:22">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-34.758000000000003</v>
      </c>
    </row>
    <row r="468" spans="1:22">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v>
      </c>
      <c r="T469">
        <v>7</v>
      </c>
      <c r="U469">
        <v>0.6</v>
      </c>
      <c r="V469">
        <v>-312.06139999999999</v>
      </c>
    </row>
    <row r="470" spans="1:22">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205.33279999999999</v>
      </c>
      <c r="T470">
        <v>2</v>
      </c>
      <c r="U470">
        <v>0.32</v>
      </c>
      <c r="V470">
        <v>-36.235199999999999</v>
      </c>
    </row>
    <row r="471" spans="1:22">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4.7880000000000003</v>
      </c>
      <c r="T471">
        <v>3</v>
      </c>
      <c r="U471">
        <v>0.8</v>
      </c>
      <c r="V471">
        <v>-7.9001999999999999</v>
      </c>
    </row>
    <row r="472" spans="1:22">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26.630400000000002</v>
      </c>
    </row>
    <row r="473" spans="1:22">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3.4091999999999998</v>
      </c>
    </row>
    <row r="474" spans="1:22">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222.666</v>
      </c>
      <c r="T474">
        <v>2</v>
      </c>
      <c r="U474">
        <v>0.15</v>
      </c>
      <c r="V474">
        <v>10.478400000000001</v>
      </c>
    </row>
    <row r="475" spans="1:22">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703.96799999999996</v>
      </c>
      <c r="T475">
        <v>4</v>
      </c>
      <c r="U475">
        <v>0.2</v>
      </c>
      <c r="V475">
        <v>87.995999999999995</v>
      </c>
    </row>
    <row r="476" spans="1:22">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24.980399999999999</v>
      </c>
    </row>
    <row r="477" spans="1:22">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62.65</v>
      </c>
      <c r="T477">
        <v>7</v>
      </c>
      <c r="U477">
        <v>0</v>
      </c>
      <c r="V477">
        <v>28.818999999999999</v>
      </c>
    </row>
    <row r="478" spans="1:22">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45.527999999999999</v>
      </c>
    </row>
    <row r="479" spans="1:22">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7.1820000000000004</v>
      </c>
    </row>
    <row r="480" spans="1:22">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1.9089</v>
      </c>
    </row>
    <row r="484" spans="1:22">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-30.245000000000001</v>
      </c>
    </row>
    <row r="488" spans="1:22">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17.497499999999999</v>
      </c>
    </row>
    <row r="489" spans="1:22">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341.99400000000003</v>
      </c>
    </row>
    <row r="490" spans="1:22">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v>
      </c>
      <c r="T490">
        <v>1</v>
      </c>
      <c r="U490">
        <v>0.2</v>
      </c>
      <c r="V490">
        <v>0.59940000000000004</v>
      </c>
    </row>
    <row r="491" spans="1:22">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63.984000000000002</v>
      </c>
      <c r="T491">
        <v>2</v>
      </c>
      <c r="U491">
        <v>0.2</v>
      </c>
      <c r="V491">
        <v>10.397399999999999</v>
      </c>
    </row>
    <row r="492" spans="1:22">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6.1571999999999996</v>
      </c>
    </row>
    <row r="493" spans="1:22">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8.9830000000000005</v>
      </c>
    </row>
    <row r="494" spans="1:22">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5.0922000000000001</v>
      </c>
    </row>
    <row r="495" spans="1:22">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v>
      </c>
    </row>
    <row r="496" spans="1:22">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-94.941000000000003</v>
      </c>
    </row>
    <row r="497" spans="1:22">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v>
      </c>
      <c r="T498">
        <v>8</v>
      </c>
      <c r="U498">
        <v>0.2</v>
      </c>
      <c r="V498">
        <v>40.370399999999997</v>
      </c>
    </row>
    <row r="499" spans="1:22">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241.56800000000001</v>
      </c>
      <c r="T500">
        <v>2</v>
      </c>
      <c r="U500">
        <v>0.2</v>
      </c>
      <c r="V500">
        <v>18.117599999999999</v>
      </c>
    </row>
    <row r="501" spans="1:22">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22.869</v>
      </c>
    </row>
    <row r="502" spans="1:22">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v>
      </c>
      <c r="T502">
        <v>2</v>
      </c>
      <c r="U502">
        <v>0.7</v>
      </c>
      <c r="V502">
        <v>-15.08</v>
      </c>
    </row>
    <row r="503" spans="1:22">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v>
      </c>
      <c r="T503">
        <v>2</v>
      </c>
      <c r="U503">
        <v>0.7</v>
      </c>
      <c r="V503">
        <v>-11.961600000000001</v>
      </c>
    </row>
    <row r="504" spans="1:22">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801.56799999999998</v>
      </c>
      <c r="T504">
        <v>2</v>
      </c>
      <c r="U504">
        <v>0.2</v>
      </c>
      <c r="V504">
        <v>50.097999999999999</v>
      </c>
    </row>
    <row r="505" spans="1:22">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2.3759999999999999</v>
      </c>
      <c r="T505">
        <v>3</v>
      </c>
      <c r="U505">
        <v>0.7</v>
      </c>
      <c r="V505">
        <v>-1.9008</v>
      </c>
    </row>
    <row r="506" spans="1:22">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v>
      </c>
      <c r="T507">
        <v>5</v>
      </c>
      <c r="U507">
        <v>0.2</v>
      </c>
      <c r="V507">
        <v>5.3730000000000002</v>
      </c>
    </row>
    <row r="508" spans="1:22">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0.73980000000000001</v>
      </c>
    </row>
    <row r="509" spans="1:22">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2.1684000000000001</v>
      </c>
    </row>
    <row r="510" spans="1:22">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11.685</v>
      </c>
    </row>
    <row r="511" spans="1:22">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v>
      </c>
      <c r="T512">
        <v>3</v>
      </c>
      <c r="U512">
        <v>0</v>
      </c>
      <c r="V512">
        <v>40.415999999999997</v>
      </c>
    </row>
    <row r="513" spans="1:22">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12.172800000000001</v>
      </c>
    </row>
    <row r="514" spans="1:22">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7.1520000000000001</v>
      </c>
      <c r="T514">
        <v>3</v>
      </c>
      <c r="U514">
        <v>0.2</v>
      </c>
      <c r="V514">
        <v>0.71519999999999995</v>
      </c>
    </row>
    <row r="515" spans="1:22">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1.7052</v>
      </c>
    </row>
    <row r="517" spans="1:22">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1379.9770000000001</v>
      </c>
    </row>
    <row r="518" spans="1:22">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51.45</v>
      </c>
      <c r="T518">
        <v>3</v>
      </c>
      <c r="U518">
        <v>0</v>
      </c>
      <c r="V518">
        <v>13.891500000000001</v>
      </c>
    </row>
    <row r="519" spans="1:22">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56.301000000000002</v>
      </c>
    </row>
    <row r="521" spans="1:22">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-25.913599999999999</v>
      </c>
    </row>
    <row r="523" spans="1:22">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14.112</v>
      </c>
      <c r="T523">
        <v>9</v>
      </c>
      <c r="U523">
        <v>0.8</v>
      </c>
      <c r="V523">
        <v>-21.167999999999999</v>
      </c>
    </row>
    <row r="524" spans="1:22">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21.097999999999999</v>
      </c>
    </row>
    <row r="525" spans="1:22">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-12.4146</v>
      </c>
    </row>
    <row r="526" spans="1:22">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27.166599999999999</v>
      </c>
    </row>
    <row r="527" spans="1:22">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v>
      </c>
      <c r="T527">
        <v>5</v>
      </c>
      <c r="U527">
        <v>0</v>
      </c>
      <c r="V527">
        <v>10.433999999999999</v>
      </c>
    </row>
    <row r="528" spans="1:22">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v>
      </c>
      <c r="T528">
        <v>3</v>
      </c>
      <c r="U528">
        <v>0.2</v>
      </c>
      <c r="V528">
        <v>42.747</v>
      </c>
    </row>
    <row r="529" spans="1:22">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5.1407999999999996</v>
      </c>
    </row>
    <row r="530" spans="1:22">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36.335999999999999</v>
      </c>
      <c r="T530">
        <v>3</v>
      </c>
      <c r="U530">
        <v>0.2</v>
      </c>
      <c r="V530">
        <v>-7.2671999999999999</v>
      </c>
    </row>
    <row r="531" spans="1:22">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v>
      </c>
      <c r="T533">
        <v>1</v>
      </c>
      <c r="U533">
        <v>0.2</v>
      </c>
      <c r="V533">
        <v>11.92</v>
      </c>
    </row>
    <row r="534" spans="1:22">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2.3969999999999998</v>
      </c>
    </row>
    <row r="535" spans="1:22">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274.38600000000002</v>
      </c>
    </row>
    <row r="536" spans="1:22">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42.616</v>
      </c>
      <c r="T538">
        <v>7</v>
      </c>
      <c r="U538">
        <v>0.8</v>
      </c>
      <c r="V538">
        <v>-68.185599999999994</v>
      </c>
    </row>
    <row r="539" spans="1:22">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3.36</v>
      </c>
    </row>
    <row r="540" spans="1:22">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41.293799999999997</v>
      </c>
    </row>
    <row r="541" spans="1:22">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v>
      </c>
    </row>
    <row r="542" spans="1:22">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v>
      </c>
      <c r="T542">
        <v>6</v>
      </c>
      <c r="U542">
        <v>0</v>
      </c>
      <c r="V542">
        <v>206.316</v>
      </c>
    </row>
    <row r="543" spans="1:22">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380.86399999999998</v>
      </c>
      <c r="T543">
        <v>8</v>
      </c>
      <c r="U543">
        <v>0.2</v>
      </c>
      <c r="V543">
        <v>38.086399999999998</v>
      </c>
    </row>
    <row r="544" spans="1:22">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646.77599999999995</v>
      </c>
      <c r="T544">
        <v>9</v>
      </c>
      <c r="U544">
        <v>0.2</v>
      </c>
      <c r="V544">
        <v>-145.52459999999999</v>
      </c>
    </row>
    <row r="545" spans="1:22">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7.2640000000000002</v>
      </c>
    </row>
    <row r="546" spans="1:22">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6.2995000000000001</v>
      </c>
    </row>
    <row r="547" spans="1:22">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66.111999999999995</v>
      </c>
      <c r="T547">
        <v>4</v>
      </c>
      <c r="U547">
        <v>0.6</v>
      </c>
      <c r="V547">
        <v>-84.2928</v>
      </c>
    </row>
    <row r="548" spans="1:22">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13.932</v>
      </c>
    </row>
    <row r="549" spans="1:22">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15.641999999999999</v>
      </c>
    </row>
    <row r="551" spans="1:22">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11.364000000000001</v>
      </c>
      <c r="T551">
        <v>3</v>
      </c>
      <c r="U551">
        <v>0.8</v>
      </c>
      <c r="V551">
        <v>-17.045999999999999</v>
      </c>
    </row>
    <row r="552" spans="1:22">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v>
      </c>
    </row>
    <row r="553" spans="1:22">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34.503999999999998</v>
      </c>
      <c r="T554">
        <v>1</v>
      </c>
      <c r="U554">
        <v>0.2</v>
      </c>
      <c r="V554">
        <v>6.0381999999999998</v>
      </c>
    </row>
    <row r="555" spans="1:22">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310.98719999999997</v>
      </c>
    </row>
    <row r="557" spans="1:22">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v>
      </c>
      <c r="T557">
        <v>4</v>
      </c>
      <c r="U557">
        <v>0.2</v>
      </c>
      <c r="V557">
        <v>3.4047999999999998</v>
      </c>
    </row>
    <row r="558" spans="1:22">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v>
      </c>
    </row>
    <row r="560" spans="1:22">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v>
      </c>
      <c r="T560">
        <v>5</v>
      </c>
      <c r="U560">
        <v>0</v>
      </c>
      <c r="V560">
        <v>15.552</v>
      </c>
    </row>
    <row r="561" spans="1:22">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42.6</v>
      </c>
      <c r="T561">
        <v>3</v>
      </c>
      <c r="U561">
        <v>0</v>
      </c>
      <c r="V561">
        <v>16.614000000000001</v>
      </c>
    </row>
    <row r="562" spans="1:22">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84.055999999999997</v>
      </c>
      <c r="T562">
        <v>7</v>
      </c>
      <c r="U562">
        <v>0.2</v>
      </c>
      <c r="V562">
        <v>27.318200000000001</v>
      </c>
    </row>
    <row r="563" spans="1:22">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v>
      </c>
    </row>
    <row r="564" spans="1:22">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374.37599999999998</v>
      </c>
      <c r="T567">
        <v>3</v>
      </c>
      <c r="U567">
        <v>0.2</v>
      </c>
      <c r="V567">
        <v>46.796999999999997</v>
      </c>
    </row>
    <row r="568" spans="1:22">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81.087999999999994</v>
      </c>
      <c r="T569">
        <v>7</v>
      </c>
      <c r="U569">
        <v>0.2</v>
      </c>
      <c r="V569">
        <v>27.3672</v>
      </c>
    </row>
    <row r="570" spans="1:22">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451.15199999999999</v>
      </c>
      <c r="T571">
        <v>3</v>
      </c>
      <c r="U571">
        <v>0.2</v>
      </c>
      <c r="V571">
        <v>0</v>
      </c>
    </row>
    <row r="572" spans="1:22">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34.776000000000003</v>
      </c>
    </row>
    <row r="573" spans="1:22">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v>
      </c>
      <c r="T575">
        <v>3</v>
      </c>
      <c r="U575">
        <v>0</v>
      </c>
      <c r="V575">
        <v>4.0095000000000001</v>
      </c>
    </row>
    <row r="576" spans="1:22">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78.752799999999993</v>
      </c>
    </row>
    <row r="578" spans="1:22">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9.7607999999999997</v>
      </c>
    </row>
    <row r="579" spans="1:22">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2.19</v>
      </c>
    </row>
    <row r="580" spans="1:22">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8.7140000000000004</v>
      </c>
    </row>
    <row r="581" spans="1:22">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1.5456000000000001</v>
      </c>
    </row>
    <row r="583" spans="1:22">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470.37599999999998</v>
      </c>
      <c r="T583">
        <v>3</v>
      </c>
      <c r="U583">
        <v>0.2</v>
      </c>
      <c r="V583">
        <v>52.917299999999997</v>
      </c>
    </row>
    <row r="584" spans="1:22">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9.2385999999999999</v>
      </c>
    </row>
    <row r="585" spans="1:22">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3.5045999999999999</v>
      </c>
    </row>
    <row r="586" spans="1:22">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-4.7481</v>
      </c>
    </row>
    <row r="587" spans="1:22">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30.477599999999999</v>
      </c>
    </row>
    <row r="588" spans="1:22">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4.9686000000000003</v>
      </c>
    </row>
    <row r="589" spans="1:22">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-20.136199999999999</v>
      </c>
    </row>
    <row r="591" spans="1:22">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20.736000000000001</v>
      </c>
      <c r="T591">
        <v>4</v>
      </c>
      <c r="U591">
        <v>0.2</v>
      </c>
      <c r="V591">
        <v>7.2576000000000001</v>
      </c>
    </row>
    <row r="592" spans="1:22">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16.821000000000002</v>
      </c>
      <c r="T592">
        <v>3</v>
      </c>
      <c r="U592">
        <v>0.7</v>
      </c>
      <c r="V592">
        <v>-12.896100000000001</v>
      </c>
    </row>
    <row r="593" spans="1:22">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v>
      </c>
      <c r="T593">
        <v>2</v>
      </c>
      <c r="U593">
        <v>0.2</v>
      </c>
      <c r="V593">
        <v>3.6288</v>
      </c>
    </row>
    <row r="594" spans="1:22">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1.1679999999999999</v>
      </c>
    </row>
    <row r="595" spans="1:22">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v>
      </c>
      <c r="T595">
        <v>3</v>
      </c>
      <c r="U595">
        <v>0.2</v>
      </c>
      <c r="V595">
        <v>9.75</v>
      </c>
    </row>
    <row r="596" spans="1:22">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22.0748</v>
      </c>
    </row>
    <row r="597" spans="1:22">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v>
      </c>
      <c r="T598">
        <v>5</v>
      </c>
      <c r="U598">
        <v>0.2</v>
      </c>
      <c r="V598">
        <v>55.744999999999997</v>
      </c>
    </row>
    <row r="599" spans="1:22">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91.772800000000004</v>
      </c>
    </row>
    <row r="600" spans="1:22">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v>
      </c>
    </row>
    <row r="601" spans="1:22">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143.982</v>
      </c>
      <c r="T601">
        <v>3</v>
      </c>
      <c r="U601">
        <v>0.4</v>
      </c>
      <c r="V601">
        <v>-28.796399999999998</v>
      </c>
    </row>
    <row r="602" spans="1:22">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v>
      </c>
    </row>
    <row r="603" spans="1:22">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0.73</v>
      </c>
    </row>
    <row r="604" spans="1:22">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17.847000000000001</v>
      </c>
    </row>
    <row r="605" spans="1:22">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5.1407999999999996</v>
      </c>
    </row>
    <row r="606" spans="1:22">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-5.5338000000000003</v>
      </c>
    </row>
    <row r="607" spans="1:22">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43.188000000000002</v>
      </c>
      <c r="T607">
        <v>4</v>
      </c>
      <c r="U607">
        <v>0.7</v>
      </c>
      <c r="V607">
        <v>-31.671199999999999</v>
      </c>
    </row>
    <row r="608" spans="1:22">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47.815199999999997</v>
      </c>
    </row>
    <row r="609" spans="1:22">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v>
      </c>
      <c r="T609">
        <v>2</v>
      </c>
      <c r="U609">
        <v>0.7</v>
      </c>
      <c r="V609">
        <v>-2.6255999999999999</v>
      </c>
    </row>
    <row r="610" spans="1:22">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2.3814000000000002</v>
      </c>
    </row>
    <row r="611" spans="1:22">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-10.117800000000001</v>
      </c>
    </row>
    <row r="612" spans="1:22">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41.577300000000001</v>
      </c>
    </row>
    <row r="613" spans="1:22">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v>
      </c>
      <c r="T613">
        <v>4</v>
      </c>
      <c r="U613">
        <v>0.2</v>
      </c>
      <c r="V613">
        <v>5.6955999999999998</v>
      </c>
    </row>
    <row r="614" spans="1:22">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2.64</v>
      </c>
    </row>
    <row r="615" spans="1:22">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v>
      </c>
    </row>
    <row r="616" spans="1:22">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119.94</v>
      </c>
      <c r="T616">
        <v>10</v>
      </c>
      <c r="U616">
        <v>0.4</v>
      </c>
      <c r="V616">
        <v>15.992000000000001</v>
      </c>
    </row>
    <row r="617" spans="1:22">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3.6480000000000001</v>
      </c>
      <c r="T617">
        <v>2</v>
      </c>
      <c r="U617">
        <v>0.7</v>
      </c>
      <c r="V617">
        <v>-2.7968000000000002</v>
      </c>
    </row>
    <row r="618" spans="1:22">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15.7872</v>
      </c>
    </row>
    <row r="619" spans="1:22">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3.0813999999999999</v>
      </c>
    </row>
    <row r="620" spans="1:22">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33.57</v>
      </c>
    </row>
    <row r="621" spans="1:22">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10.9939</v>
      </c>
    </row>
    <row r="622" spans="1:22">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27.286200000000001</v>
      </c>
    </row>
    <row r="623" spans="1:22">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8.69</v>
      </c>
      <c r="T623">
        <v>5</v>
      </c>
      <c r="U623">
        <v>0.8</v>
      </c>
      <c r="V623">
        <v>-14.773</v>
      </c>
    </row>
    <row r="624" spans="1:22">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87.568399999999997</v>
      </c>
    </row>
    <row r="625" spans="1:22">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46.927799999999998</v>
      </c>
    </row>
    <row r="628" spans="1:22">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12.090400000000001</v>
      </c>
    </row>
    <row r="629" spans="1:22">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28.176400000000001</v>
      </c>
    </row>
    <row r="630" spans="1:22">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5.1435000000000004</v>
      </c>
    </row>
    <row r="631" spans="1:22">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243.38399999999999</v>
      </c>
      <c r="T632">
        <v>3</v>
      </c>
      <c r="U632">
        <v>0.2</v>
      </c>
      <c r="V632">
        <v>-51.719099999999997</v>
      </c>
    </row>
    <row r="633" spans="1:22">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v>
      </c>
      <c r="T633">
        <v>5</v>
      </c>
      <c r="U633">
        <v>0.2</v>
      </c>
      <c r="V633">
        <v>29.95</v>
      </c>
    </row>
    <row r="634" spans="1:22">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30.076799999999999</v>
      </c>
    </row>
    <row r="635" spans="1:22">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v>
      </c>
      <c r="T635">
        <v>3</v>
      </c>
      <c r="U635">
        <v>0.2</v>
      </c>
      <c r="V635">
        <v>2.4584999999999999</v>
      </c>
    </row>
    <row r="636" spans="1:22">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235.94399999999999</v>
      </c>
      <c r="T636">
        <v>3</v>
      </c>
      <c r="U636">
        <v>0.2</v>
      </c>
      <c r="V636">
        <v>85.529700000000005</v>
      </c>
    </row>
    <row r="637" spans="1:22">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392.94</v>
      </c>
      <c r="T637">
        <v>3</v>
      </c>
      <c r="U637">
        <v>0</v>
      </c>
      <c r="V637">
        <v>43.223399999999998</v>
      </c>
    </row>
    <row r="638" spans="1:22">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18.882000000000001</v>
      </c>
      <c r="T638">
        <v>3</v>
      </c>
      <c r="U638">
        <v>0.7</v>
      </c>
      <c r="V638">
        <v>-13.8468</v>
      </c>
    </row>
    <row r="639" spans="1:22">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12.232799999999999</v>
      </c>
    </row>
    <row r="640" spans="1:22">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272.79199999999997</v>
      </c>
    </row>
    <row r="641" spans="1:22">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15.423999999999999</v>
      </c>
      <c r="T641">
        <v>4</v>
      </c>
      <c r="U641">
        <v>0.2</v>
      </c>
      <c r="V641">
        <v>5.0128000000000004</v>
      </c>
    </row>
    <row r="642" spans="1:22">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6.0288000000000004</v>
      </c>
    </row>
    <row r="643" spans="1:22">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12.6</v>
      </c>
    </row>
    <row r="645" spans="1:22">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54.333199999999998</v>
      </c>
    </row>
    <row r="646" spans="1:22">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3.1751999999999998</v>
      </c>
    </row>
    <row r="647" spans="1:22">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56.511000000000003</v>
      </c>
    </row>
    <row r="648" spans="1:22">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v>
      </c>
      <c r="T648">
        <v>5</v>
      </c>
      <c r="U648">
        <v>0.2</v>
      </c>
      <c r="V648">
        <v>9.8625000000000007</v>
      </c>
    </row>
    <row r="649" spans="1:22">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30.143999999999998</v>
      </c>
      <c r="T649">
        <v>2</v>
      </c>
      <c r="U649">
        <v>0.2</v>
      </c>
      <c r="V649">
        <v>3.0144000000000002</v>
      </c>
    </row>
    <row r="650" spans="1:22">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6.0679999999999996</v>
      </c>
    </row>
    <row r="651" spans="1:22">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v>
      </c>
    </row>
    <row r="652" spans="1:22">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31.6</v>
      </c>
    </row>
    <row r="653" spans="1:22">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178.31800000000001</v>
      </c>
    </row>
    <row r="654" spans="1:22">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45.9754</v>
      </c>
    </row>
    <row r="655" spans="1:22">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10.311999999999999</v>
      </c>
    </row>
    <row r="656" spans="1:22">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8.5164000000000009</v>
      </c>
    </row>
    <row r="657" spans="1:22">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3.3180000000000001</v>
      </c>
      <c r="T657">
        <v>2</v>
      </c>
      <c r="U657">
        <v>0.7</v>
      </c>
      <c r="V657">
        <v>-2.6543999999999999</v>
      </c>
    </row>
    <row r="658" spans="1:22">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45.322200000000002</v>
      </c>
    </row>
    <row r="659" spans="1:22">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-50.097999999999999</v>
      </c>
    </row>
    <row r="660" spans="1:22">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2.3079999999999998</v>
      </c>
      <c r="T660">
        <v>2</v>
      </c>
      <c r="U660">
        <v>0.8</v>
      </c>
      <c r="V660">
        <v>-3.4620000000000002</v>
      </c>
    </row>
    <row r="661" spans="1:22">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124.929</v>
      </c>
    </row>
    <row r="662" spans="1:22">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-135.76499999999999</v>
      </c>
    </row>
    <row r="663" spans="1:22">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918.78499999999997</v>
      </c>
      <c r="T663">
        <v>5</v>
      </c>
      <c r="U663">
        <v>0.3</v>
      </c>
      <c r="V663">
        <v>-118.12949999999999</v>
      </c>
    </row>
    <row r="664" spans="1:22">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2.7240000000000002</v>
      </c>
      <c r="T664">
        <v>3</v>
      </c>
      <c r="U664">
        <v>0.8</v>
      </c>
      <c r="V664">
        <v>-4.2222</v>
      </c>
    </row>
    <row r="665" spans="1:22">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18.398</v>
      </c>
    </row>
    <row r="666" spans="1:22">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2.0790000000000002</v>
      </c>
    </row>
    <row r="668" spans="1:22">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28.706399999999999</v>
      </c>
    </row>
    <row r="669" spans="1:22">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23.975999999999999</v>
      </c>
      <c r="T671">
        <v>3</v>
      </c>
      <c r="U671">
        <v>0.6</v>
      </c>
      <c r="V671">
        <v>-14.3856</v>
      </c>
    </row>
    <row r="672" spans="1:22">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-71.890500000000003</v>
      </c>
    </row>
    <row r="673" spans="1:22">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11.36</v>
      </c>
    </row>
    <row r="674" spans="1:22">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17.504999999999999</v>
      </c>
    </row>
    <row r="677" spans="1:22">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v>
      </c>
      <c r="T677">
        <v>3</v>
      </c>
      <c r="U677">
        <v>0</v>
      </c>
      <c r="V677">
        <v>40.749899999999997</v>
      </c>
    </row>
    <row r="678" spans="1:22">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2.6880000000000002</v>
      </c>
      <c r="T678">
        <v>3</v>
      </c>
      <c r="U678">
        <v>0.8</v>
      </c>
      <c r="V678">
        <v>-7.3920000000000003</v>
      </c>
    </row>
    <row r="679" spans="1:22">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27.815999999999999</v>
      </c>
      <c r="T679">
        <v>3</v>
      </c>
      <c r="U679">
        <v>0.2</v>
      </c>
      <c r="V679">
        <v>4.5201000000000002</v>
      </c>
    </row>
    <row r="680" spans="1:22">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-41.262</v>
      </c>
    </row>
    <row r="681" spans="1:22">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182.994</v>
      </c>
      <c r="T681">
        <v>3</v>
      </c>
      <c r="U681">
        <v>0.8</v>
      </c>
      <c r="V681">
        <v>-320.23950000000002</v>
      </c>
    </row>
    <row r="682" spans="1:22">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v>
      </c>
      <c r="T682">
        <v>3</v>
      </c>
      <c r="U682">
        <v>0.2</v>
      </c>
      <c r="V682">
        <v>4.6643999999999997</v>
      </c>
    </row>
    <row r="683" spans="1:22">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2.5983999999999998</v>
      </c>
    </row>
    <row r="684" spans="1:22">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-3839.9904000000001</v>
      </c>
    </row>
    <row r="686" spans="1:22">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v>
      </c>
      <c r="T686">
        <v>2</v>
      </c>
      <c r="U686">
        <v>0.2</v>
      </c>
      <c r="V686">
        <v>14.651</v>
      </c>
    </row>
    <row r="687" spans="1:22">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6.8714000000000004</v>
      </c>
    </row>
    <row r="689" spans="1:22">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4.7995999999999999</v>
      </c>
    </row>
    <row r="691" spans="1:22">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14.561400000000001</v>
      </c>
    </row>
    <row r="692" spans="1:22">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36.840000000000003</v>
      </c>
      <c r="T693">
        <v>3</v>
      </c>
      <c r="U693">
        <v>0</v>
      </c>
      <c r="V693">
        <v>10.315200000000001</v>
      </c>
    </row>
    <row r="694" spans="1:22">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v>
      </c>
    </row>
    <row r="695" spans="1:22">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198.27199999999999</v>
      </c>
      <c r="T696">
        <v>8</v>
      </c>
      <c r="U696">
        <v>0.2</v>
      </c>
      <c r="V696">
        <v>17.348800000000001</v>
      </c>
    </row>
    <row r="697" spans="1:22">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v>
      </c>
      <c r="T697">
        <v>4</v>
      </c>
      <c r="U697">
        <v>0.2</v>
      </c>
      <c r="V697">
        <v>17.760000000000002</v>
      </c>
    </row>
    <row r="698" spans="1:22">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200.98400000000001</v>
      </c>
      <c r="T698">
        <v>7</v>
      </c>
      <c r="U698">
        <v>0.2</v>
      </c>
      <c r="V698">
        <v>62.807499999999997</v>
      </c>
    </row>
    <row r="699" spans="1:22">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97.695999999999998</v>
      </c>
      <c r="T699">
        <v>4</v>
      </c>
      <c r="U699">
        <v>0.2</v>
      </c>
      <c r="V699">
        <v>31.751200000000001</v>
      </c>
    </row>
    <row r="700" spans="1:22">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0.80879999999999996</v>
      </c>
    </row>
    <row r="701" spans="1:22">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18.588000000000001</v>
      </c>
      <c r="T701">
        <v>2</v>
      </c>
      <c r="U701">
        <v>0.7</v>
      </c>
      <c r="V701">
        <v>-13.6312</v>
      </c>
    </row>
    <row r="702" spans="1:22">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4.8959999999999999</v>
      </c>
      <c r="T702">
        <v>3</v>
      </c>
      <c r="U702">
        <v>0.7</v>
      </c>
      <c r="V702">
        <v>-3.4272</v>
      </c>
    </row>
    <row r="703" spans="1:22">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15.071999999999999</v>
      </c>
      <c r="T703">
        <v>3</v>
      </c>
      <c r="U703">
        <v>0.2</v>
      </c>
      <c r="V703">
        <v>4.1448</v>
      </c>
    </row>
    <row r="704" spans="1:22">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35.679600000000001</v>
      </c>
    </row>
    <row r="705" spans="1:22">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369.91199999999998</v>
      </c>
      <c r="T705">
        <v>3</v>
      </c>
      <c r="U705">
        <v>0.2</v>
      </c>
      <c r="V705">
        <v>-13.871700000000001</v>
      </c>
    </row>
    <row r="706" spans="1:22">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v>
      </c>
      <c r="T706">
        <v>2</v>
      </c>
      <c r="U706">
        <v>0.2</v>
      </c>
      <c r="V706">
        <v>3.6288</v>
      </c>
    </row>
    <row r="707" spans="1:22">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18.769500000000001</v>
      </c>
    </row>
    <row r="708" spans="1:22">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15.215999999999999</v>
      </c>
      <c r="T708">
        <v>1</v>
      </c>
      <c r="U708">
        <v>0.2</v>
      </c>
      <c r="V708">
        <v>2.2824</v>
      </c>
    </row>
    <row r="709" spans="1:22">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52.782400000000003</v>
      </c>
    </row>
    <row r="710" spans="1:22">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v>
      </c>
    </row>
    <row r="711" spans="1:22">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15.768000000000001</v>
      </c>
    </row>
    <row r="712" spans="1:22">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26.630400000000002</v>
      </c>
    </row>
    <row r="713" spans="1:22">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281.33999999999997</v>
      </c>
      <c r="T714">
        <v>6</v>
      </c>
      <c r="U714">
        <v>0</v>
      </c>
      <c r="V714">
        <v>109.7226</v>
      </c>
    </row>
    <row r="715" spans="1:22">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89.3142</v>
      </c>
    </row>
    <row r="716" spans="1:22">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299.97000000000003</v>
      </c>
      <c r="T716">
        <v>3</v>
      </c>
      <c r="U716">
        <v>0</v>
      </c>
      <c r="V716">
        <v>113.98860000000001</v>
      </c>
    </row>
    <row r="717" spans="1:22">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6.9720000000000004</v>
      </c>
    </row>
    <row r="718" spans="1:22">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3.0813999999999999</v>
      </c>
    </row>
    <row r="719" spans="1:22">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103.056</v>
      </c>
      <c r="T719">
        <v>3</v>
      </c>
      <c r="U719">
        <v>0.2</v>
      </c>
      <c r="V719">
        <v>24.4758</v>
      </c>
    </row>
    <row r="720" spans="1:22">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v>
      </c>
      <c r="T720">
        <v>3</v>
      </c>
      <c r="U720">
        <v>0.2</v>
      </c>
      <c r="V720">
        <v>19.4376</v>
      </c>
    </row>
    <row r="721" spans="1:22">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73.319999999999993</v>
      </c>
      <c r="T721">
        <v>6</v>
      </c>
      <c r="U721">
        <v>0</v>
      </c>
      <c r="V721">
        <v>21.995999999999999</v>
      </c>
    </row>
    <row r="722" spans="1:22">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231.41159999999999</v>
      </c>
    </row>
    <row r="724" spans="1:22">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80.019900000000007</v>
      </c>
    </row>
    <row r="725" spans="1:22">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21.111999999999998</v>
      </c>
    </row>
    <row r="726" spans="1:22">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5.5991999999999997</v>
      </c>
    </row>
    <row r="729" spans="1:22">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-153.34559999999999</v>
      </c>
    </row>
    <row r="731" spans="1:22">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10.089</v>
      </c>
    </row>
    <row r="732" spans="1:22">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102.49979999999999</v>
      </c>
    </row>
    <row r="733" spans="1:22">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9.7175999999999991</v>
      </c>
    </row>
    <row r="735" spans="1:22">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86.385599999999997</v>
      </c>
    </row>
    <row r="736" spans="1:22">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v>
      </c>
      <c r="T737">
        <v>4</v>
      </c>
      <c r="U737">
        <v>0.2</v>
      </c>
      <c r="V737">
        <v>9.4283999999999999</v>
      </c>
    </row>
    <row r="738" spans="1:22">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8.4966000000000008</v>
      </c>
    </row>
    <row r="741" spans="1:22">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4.2717000000000001</v>
      </c>
    </row>
    <row r="742" spans="1:22">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-64.774799999999999</v>
      </c>
    </row>
    <row r="743" spans="1:22">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3.54</v>
      </c>
      <c r="T743">
        <v>2</v>
      </c>
      <c r="U743">
        <v>0.8</v>
      </c>
      <c r="V743">
        <v>-5.4870000000000001</v>
      </c>
    </row>
    <row r="744" spans="1:22">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v>
      </c>
      <c r="T744">
        <v>5</v>
      </c>
      <c r="U744">
        <v>0.2</v>
      </c>
      <c r="V744">
        <v>-10.948</v>
      </c>
    </row>
    <row r="745" spans="1:22">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v>
      </c>
      <c r="T745">
        <v>1</v>
      </c>
      <c r="U745">
        <v>0.2</v>
      </c>
      <c r="V745">
        <v>1.1466000000000001</v>
      </c>
    </row>
    <row r="746" spans="1:22">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4.6239999999999997</v>
      </c>
      <c r="T746">
        <v>1</v>
      </c>
      <c r="U746">
        <v>0.2</v>
      </c>
      <c r="V746">
        <v>1.6761999999999999</v>
      </c>
    </row>
    <row r="747" spans="1:22">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6.2064000000000004</v>
      </c>
    </row>
    <row r="748" spans="1:22">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-28.356000000000002</v>
      </c>
    </row>
    <row r="749" spans="1:22">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7.1863999999999999</v>
      </c>
    </row>
    <row r="750" spans="1:22">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0.89939999999999998</v>
      </c>
    </row>
    <row r="751" spans="1:22">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v>
      </c>
      <c r="T751">
        <v>3</v>
      </c>
      <c r="U751">
        <v>0</v>
      </c>
      <c r="V751">
        <v>26.702999999999999</v>
      </c>
    </row>
    <row r="752" spans="1:22">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v>
      </c>
      <c r="T753">
        <v>7</v>
      </c>
      <c r="U753">
        <v>0</v>
      </c>
      <c r="V753">
        <v>22.792000000000002</v>
      </c>
    </row>
    <row r="754" spans="1:22">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374.99250000000001</v>
      </c>
    </row>
    <row r="756" spans="1:22">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6.8768000000000002</v>
      </c>
    </row>
    <row r="759" spans="1:22">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4.2666000000000004</v>
      </c>
    </row>
    <row r="761" spans="1:22">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10.224</v>
      </c>
    </row>
    <row r="762" spans="1:22">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v>
      </c>
      <c r="T762">
        <v>9</v>
      </c>
      <c r="U762">
        <v>0</v>
      </c>
      <c r="V762">
        <v>27.993600000000001</v>
      </c>
    </row>
    <row r="763" spans="1:22">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-26.9955</v>
      </c>
    </row>
    <row r="765" spans="1:22">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5.3391999999999999</v>
      </c>
    </row>
    <row r="766" spans="1:22">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2.7071999999999998</v>
      </c>
    </row>
    <row r="769" spans="1:22">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34.354799999999997</v>
      </c>
    </row>
    <row r="770" spans="1:22">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v>
      </c>
      <c r="T770">
        <v>2</v>
      </c>
      <c r="U770">
        <v>0.2</v>
      </c>
      <c r="V770">
        <v>23.315999999999999</v>
      </c>
    </row>
    <row r="771" spans="1:22">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179.74879999999999</v>
      </c>
    </row>
    <row r="772" spans="1:22">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v>
      </c>
      <c r="T777">
        <v>7</v>
      </c>
      <c r="U777">
        <v>0</v>
      </c>
      <c r="V777">
        <v>14.5236</v>
      </c>
    </row>
    <row r="778" spans="1:22">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3.6855000000000002</v>
      </c>
    </row>
    <row r="779" spans="1:22">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28.171800000000001</v>
      </c>
    </row>
    <row r="781" spans="1:22">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1.9259999999999999</v>
      </c>
    </row>
    <row r="783" spans="1:22">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-22.449000000000002</v>
      </c>
    </row>
    <row r="784" spans="1:22">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-2.7</v>
      </c>
    </row>
    <row r="785" spans="1:22">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0.5998</v>
      </c>
    </row>
    <row r="787" spans="1:22">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87.744299999999996</v>
      </c>
    </row>
    <row r="788" spans="1:22">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v>
      </c>
      <c r="T789">
        <v>2</v>
      </c>
      <c r="U789">
        <v>0.2</v>
      </c>
      <c r="V789">
        <v>34.892800000000001</v>
      </c>
    </row>
    <row r="790" spans="1:22">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4.1634000000000002</v>
      </c>
    </row>
    <row r="792" spans="1:22">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79.905600000000007</v>
      </c>
    </row>
    <row r="794" spans="1:22">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6.2207999999999997</v>
      </c>
    </row>
    <row r="800" spans="1:22">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v>
      </c>
      <c r="T800">
        <v>7</v>
      </c>
      <c r="U800">
        <v>0</v>
      </c>
      <c r="V800">
        <v>10.348800000000001</v>
      </c>
    </row>
    <row r="801" spans="1:22">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17.745000000000001</v>
      </c>
    </row>
    <row r="802" spans="1:22">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7.3358999999999996</v>
      </c>
    </row>
    <row r="803" spans="1:22">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18.897200000000002</v>
      </c>
    </row>
    <row r="804" spans="1:22">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99.489599999999996</v>
      </c>
    </row>
    <row r="805" spans="1:22">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6.2207999999999997</v>
      </c>
    </row>
    <row r="806" spans="1:22">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6.2152000000000003</v>
      </c>
    </row>
    <row r="807" spans="1:22">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4.3175999999999997</v>
      </c>
    </row>
    <row r="808" spans="1:22">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247.99600000000001</v>
      </c>
    </row>
    <row r="809" spans="1:22">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62.036799999999999</v>
      </c>
    </row>
    <row r="814" spans="1:22">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2.5779999999999998</v>
      </c>
    </row>
    <row r="815" spans="1:22">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6.2152000000000003</v>
      </c>
    </row>
    <row r="816" spans="1:22">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24.883199999999999</v>
      </c>
    </row>
    <row r="818" spans="1:22">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1.8704000000000001</v>
      </c>
    </row>
    <row r="819" spans="1:22">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41.472000000000001</v>
      </c>
      <c r="T819">
        <v>8</v>
      </c>
      <c r="U819">
        <v>0.2</v>
      </c>
      <c r="V819">
        <v>14.5152</v>
      </c>
    </row>
    <row r="820" spans="1:22">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3.1680000000000001</v>
      </c>
      <c r="T820">
        <v>3</v>
      </c>
      <c r="U820">
        <v>0.7</v>
      </c>
      <c r="V820">
        <v>-2.4287999999999998</v>
      </c>
    </row>
    <row r="821" spans="1:22">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31.085999999999999</v>
      </c>
      <c r="T822">
        <v>3</v>
      </c>
      <c r="U822">
        <v>0.7</v>
      </c>
      <c r="V822">
        <v>-22.796399999999998</v>
      </c>
    </row>
    <row r="823" spans="1:22">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117.432</v>
      </c>
    </row>
    <row r="824" spans="1:22">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239.97</v>
      </c>
      <c r="T824">
        <v>3</v>
      </c>
      <c r="U824">
        <v>0</v>
      </c>
      <c r="V824">
        <v>71.991</v>
      </c>
    </row>
    <row r="825" spans="1:22">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4.0679999999999996</v>
      </c>
    </row>
    <row r="827" spans="1:22">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40.312800000000003</v>
      </c>
    </row>
    <row r="828" spans="1:22">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10.7996</v>
      </c>
    </row>
    <row r="830" spans="1:22">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90.587999999999994</v>
      </c>
    </row>
    <row r="832" spans="1:22">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50.584800000000001</v>
      </c>
    </row>
    <row r="833" spans="1:22">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51.834600000000002</v>
      </c>
    </row>
    <row r="834" spans="1:22">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17.157399999999999</v>
      </c>
    </row>
    <row r="835" spans="1:22">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2.6412</v>
      </c>
    </row>
    <row r="836" spans="1:22">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v>
      </c>
    </row>
    <row r="838" spans="1:22">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51.183999999999997</v>
      </c>
      <c r="T838">
        <v>4</v>
      </c>
      <c r="U838">
        <v>0.8</v>
      </c>
      <c r="V838">
        <v>-79.3352</v>
      </c>
    </row>
    <row r="839" spans="1:22">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9.6639999999999997</v>
      </c>
      <c r="T839">
        <v>2</v>
      </c>
      <c r="U839">
        <v>0.2</v>
      </c>
      <c r="V839">
        <v>3.2616000000000001</v>
      </c>
    </row>
    <row r="840" spans="1:22">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60.45</v>
      </c>
      <c r="T841">
        <v>3</v>
      </c>
      <c r="U841">
        <v>0</v>
      </c>
      <c r="V841">
        <v>16.3215</v>
      </c>
    </row>
    <row r="842" spans="1:22">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3.3408000000000002</v>
      </c>
    </row>
    <row r="843" spans="1:22">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9.3024000000000004</v>
      </c>
    </row>
    <row r="844" spans="1:22">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11.7</v>
      </c>
    </row>
    <row r="845" spans="1:22">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8.7672000000000008</v>
      </c>
    </row>
    <row r="846" spans="1:22">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3.2944</v>
      </c>
    </row>
    <row r="847" spans="1:22">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6.8714000000000004</v>
      </c>
    </row>
    <row r="848" spans="1:22">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23.441600000000001</v>
      </c>
    </row>
    <row r="849" spans="1:22">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77.743799999999993</v>
      </c>
    </row>
    <row r="850" spans="1:22">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8.5568000000000008</v>
      </c>
    </row>
    <row r="851" spans="1:22">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49.604799999999997</v>
      </c>
    </row>
    <row r="852" spans="1:22">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1.3415999999999999</v>
      </c>
    </row>
    <row r="853" spans="1:22">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50.187600000000003</v>
      </c>
    </row>
    <row r="855" spans="1:22">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14.671799999999999</v>
      </c>
    </row>
    <row r="856" spans="1:22">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9.7175999999999991</v>
      </c>
    </row>
    <row r="857" spans="1:22">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v>
      </c>
      <c r="T858">
        <v>10</v>
      </c>
      <c r="U858">
        <v>0</v>
      </c>
      <c r="V858">
        <v>26.597999999999999</v>
      </c>
    </row>
    <row r="859" spans="1:22">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5.7671999999999999</v>
      </c>
    </row>
    <row r="860" spans="1:22">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3.5767000000000002</v>
      </c>
    </row>
    <row r="861" spans="1:22">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0.1472</v>
      </c>
    </row>
    <row r="863" spans="1:22">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0.59040000000000004</v>
      </c>
    </row>
    <row r="866" spans="1:22">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59.183999999999997</v>
      </c>
      <c r="T866">
        <v>2</v>
      </c>
      <c r="U866">
        <v>0.2</v>
      </c>
      <c r="V866">
        <v>5.1786000000000003</v>
      </c>
    </row>
    <row r="867" spans="1:22">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v>
      </c>
      <c r="T869">
        <v>4</v>
      </c>
      <c r="U869">
        <v>0.2</v>
      </c>
      <c r="V869">
        <v>5.1791999999999998</v>
      </c>
    </row>
    <row r="870" spans="1:22">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v>
      </c>
      <c r="T870">
        <v>6</v>
      </c>
      <c r="U870">
        <v>0.7</v>
      </c>
      <c r="V870">
        <v>-35.927999999999997</v>
      </c>
    </row>
    <row r="871" spans="1:22">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v>
      </c>
      <c r="T871">
        <v>5</v>
      </c>
      <c r="U871">
        <v>0.7</v>
      </c>
      <c r="V871">
        <v>-760.98</v>
      </c>
    </row>
    <row r="872" spans="1:22">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280.78199999999998</v>
      </c>
      <c r="T872">
        <v>3</v>
      </c>
      <c r="U872">
        <v>0.4</v>
      </c>
      <c r="V872">
        <v>-46.796999999999997</v>
      </c>
    </row>
    <row r="873" spans="1:22">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5.2256</v>
      </c>
    </row>
    <row r="875" spans="1:22">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v>
      </c>
      <c r="T876">
        <v>5</v>
      </c>
      <c r="U876">
        <v>0.2</v>
      </c>
      <c r="V876">
        <v>67.256</v>
      </c>
    </row>
    <row r="877" spans="1:22">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322.58999999999997</v>
      </c>
      <c r="T877">
        <v>3</v>
      </c>
      <c r="U877">
        <v>0</v>
      </c>
      <c r="V877">
        <v>64.518000000000001</v>
      </c>
    </row>
    <row r="878" spans="1:22">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13.195600000000001</v>
      </c>
    </row>
    <row r="879" spans="1:22">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371.97</v>
      </c>
      <c r="T879">
        <v>3</v>
      </c>
      <c r="U879">
        <v>0</v>
      </c>
      <c r="V879">
        <v>66.954599999999999</v>
      </c>
    </row>
    <row r="880" spans="1:22">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5.8920000000000003</v>
      </c>
      <c r="T880">
        <v>4</v>
      </c>
      <c r="U880">
        <v>0.7</v>
      </c>
      <c r="V880">
        <v>-4.1243999999999996</v>
      </c>
    </row>
    <row r="881" spans="1:22">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68.471999999999994</v>
      </c>
      <c r="T881">
        <v>3</v>
      </c>
      <c r="U881">
        <v>0.2</v>
      </c>
      <c r="V881">
        <v>23.109300000000001</v>
      </c>
    </row>
    <row r="882" spans="1:22">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1242.9000000000001</v>
      </c>
      <c r="T882">
        <v>5</v>
      </c>
      <c r="U882">
        <v>0.1</v>
      </c>
      <c r="V882">
        <v>262.39</v>
      </c>
    </row>
    <row r="883" spans="1:22">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8.3268000000000004</v>
      </c>
    </row>
    <row r="884" spans="1:22">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5.9311999999999996</v>
      </c>
    </row>
    <row r="885" spans="1:22">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v>
      </c>
      <c r="T885">
        <v>5</v>
      </c>
      <c r="U885">
        <v>0</v>
      </c>
      <c r="V885">
        <v>10.048</v>
      </c>
    </row>
    <row r="886" spans="1:22">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5.9363999999999999</v>
      </c>
    </row>
    <row r="887" spans="1:22">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13.944000000000001</v>
      </c>
      <c r="T887">
        <v>3</v>
      </c>
      <c r="U887">
        <v>0.2</v>
      </c>
      <c r="V887">
        <v>4.5317999999999996</v>
      </c>
    </row>
    <row r="888" spans="1:22">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1.6752</v>
      </c>
    </row>
    <row r="889" spans="1:22">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18.453399999999998</v>
      </c>
    </row>
    <row r="890" spans="1:22">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14.994999999999999</v>
      </c>
    </row>
    <row r="892" spans="1:22">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18.6006</v>
      </c>
    </row>
    <row r="893" spans="1:22">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2.0430000000000001</v>
      </c>
    </row>
    <row r="894" spans="1:22">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5.4127999999999998</v>
      </c>
    </row>
    <row r="895" spans="1:22">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135.97999999999999</v>
      </c>
    </row>
    <row r="896" spans="1:22">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v>
      </c>
      <c r="T896">
        <v>7</v>
      </c>
      <c r="U896">
        <v>0</v>
      </c>
      <c r="V896">
        <v>42.071399999999997</v>
      </c>
    </row>
    <row r="897" spans="1:22">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70.007999999999996</v>
      </c>
      <c r="T897">
        <v>3</v>
      </c>
      <c r="U897">
        <v>0.2</v>
      </c>
      <c r="V897">
        <v>24.502800000000001</v>
      </c>
    </row>
    <row r="898" spans="1:22">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5.0856000000000003</v>
      </c>
    </row>
    <row r="899" spans="1:22">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v>
      </c>
      <c r="T899">
        <v>7</v>
      </c>
      <c r="U899">
        <v>0</v>
      </c>
      <c r="V899">
        <v>51.8</v>
      </c>
    </row>
    <row r="900" spans="1:22">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8.9039999999999999</v>
      </c>
      <c r="T901">
        <v>2</v>
      </c>
      <c r="U901">
        <v>0.7</v>
      </c>
      <c r="V901">
        <v>-6.5296000000000003</v>
      </c>
    </row>
    <row r="902" spans="1:22">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v>
      </c>
      <c r="T902">
        <v>5</v>
      </c>
      <c r="U902">
        <v>0.2</v>
      </c>
      <c r="V902">
        <v>3.3929999999999998</v>
      </c>
    </row>
    <row r="903" spans="1:22">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-32.088000000000001</v>
      </c>
    </row>
    <row r="904" spans="1:22">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v>
      </c>
      <c r="T904">
        <v>3</v>
      </c>
      <c r="U904">
        <v>0.2</v>
      </c>
      <c r="V904">
        <v>20.2485</v>
      </c>
    </row>
    <row r="905" spans="1:22">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2.5983999999999998</v>
      </c>
    </row>
    <row r="907" spans="1:22">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6.2207999999999997</v>
      </c>
    </row>
    <row r="908" spans="1:22">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12.117599999999999</v>
      </c>
    </row>
    <row r="909" spans="1:22">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2.7279</v>
      </c>
    </row>
    <row r="910" spans="1:22">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52.776000000000003</v>
      </c>
      <c r="T910">
        <v>3</v>
      </c>
      <c r="U910">
        <v>0.2</v>
      </c>
      <c r="V910">
        <v>19.791</v>
      </c>
    </row>
    <row r="911" spans="1:22">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v>
      </c>
      <c r="T912">
        <v>7</v>
      </c>
      <c r="U912">
        <v>0</v>
      </c>
      <c r="V912">
        <v>829.37540000000001</v>
      </c>
    </row>
    <row r="913" spans="1:22">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81.047399999999996</v>
      </c>
    </row>
    <row r="914" spans="1:22">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v>
      </c>
      <c r="T914">
        <v>6</v>
      </c>
      <c r="U914">
        <v>0</v>
      </c>
      <c r="V914">
        <v>9.1020000000000003</v>
      </c>
    </row>
    <row r="915" spans="1:22">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143.72999999999999</v>
      </c>
      <c r="T916">
        <v>9</v>
      </c>
      <c r="U916">
        <v>0</v>
      </c>
      <c r="V916">
        <v>56.054699999999997</v>
      </c>
    </row>
    <row r="917" spans="1:22">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v>
      </c>
    </row>
    <row r="918" spans="1:22">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-56.996000000000002</v>
      </c>
    </row>
    <row r="919" spans="1:22">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8.5679999999999996</v>
      </c>
      <c r="T919">
        <v>3</v>
      </c>
      <c r="U919">
        <v>0.8</v>
      </c>
      <c r="V919">
        <v>-14.5656</v>
      </c>
    </row>
    <row r="920" spans="1:22">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50.406300000000002</v>
      </c>
    </row>
    <row r="921" spans="1:22">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12.992000000000001</v>
      </c>
      <c r="T921">
        <v>1</v>
      </c>
      <c r="U921">
        <v>0.2</v>
      </c>
      <c r="V921">
        <v>-0.81200000000000006</v>
      </c>
    </row>
    <row r="922" spans="1:22">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6.8768000000000002</v>
      </c>
    </row>
    <row r="923" spans="1:22">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34.907400000000003</v>
      </c>
    </row>
    <row r="924" spans="1:22">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406.6</v>
      </c>
      <c r="T925">
        <v>5</v>
      </c>
      <c r="U925">
        <v>0</v>
      </c>
      <c r="V925">
        <v>113.848</v>
      </c>
    </row>
    <row r="926" spans="1:22">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841.56799999999998</v>
      </c>
      <c r="T926">
        <v>2</v>
      </c>
      <c r="U926">
        <v>0.2</v>
      </c>
      <c r="V926">
        <v>294.54880000000003</v>
      </c>
    </row>
    <row r="927" spans="1:22">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v>
      </c>
      <c r="T927">
        <v>3</v>
      </c>
      <c r="U927">
        <v>0.2</v>
      </c>
      <c r="V927">
        <v>5.4432</v>
      </c>
    </row>
    <row r="928" spans="1:22">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v>
      </c>
      <c r="T928">
        <v>5</v>
      </c>
      <c r="U928">
        <v>0.2</v>
      </c>
      <c r="V928">
        <v>53.55</v>
      </c>
    </row>
    <row r="929" spans="1:22">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9.5172000000000008</v>
      </c>
    </row>
    <row r="931" spans="1:22">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14.592000000000001</v>
      </c>
      <c r="T931">
        <v>3</v>
      </c>
      <c r="U931">
        <v>0.2</v>
      </c>
      <c r="V931">
        <v>2.5535999999999999</v>
      </c>
    </row>
    <row r="932" spans="1:22">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v>
      </c>
      <c r="T933">
        <v>3</v>
      </c>
      <c r="U933">
        <v>0.2</v>
      </c>
      <c r="V933">
        <v>5.0286</v>
      </c>
    </row>
    <row r="934" spans="1:22">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45.055999999999997</v>
      </c>
      <c r="T935">
        <v>8</v>
      </c>
      <c r="U935">
        <v>0.2</v>
      </c>
      <c r="V935">
        <v>15.2064</v>
      </c>
    </row>
    <row r="936" spans="1:22">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v>
      </c>
      <c r="T936">
        <v>6</v>
      </c>
      <c r="U936">
        <v>0.7</v>
      </c>
      <c r="V936">
        <v>-21.793199999999999</v>
      </c>
    </row>
    <row r="937" spans="1:22">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v>
      </c>
      <c r="T937">
        <v>3</v>
      </c>
      <c r="U937">
        <v>0.2</v>
      </c>
      <c r="V937">
        <v>5.4432</v>
      </c>
    </row>
    <row r="938" spans="1:22">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33.577199999999998</v>
      </c>
    </row>
    <row r="939" spans="1:22">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54.396599999999999</v>
      </c>
    </row>
    <row r="940" spans="1:22">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6.2207999999999997</v>
      </c>
    </row>
    <row r="941" spans="1:22">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41.785200000000003</v>
      </c>
    </row>
    <row r="945" spans="1:22">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v>
      </c>
      <c r="T945">
        <v>5</v>
      </c>
      <c r="U945">
        <v>0</v>
      </c>
      <c r="V945">
        <v>15.552</v>
      </c>
    </row>
    <row r="946" spans="1:22">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540.57000000000005</v>
      </c>
      <c r="T946">
        <v>3</v>
      </c>
      <c r="U946">
        <v>0</v>
      </c>
      <c r="V946">
        <v>140.54820000000001</v>
      </c>
    </row>
    <row r="947" spans="1:22">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-204.44579999999999</v>
      </c>
    </row>
    <row r="949" spans="1:22">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v>
      </c>
    </row>
    <row r="950" spans="1:22">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v>
      </c>
      <c r="T950">
        <v>6</v>
      </c>
      <c r="U950">
        <v>0.2</v>
      </c>
      <c r="V950">
        <v>75.542400000000001</v>
      </c>
    </row>
    <row r="951" spans="1:22">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v>
      </c>
    </row>
    <row r="952" spans="1:22">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v>
      </c>
      <c r="T952">
        <v>3</v>
      </c>
      <c r="U952">
        <v>0.2</v>
      </c>
      <c r="V952">
        <v>5.4432</v>
      </c>
    </row>
    <row r="953" spans="1:22">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7.6416000000000004</v>
      </c>
    </row>
    <row r="955" spans="1:22">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27.167999999999999</v>
      </c>
      <c r="T955">
        <v>2</v>
      </c>
      <c r="U955">
        <v>0.2</v>
      </c>
      <c r="V955">
        <v>2.7168000000000001</v>
      </c>
    </row>
    <row r="956" spans="1:22">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78.852800000000002</v>
      </c>
      <c r="T956">
        <v>2</v>
      </c>
      <c r="U956">
        <v>0.32</v>
      </c>
      <c r="V956">
        <v>-11.596</v>
      </c>
    </row>
    <row r="957" spans="1:22">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173.8</v>
      </c>
      <c r="T957">
        <v>5</v>
      </c>
      <c r="U957">
        <v>0</v>
      </c>
      <c r="V957">
        <v>43.45</v>
      </c>
    </row>
    <row r="958" spans="1:22">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29.591999999999999</v>
      </c>
      <c r="T958">
        <v>1</v>
      </c>
      <c r="U958">
        <v>0.2</v>
      </c>
      <c r="V958">
        <v>2.5893000000000002</v>
      </c>
    </row>
    <row r="959" spans="1:22">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4.7519999999999998</v>
      </c>
      <c r="T959">
        <v>2</v>
      </c>
      <c r="U959">
        <v>0.7</v>
      </c>
      <c r="V959">
        <v>-3.1680000000000001</v>
      </c>
    </row>
    <row r="960" spans="1:22">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v>
      </c>
      <c r="T960">
        <v>3</v>
      </c>
      <c r="U960">
        <v>0.2</v>
      </c>
      <c r="V960">
        <v>5.6375999999999999</v>
      </c>
    </row>
    <row r="961" spans="1:22">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v>
      </c>
    </row>
    <row r="963" spans="1:22">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9.7119</v>
      </c>
    </row>
    <row r="968" spans="1:22">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6.2207999999999997</v>
      </c>
    </row>
    <row r="969" spans="1:22">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91.968000000000004</v>
      </c>
    </row>
    <row r="970" spans="1:22">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v>
      </c>
      <c r="T971">
        <v>3</v>
      </c>
      <c r="U971">
        <v>0</v>
      </c>
      <c r="V971">
        <v>0</v>
      </c>
    </row>
    <row r="972" spans="1:22">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v>
      </c>
      <c r="T972">
        <v>6</v>
      </c>
      <c r="U972">
        <v>0.2</v>
      </c>
      <c r="V972">
        <v>28.598400000000002</v>
      </c>
    </row>
    <row r="973" spans="1:22">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124.2</v>
      </c>
      <c r="T973">
        <v>3</v>
      </c>
      <c r="U973">
        <v>0.4</v>
      </c>
      <c r="V973">
        <v>-31.05</v>
      </c>
    </row>
    <row r="974" spans="1:22">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18.588000000000001</v>
      </c>
      <c r="T974">
        <v>2</v>
      </c>
      <c r="U974">
        <v>0.7</v>
      </c>
      <c r="V974">
        <v>-13.6312</v>
      </c>
    </row>
    <row r="975" spans="1:22">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30.071999999999999</v>
      </c>
      <c r="T975">
        <v>3</v>
      </c>
      <c r="U975">
        <v>0.2</v>
      </c>
      <c r="V975">
        <v>10.1493</v>
      </c>
    </row>
    <row r="976" spans="1:22">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160.93</v>
      </c>
      <c r="T976">
        <v>7</v>
      </c>
      <c r="U976">
        <v>0</v>
      </c>
      <c r="V976">
        <v>3.2185999999999999</v>
      </c>
    </row>
    <row r="977" spans="1:22">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25.579799999999999</v>
      </c>
    </row>
    <row r="978" spans="1:22">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v>
      </c>
      <c r="T978">
        <v>2</v>
      </c>
      <c r="U978">
        <v>0.7</v>
      </c>
      <c r="V978">
        <v>-0.79200000000000004</v>
      </c>
    </row>
    <row r="979" spans="1:22">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679.99599999999998</v>
      </c>
    </row>
    <row r="980" spans="1:22">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v>
      </c>
      <c r="T980">
        <v>2</v>
      </c>
      <c r="U980">
        <v>0.7</v>
      </c>
      <c r="V980">
        <v>-2.6255999999999999</v>
      </c>
    </row>
    <row r="981" spans="1:22">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34.020000000000003</v>
      </c>
      <c r="T981">
        <v>3</v>
      </c>
      <c r="U981">
        <v>0</v>
      </c>
      <c r="V981">
        <v>16.669799999999999</v>
      </c>
    </row>
    <row r="982" spans="1:22">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93.223200000000006</v>
      </c>
    </row>
    <row r="983" spans="1:22">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3.3919999999999999</v>
      </c>
      <c r="T983">
        <v>1</v>
      </c>
      <c r="U983">
        <v>0.2</v>
      </c>
      <c r="V983">
        <v>0.80559999999999998</v>
      </c>
    </row>
    <row r="984" spans="1:22">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55.998399999999997</v>
      </c>
    </row>
    <row r="985" spans="1:22">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75.489999999999995</v>
      </c>
    </row>
    <row r="986" spans="1:22">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v>
      </c>
      <c r="T986">
        <v>2</v>
      </c>
      <c r="U986">
        <v>0.2</v>
      </c>
      <c r="V986">
        <v>2.5895999999999999</v>
      </c>
    </row>
    <row r="987" spans="1:22">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v>
      </c>
      <c r="T987">
        <v>4</v>
      </c>
      <c r="U987">
        <v>0.2</v>
      </c>
      <c r="V987">
        <v>9.4391999999999996</v>
      </c>
    </row>
    <row r="988" spans="1:22">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44.868000000000002</v>
      </c>
    </row>
    <row r="989" spans="1:22">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1.1120000000000001</v>
      </c>
      <c r="T989">
        <v>2</v>
      </c>
      <c r="U989">
        <v>0.8</v>
      </c>
      <c r="V989">
        <v>-1.8904000000000001</v>
      </c>
    </row>
    <row r="990" spans="1:22">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520.04999999999995</v>
      </c>
      <c r="T990">
        <v>5</v>
      </c>
      <c r="U990">
        <v>0</v>
      </c>
      <c r="V990">
        <v>72.807000000000002</v>
      </c>
    </row>
    <row r="991" spans="1:22">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131.27850000000001</v>
      </c>
    </row>
    <row r="993" spans="1:22">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14.624000000000001</v>
      </c>
      <c r="T993">
        <v>2</v>
      </c>
      <c r="U993">
        <v>0.2</v>
      </c>
      <c r="V993">
        <v>5.484</v>
      </c>
    </row>
    <row r="994" spans="1:22">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v>
      </c>
      <c r="T996">
        <v>7</v>
      </c>
      <c r="U996">
        <v>0</v>
      </c>
      <c r="V996">
        <v>1276.4871000000001</v>
      </c>
    </row>
    <row r="997" spans="1:22">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9.8901000000000003</v>
      </c>
    </row>
    <row r="1000" spans="1:22">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9.1579999999999995</v>
      </c>
    </row>
    <row r="1001" spans="1:22">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v>
      </c>
    </row>
    <row r="1002" spans="1:22">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762.18449999999996</v>
      </c>
    </row>
    <row r="1004" spans="1:22">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v>
      </c>
      <c r="T1006">
        <v>3</v>
      </c>
      <c r="U1006">
        <v>0</v>
      </c>
      <c r="V1006">
        <v>92.083500000000001</v>
      </c>
    </row>
    <row r="1007" spans="1:22">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40.3536</v>
      </c>
    </row>
    <row r="1008" spans="1:22">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v>
      </c>
      <c r="T1008">
        <v>3</v>
      </c>
      <c r="U1008">
        <v>0.2</v>
      </c>
      <c r="V1008">
        <v>2.4780000000000002</v>
      </c>
    </row>
    <row r="1009" spans="1:22">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-3.5207999999999999</v>
      </c>
    </row>
    <row r="1010" spans="1:22">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20.585000000000001</v>
      </c>
    </row>
    <row r="1011" spans="1:22">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95.983999999999995</v>
      </c>
      <c r="T1011">
        <v>2</v>
      </c>
      <c r="U1011">
        <v>0.2</v>
      </c>
      <c r="V1011">
        <v>5.9989999999999997</v>
      </c>
    </row>
    <row r="1012" spans="1:22">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27.3096</v>
      </c>
    </row>
    <row r="1013" spans="1:22">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46.575000000000003</v>
      </c>
    </row>
    <row r="1014" spans="1:22">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4.0686999999999998</v>
      </c>
    </row>
    <row r="1015" spans="1:22">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356.04140000000001</v>
      </c>
    </row>
    <row r="1016" spans="1:22">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v>
      </c>
      <c r="T1017">
        <v>5</v>
      </c>
      <c r="U1017">
        <v>0</v>
      </c>
      <c r="V1017">
        <v>15.552</v>
      </c>
    </row>
    <row r="1018" spans="1:22">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124.95</v>
      </c>
      <c r="T1020">
        <v>5</v>
      </c>
      <c r="U1020">
        <v>0</v>
      </c>
      <c r="V1020">
        <v>2.4990000000000001</v>
      </c>
    </row>
    <row r="1021" spans="1:22">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156.429</v>
      </c>
    </row>
    <row r="1022" spans="1:22">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v>
      </c>
      <c r="T1022">
        <v>3</v>
      </c>
      <c r="U1022">
        <v>0</v>
      </c>
      <c r="V1022">
        <v>8.8686000000000007</v>
      </c>
    </row>
    <row r="1023" spans="1:22">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v>
      </c>
      <c r="T1027">
        <v>3</v>
      </c>
      <c r="U1027">
        <v>0.2</v>
      </c>
      <c r="V1027">
        <v>5.4432</v>
      </c>
    </row>
    <row r="1028" spans="1:22">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20.5764</v>
      </c>
    </row>
    <row r="1029" spans="1:22">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83.284000000000006</v>
      </c>
    </row>
    <row r="1031" spans="1:22">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197.97</v>
      </c>
      <c r="T1031">
        <v>3</v>
      </c>
      <c r="U1031">
        <v>0</v>
      </c>
      <c r="V1031">
        <v>57.411299999999997</v>
      </c>
    </row>
    <row r="1032" spans="1:22">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124.11</v>
      </c>
      <c r="T1033">
        <v>9</v>
      </c>
      <c r="U1033">
        <v>0</v>
      </c>
      <c r="V1033">
        <v>52.126199999999997</v>
      </c>
    </row>
    <row r="1034" spans="1:22">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14.4</v>
      </c>
      <c r="T1034">
        <v>5</v>
      </c>
      <c r="U1034">
        <v>0</v>
      </c>
      <c r="V1034">
        <v>7.056</v>
      </c>
    </row>
    <row r="1035" spans="1:22">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v>
      </c>
      <c r="T1035">
        <v>3</v>
      </c>
      <c r="U1035">
        <v>0.2</v>
      </c>
      <c r="V1035">
        <v>5.1012000000000004</v>
      </c>
    </row>
    <row r="1036" spans="1:22">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v>
      </c>
      <c r="T1037">
        <v>3</v>
      </c>
      <c r="U1037">
        <v>0.7</v>
      </c>
      <c r="V1037">
        <v>-10.579800000000001</v>
      </c>
    </row>
    <row r="1038" spans="1:22">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8.6620000000000008</v>
      </c>
    </row>
    <row r="1039" spans="1:22">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v>
      </c>
      <c r="T1040">
        <v>7</v>
      </c>
      <c r="U1040">
        <v>0.2</v>
      </c>
      <c r="V1040">
        <v>2.6964000000000001</v>
      </c>
    </row>
    <row r="1041" spans="1:22">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1.7955000000000001</v>
      </c>
    </row>
    <row r="1042" spans="1:22">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146.40360000000001</v>
      </c>
    </row>
    <row r="1043" spans="1:22">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722.35199999999998</v>
      </c>
      <c r="T1044">
        <v>3</v>
      </c>
      <c r="U1044">
        <v>0.2</v>
      </c>
      <c r="V1044">
        <v>90.293999999999997</v>
      </c>
    </row>
    <row r="1045" spans="1:22">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2.9834999999999998</v>
      </c>
    </row>
    <row r="1046" spans="1:22">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58.463999999999999</v>
      </c>
      <c r="T1046">
        <v>9</v>
      </c>
      <c r="U1046">
        <v>0.8</v>
      </c>
      <c r="V1046">
        <v>-146.16</v>
      </c>
    </row>
    <row r="1047" spans="1:22">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254.60400000000001</v>
      </c>
      <c r="T1047">
        <v>14</v>
      </c>
      <c r="U1047">
        <v>0.3</v>
      </c>
      <c r="V1047">
        <v>-18.186</v>
      </c>
    </row>
    <row r="1048" spans="1:22">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102.36</v>
      </c>
      <c r="T1049">
        <v>3</v>
      </c>
      <c r="U1049">
        <v>0.2</v>
      </c>
      <c r="V1049">
        <v>-3.8384999999999998</v>
      </c>
    </row>
    <row r="1050" spans="1:22">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row>
    <row r="1051" spans="1:22">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v>
      </c>
      <c r="T1052">
        <v>2</v>
      </c>
      <c r="U1052">
        <v>0.2</v>
      </c>
      <c r="V1052">
        <v>-29.481200000000001</v>
      </c>
    </row>
    <row r="1053" spans="1:22">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v>
      </c>
      <c r="T1053">
        <v>2</v>
      </c>
      <c r="U1053">
        <v>0.2</v>
      </c>
      <c r="V1053">
        <v>2.4359999999999999</v>
      </c>
    </row>
    <row r="1054" spans="1:22">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282.88799999999998</v>
      </c>
      <c r="T1054">
        <v>9</v>
      </c>
      <c r="U1054">
        <v>0.2</v>
      </c>
      <c r="V1054">
        <v>56.577599999999997</v>
      </c>
    </row>
    <row r="1055" spans="1:22">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22.763999999999999</v>
      </c>
    </row>
    <row r="1057" spans="1:22">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82.343999999999994</v>
      </c>
      <c r="T1057">
        <v>3</v>
      </c>
      <c r="U1057">
        <v>0.2</v>
      </c>
      <c r="V1057">
        <v>27.7911</v>
      </c>
    </row>
    <row r="1058" spans="1:22">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v>
      </c>
      <c r="T1059">
        <v>4</v>
      </c>
      <c r="U1059">
        <v>0.2</v>
      </c>
      <c r="V1059">
        <v>7.2267999999999999</v>
      </c>
    </row>
    <row r="1060" spans="1:22">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22.948799999999999</v>
      </c>
    </row>
    <row r="1061" spans="1:22">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-29.252400000000002</v>
      </c>
    </row>
    <row r="1063" spans="1:22">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4.5216000000000003</v>
      </c>
    </row>
    <row r="1064" spans="1:22">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v>
      </c>
      <c r="T1064">
        <v>7</v>
      </c>
      <c r="U1064">
        <v>0.2</v>
      </c>
      <c r="V1064">
        <v>-2.2134</v>
      </c>
    </row>
    <row r="1065" spans="1:22">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1.2791999999999999</v>
      </c>
    </row>
    <row r="1066" spans="1:22">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118.782</v>
      </c>
      <c r="T1066">
        <v>3</v>
      </c>
      <c r="U1066">
        <v>0.4</v>
      </c>
      <c r="V1066">
        <v>-27.715800000000002</v>
      </c>
    </row>
    <row r="1067" spans="1:22">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v>
      </c>
      <c r="T1067">
        <v>1</v>
      </c>
      <c r="U1067">
        <v>0.2</v>
      </c>
      <c r="V1067">
        <v>0.23530000000000001</v>
      </c>
    </row>
    <row r="1068" spans="1:22">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v>
      </c>
      <c r="T1068">
        <v>5</v>
      </c>
      <c r="U1068">
        <v>0.7</v>
      </c>
      <c r="V1068">
        <v>-46.225000000000001</v>
      </c>
    </row>
    <row r="1069" spans="1:22">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12.178000000000001</v>
      </c>
    </row>
    <row r="1070" spans="1:22">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v>
      </c>
      <c r="T1070">
        <v>1</v>
      </c>
      <c r="U1070">
        <v>0.2</v>
      </c>
      <c r="V1070">
        <v>-0.3488</v>
      </c>
    </row>
    <row r="1071" spans="1:22">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25.175999999999998</v>
      </c>
      <c r="T1071">
        <v>4</v>
      </c>
      <c r="U1071">
        <v>0.7</v>
      </c>
      <c r="V1071">
        <v>-18.462399999999999</v>
      </c>
    </row>
    <row r="1072" spans="1:22">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19.46</v>
      </c>
      <c r="T1072">
        <v>7</v>
      </c>
      <c r="U1072">
        <v>0</v>
      </c>
      <c r="V1072">
        <v>5.0595999999999997</v>
      </c>
    </row>
    <row r="1073" spans="1:22">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9.9467999999999996</v>
      </c>
    </row>
    <row r="1074" spans="1:22">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-4.5979999999999999</v>
      </c>
    </row>
    <row r="1076" spans="1:22">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-3.3488000000000002</v>
      </c>
    </row>
    <row r="1077" spans="1:22">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31.984000000000002</v>
      </c>
      <c r="T1077">
        <v>2</v>
      </c>
      <c r="U1077">
        <v>0.2</v>
      </c>
      <c r="V1077">
        <v>1.9990000000000001</v>
      </c>
    </row>
    <row r="1078" spans="1:22">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40.880000000000003</v>
      </c>
      <c r="T1078">
        <v>7</v>
      </c>
      <c r="U1078">
        <v>0</v>
      </c>
      <c r="V1078">
        <v>10.6288</v>
      </c>
    </row>
    <row r="1079" spans="1:22">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33.588799999999999</v>
      </c>
    </row>
    <row r="1080" spans="1:22">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8.4887999999999995</v>
      </c>
    </row>
    <row r="1081" spans="1:22">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9.3623999999999992</v>
      </c>
    </row>
    <row r="1083" spans="1:22">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1106.9100000000001</v>
      </c>
      <c r="T1083">
        <v>9</v>
      </c>
      <c r="U1083">
        <v>0</v>
      </c>
      <c r="V1083">
        <v>121.76009999999999</v>
      </c>
    </row>
    <row r="1084" spans="1:22">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12.1348</v>
      </c>
    </row>
    <row r="1086" spans="1:22">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105.24679999999999</v>
      </c>
    </row>
    <row r="1087" spans="1:22">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2400.9657000000002</v>
      </c>
    </row>
    <row r="1088" spans="1:22">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3.1103999999999998</v>
      </c>
    </row>
    <row r="1089" spans="1:22">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7.1976000000000004</v>
      </c>
    </row>
    <row r="1090" spans="1:22">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31.984000000000002</v>
      </c>
      <c r="T1091">
        <v>2</v>
      </c>
      <c r="U1091">
        <v>0.2</v>
      </c>
      <c r="V1091">
        <v>1.9990000000000001</v>
      </c>
    </row>
    <row r="1092" spans="1:22">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71.983999999999995</v>
      </c>
      <c r="T1092">
        <v>2</v>
      </c>
      <c r="U1092">
        <v>0.2</v>
      </c>
      <c r="V1092">
        <v>25.194400000000002</v>
      </c>
    </row>
    <row r="1093" spans="1:22">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120.15</v>
      </c>
      <c r="T1093">
        <v>9</v>
      </c>
      <c r="U1093">
        <v>0</v>
      </c>
      <c r="V1093">
        <v>33.642000000000003</v>
      </c>
    </row>
    <row r="1094" spans="1:22">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v>
      </c>
      <c r="T1094">
        <v>2</v>
      </c>
      <c r="U1094">
        <v>0.2</v>
      </c>
      <c r="V1094">
        <v>19.178599999999999</v>
      </c>
    </row>
    <row r="1095" spans="1:22">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v>
      </c>
      <c r="T1095">
        <v>5</v>
      </c>
      <c r="U1095">
        <v>0</v>
      </c>
      <c r="V1095">
        <v>14.161</v>
      </c>
    </row>
    <row r="1096" spans="1:22">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103.22839999999999</v>
      </c>
    </row>
    <row r="1097" spans="1:22">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348.20800000000003</v>
      </c>
      <c r="T1097">
        <v>7</v>
      </c>
      <c r="U1097">
        <v>0.2</v>
      </c>
      <c r="V1097">
        <v>30.4682</v>
      </c>
    </row>
    <row r="1098" spans="1:22">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-28.627199999999998</v>
      </c>
    </row>
    <row r="1099" spans="1:22">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11.196</v>
      </c>
    </row>
    <row r="1100" spans="1:22">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4.1031000000000004</v>
      </c>
    </row>
    <row r="1102" spans="1:22">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9.6656999999999993</v>
      </c>
    </row>
    <row r="1103" spans="1:22">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2.694</v>
      </c>
      <c r="T1104">
        <v>3</v>
      </c>
      <c r="U1104">
        <v>0.8</v>
      </c>
      <c r="V1104">
        <v>-4.7145000000000001</v>
      </c>
    </row>
    <row r="1105" spans="1:22">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2.9340000000000002</v>
      </c>
      <c r="T1105">
        <v>3</v>
      </c>
      <c r="U1105">
        <v>0.8</v>
      </c>
      <c r="V1105">
        <v>-4.9878</v>
      </c>
    </row>
    <row r="1106" spans="1:22">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22.92</v>
      </c>
      <c r="T1106">
        <v>3</v>
      </c>
      <c r="U1106">
        <v>0</v>
      </c>
      <c r="V1106">
        <v>11.2308</v>
      </c>
    </row>
    <row r="1107" spans="1:22">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100.70399999999999</v>
      </c>
      <c r="T1107">
        <v>6</v>
      </c>
      <c r="U1107">
        <v>0.2</v>
      </c>
      <c r="V1107">
        <v>-16.3644</v>
      </c>
    </row>
    <row r="1108" spans="1:22">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2.3279999999999998</v>
      </c>
      <c r="T1108">
        <v>2</v>
      </c>
      <c r="U1108">
        <v>0.6</v>
      </c>
      <c r="V1108">
        <v>-0.75660000000000005</v>
      </c>
    </row>
    <row r="1109" spans="1:22">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10.78</v>
      </c>
      <c r="T1109">
        <v>5</v>
      </c>
      <c r="U1109">
        <v>0.8</v>
      </c>
      <c r="V1109">
        <v>-17.248000000000001</v>
      </c>
    </row>
    <row r="1110" spans="1:22">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58.368000000000002</v>
      </c>
      <c r="T1110">
        <v>12</v>
      </c>
      <c r="U1110">
        <v>0.2</v>
      </c>
      <c r="V1110">
        <v>21.888000000000002</v>
      </c>
    </row>
    <row r="1111" spans="1:22">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13.826700000000001</v>
      </c>
    </row>
    <row r="1112" spans="1:22">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25.186</v>
      </c>
    </row>
    <row r="1113" spans="1:22">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v>
      </c>
      <c r="T1113">
        <v>2</v>
      </c>
      <c r="U1113">
        <v>0.2</v>
      </c>
      <c r="V1113">
        <v>3.6288</v>
      </c>
    </row>
    <row r="1114" spans="1:22">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1.1919999999999999</v>
      </c>
      <c r="T1114">
        <v>2</v>
      </c>
      <c r="U1114">
        <v>0.8</v>
      </c>
      <c r="V1114">
        <v>-2.0264000000000002</v>
      </c>
    </row>
    <row r="1115" spans="1:22">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46.671999999999997</v>
      </c>
      <c r="T1115">
        <v>2</v>
      </c>
      <c r="U1115">
        <v>0.2</v>
      </c>
      <c r="V1115">
        <v>16.3352</v>
      </c>
    </row>
    <row r="1116" spans="1:22">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119.833</v>
      </c>
      <c r="T1116">
        <v>1</v>
      </c>
      <c r="U1116">
        <v>0.15</v>
      </c>
      <c r="V1116">
        <v>-12.6882</v>
      </c>
    </row>
    <row r="1117" spans="1:22">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619.95000000000005</v>
      </c>
      <c r="T1120">
        <v>5</v>
      </c>
      <c r="U1120">
        <v>0</v>
      </c>
      <c r="V1120">
        <v>111.59099999999999</v>
      </c>
    </row>
    <row r="1121" spans="1:22">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22.96</v>
      </c>
      <c r="T1124">
        <v>7</v>
      </c>
      <c r="U1124">
        <v>0</v>
      </c>
      <c r="V1124">
        <v>6.6584000000000003</v>
      </c>
    </row>
    <row r="1125" spans="1:22">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11.58</v>
      </c>
    </row>
    <row r="1126" spans="1:22">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224.26740000000001</v>
      </c>
    </row>
    <row r="1129" spans="1:22">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2.6415999999999999</v>
      </c>
    </row>
    <row r="1130" spans="1:22">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75.662400000000005</v>
      </c>
    </row>
    <row r="1132" spans="1:22">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28.754999999999999</v>
      </c>
    </row>
    <row r="1134" spans="1:22">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-23.364000000000001</v>
      </c>
    </row>
    <row r="1136" spans="1:22">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v>
      </c>
      <c r="T1136">
        <v>3</v>
      </c>
      <c r="U1136">
        <v>0.2</v>
      </c>
      <c r="V1136">
        <v>2.6459999999999999</v>
      </c>
    </row>
    <row r="1137" spans="1:22">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7.4570999999999996</v>
      </c>
    </row>
    <row r="1138" spans="1:22">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3.1103999999999998</v>
      </c>
    </row>
    <row r="1146" spans="1:22">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223.054</v>
      </c>
    </row>
    <row r="1147" spans="1:22">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16.788599999999999</v>
      </c>
    </row>
    <row r="1148" spans="1:22">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107.346</v>
      </c>
    </row>
    <row r="1149" spans="1:22">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2.6280000000000001</v>
      </c>
    </row>
    <row r="1150" spans="1:22">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5.8696000000000002</v>
      </c>
    </row>
    <row r="1151" spans="1:22">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0.438</v>
      </c>
    </row>
    <row r="1152" spans="1:22">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1.2527999999999999</v>
      </c>
    </row>
    <row r="1154" spans="1:22">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53.921700000000001</v>
      </c>
    </row>
    <row r="1156" spans="1:22">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493.78559999999999</v>
      </c>
    </row>
    <row r="1158" spans="1:22">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v>
      </c>
    </row>
    <row r="1160" spans="1:22">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v>
      </c>
    </row>
    <row r="1161" spans="1:22">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90.734999999999999</v>
      </c>
    </row>
    <row r="1162" spans="1:22">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15.6426</v>
      </c>
    </row>
    <row r="1164" spans="1:22">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9.1784999999999997</v>
      </c>
    </row>
    <row r="1167" spans="1:22">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21.06</v>
      </c>
    </row>
    <row r="1168" spans="1:22">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49.272300000000001</v>
      </c>
    </row>
    <row r="1169" spans="1:22">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8.2992000000000008</v>
      </c>
    </row>
    <row r="1173" spans="1:22">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v>
      </c>
      <c r="T1174">
        <v>5</v>
      </c>
      <c r="U1174">
        <v>0.2</v>
      </c>
      <c r="V1174">
        <v>5.5754999999999999</v>
      </c>
    </row>
    <row r="1175" spans="1:22">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5.1760000000000002</v>
      </c>
      <c r="T1175">
        <v>4</v>
      </c>
      <c r="U1175">
        <v>0.8</v>
      </c>
      <c r="V1175">
        <v>-7.7640000000000002</v>
      </c>
    </row>
    <row r="1176" spans="1:22">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8.0997000000000003</v>
      </c>
    </row>
    <row r="1178" spans="1:22">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51.75</v>
      </c>
    </row>
    <row r="1180" spans="1:22">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v>
      </c>
    </row>
    <row r="1181" spans="1:22">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1.0904</v>
      </c>
    </row>
    <row r="1184" spans="1:22">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0.69299999999999995</v>
      </c>
    </row>
    <row r="1186" spans="1:22">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v>
      </c>
      <c r="T1186">
        <v>7</v>
      </c>
      <c r="U1186">
        <v>0.2</v>
      </c>
      <c r="V1186">
        <v>4.2336</v>
      </c>
    </row>
    <row r="1187" spans="1:22">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9.7175999999999991</v>
      </c>
    </row>
    <row r="1188" spans="1:22">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12.441599999999999</v>
      </c>
    </row>
    <row r="1189" spans="1:22">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53.346600000000002</v>
      </c>
    </row>
    <row r="1190" spans="1:22">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889.53599999999994</v>
      </c>
      <c r="T1191">
        <v>8</v>
      </c>
      <c r="U1191">
        <v>0.2</v>
      </c>
      <c r="V1191">
        <v>66.715199999999996</v>
      </c>
    </row>
    <row r="1192" spans="1:22">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89.222399999999993</v>
      </c>
    </row>
    <row r="1193" spans="1:22">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11.328799999999999</v>
      </c>
    </row>
    <row r="1195" spans="1:22">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v>
      </c>
      <c r="T1195">
        <v>3</v>
      </c>
      <c r="U1195">
        <v>0.2</v>
      </c>
      <c r="V1195">
        <v>5.4432</v>
      </c>
    </row>
    <row r="1196" spans="1:22">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v>
      </c>
      <c r="T1196">
        <v>4</v>
      </c>
      <c r="U1196">
        <v>0.2</v>
      </c>
      <c r="V1196">
        <v>2.5531999999999999</v>
      </c>
    </row>
    <row r="1197" spans="1:22">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2.1587999999999998</v>
      </c>
    </row>
    <row r="1198" spans="1:22">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55.968000000000004</v>
      </c>
      <c r="T1198">
        <v>1</v>
      </c>
      <c r="U1198">
        <v>0.2</v>
      </c>
      <c r="V1198">
        <v>-2.0988000000000002</v>
      </c>
    </row>
    <row r="1199" spans="1:22">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v>
      </c>
      <c r="T1199">
        <v>9</v>
      </c>
      <c r="U1199">
        <v>0.2</v>
      </c>
      <c r="V1199">
        <v>64.789199999999994</v>
      </c>
    </row>
    <row r="1200" spans="1:22">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-4.1135999999999999</v>
      </c>
    </row>
    <row r="1201" spans="1:22">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1088.7919999999999</v>
      </c>
      <c r="T1201">
        <v>4</v>
      </c>
      <c r="U1201">
        <v>0.8</v>
      </c>
      <c r="V1201">
        <v>-1850.9464</v>
      </c>
    </row>
    <row r="1202" spans="1:22">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1.8720000000000001</v>
      </c>
      <c r="T1203">
        <v>3</v>
      </c>
      <c r="U1203">
        <v>0.7</v>
      </c>
      <c r="V1203">
        <v>-1.4352</v>
      </c>
    </row>
    <row r="1204" spans="1:22">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854.35199999999998</v>
      </c>
      <c r="T1204">
        <v>3</v>
      </c>
      <c r="U1204">
        <v>0.2</v>
      </c>
      <c r="V1204">
        <v>10.679399999999999</v>
      </c>
    </row>
    <row r="1205" spans="1:22">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593.56799999999998</v>
      </c>
      <c r="T1205">
        <v>2</v>
      </c>
      <c r="U1205">
        <v>0.2</v>
      </c>
      <c r="V1205">
        <v>0</v>
      </c>
    </row>
    <row r="1206" spans="1:22">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16.997499999999999</v>
      </c>
    </row>
    <row r="1208" spans="1:22">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3.363</v>
      </c>
    </row>
    <row r="1209" spans="1:22">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3.2004000000000001</v>
      </c>
    </row>
    <row r="1210" spans="1:22">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14.07</v>
      </c>
      <c r="T1210">
        <v>7</v>
      </c>
      <c r="U1210">
        <v>0</v>
      </c>
      <c r="V1210">
        <v>6.8943000000000003</v>
      </c>
    </row>
    <row r="1211" spans="1:22">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2.8835999999999999</v>
      </c>
    </row>
    <row r="1213" spans="1:22">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21.717600000000001</v>
      </c>
    </row>
    <row r="1214" spans="1:22">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141.37200000000001</v>
      </c>
      <c r="T1214">
        <v>2</v>
      </c>
      <c r="U1214">
        <v>0.3</v>
      </c>
      <c r="V1214">
        <v>-48.470399999999998</v>
      </c>
    </row>
    <row r="1215" spans="1:22">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-2.3275999999999999</v>
      </c>
    </row>
    <row r="1216" spans="1:22">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4.5030000000000001</v>
      </c>
      <c r="T1216">
        <v>1</v>
      </c>
      <c r="U1216">
        <v>0.7</v>
      </c>
      <c r="V1216">
        <v>-3.6023999999999998</v>
      </c>
    </row>
    <row r="1217" spans="1:22">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1.5768</v>
      </c>
    </row>
    <row r="1218" spans="1:22">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v>
      </c>
      <c r="T1218">
        <v>3</v>
      </c>
      <c r="U1218">
        <v>0.2</v>
      </c>
      <c r="V1218">
        <v>28.763999999999999</v>
      </c>
    </row>
    <row r="1219" spans="1:22">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1.7023999999999999</v>
      </c>
    </row>
    <row r="1220" spans="1:22">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1931.9580000000001</v>
      </c>
      <c r="T1221">
        <v>7</v>
      </c>
      <c r="U1221">
        <v>0.4</v>
      </c>
      <c r="V1221">
        <v>-386.39159999999998</v>
      </c>
    </row>
    <row r="1222" spans="1:22">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44.954999999999998</v>
      </c>
    </row>
    <row r="1223" spans="1:22">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255.93600000000001</v>
      </c>
      <c r="T1223">
        <v>8</v>
      </c>
      <c r="U1223">
        <v>0.2</v>
      </c>
      <c r="V1223">
        <v>28.7928</v>
      </c>
    </row>
    <row r="1224" spans="1:22">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113.79</v>
      </c>
      <c r="T1224">
        <v>3</v>
      </c>
      <c r="U1224">
        <v>0</v>
      </c>
      <c r="V1224">
        <v>20.482199999999999</v>
      </c>
    </row>
    <row r="1225" spans="1:22">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34.386000000000003</v>
      </c>
    </row>
    <row r="1226" spans="1:22">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v>
      </c>
      <c r="T1226">
        <v>1</v>
      </c>
      <c r="U1226">
        <v>0.2</v>
      </c>
      <c r="V1226">
        <v>0.6048</v>
      </c>
    </row>
    <row r="1227" spans="1:22">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3.6587999999999998</v>
      </c>
    </row>
    <row r="1229" spans="1:22">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11.631600000000001</v>
      </c>
    </row>
    <row r="1230" spans="1:22">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2.9681999999999999</v>
      </c>
    </row>
    <row r="1232" spans="1:22">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1.7607999999999999</v>
      </c>
    </row>
    <row r="1233" spans="1:22">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0.7228</v>
      </c>
    </row>
    <row r="1234" spans="1:22">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35.981999999999999</v>
      </c>
    </row>
    <row r="1235" spans="1:22">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839.98800000000006</v>
      </c>
      <c r="T1235">
        <v>2</v>
      </c>
      <c r="U1235">
        <v>0.4</v>
      </c>
      <c r="V1235">
        <v>69.998999999999995</v>
      </c>
    </row>
    <row r="1236" spans="1:22">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47.951999999999998</v>
      </c>
      <c r="T1236">
        <v>3</v>
      </c>
      <c r="U1236">
        <v>0.2</v>
      </c>
      <c r="V1236">
        <v>13.786199999999999</v>
      </c>
    </row>
    <row r="1237" spans="1:22">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37.424999999999997</v>
      </c>
      <c r="T1237">
        <v>5</v>
      </c>
      <c r="U1237">
        <v>0.7</v>
      </c>
      <c r="V1237">
        <v>-29.94</v>
      </c>
    </row>
    <row r="1238" spans="1:22">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63.968000000000004</v>
      </c>
      <c r="T1238">
        <v>2</v>
      </c>
      <c r="U1238">
        <v>0.2</v>
      </c>
      <c r="V1238">
        <v>0</v>
      </c>
    </row>
    <row r="1239" spans="1:22">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124.485</v>
      </c>
    </row>
    <row r="1245" spans="1:22">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3.5752000000000002</v>
      </c>
    </row>
    <row r="1246" spans="1:22">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764.68799999999999</v>
      </c>
      <c r="T1247">
        <v>6</v>
      </c>
      <c r="U1247">
        <v>0.2</v>
      </c>
      <c r="V1247">
        <v>95.585999999999999</v>
      </c>
    </row>
    <row r="1248" spans="1:22">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v>
      </c>
    </row>
    <row r="1249" spans="1:22">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254.97450000000001</v>
      </c>
      <c r="T1249">
        <v>3</v>
      </c>
      <c r="U1249">
        <v>0.15</v>
      </c>
      <c r="V1249">
        <v>11.998799999999999</v>
      </c>
    </row>
    <row r="1250" spans="1:22">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17.469000000000001</v>
      </c>
    </row>
    <row r="1251" spans="1:22">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1141.9380000000001</v>
      </c>
      <c r="T1251">
        <v>9</v>
      </c>
      <c r="U1251">
        <v>0.1</v>
      </c>
      <c r="V1251">
        <v>139.5702</v>
      </c>
    </row>
    <row r="1252" spans="1:22">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1.3759999999999999</v>
      </c>
    </row>
    <row r="1254" spans="1:22">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0.59040000000000004</v>
      </c>
    </row>
    <row r="1256" spans="1:22">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-8.3789999999999996</v>
      </c>
    </row>
    <row r="1257" spans="1:22">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0.50219999999999998</v>
      </c>
    </row>
    <row r="1258" spans="1:22">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v>
      </c>
      <c r="T1258">
        <v>2</v>
      </c>
      <c r="U1258">
        <v>0.2</v>
      </c>
      <c r="V1258">
        <v>11.516400000000001</v>
      </c>
    </row>
    <row r="1259" spans="1:22">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27.882000000000001</v>
      </c>
      <c r="T1259">
        <v>3</v>
      </c>
      <c r="U1259">
        <v>0.7</v>
      </c>
      <c r="V1259">
        <v>-20.4468</v>
      </c>
    </row>
    <row r="1260" spans="1:22">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v>
      </c>
      <c r="T1261">
        <v>8</v>
      </c>
      <c r="U1261">
        <v>0.2</v>
      </c>
      <c r="V1261">
        <v>76.703999999999994</v>
      </c>
    </row>
    <row r="1262" spans="1:22">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863.88</v>
      </c>
      <c r="T1262">
        <v>3</v>
      </c>
      <c r="U1262">
        <v>0.2</v>
      </c>
      <c r="V1262">
        <v>107.985</v>
      </c>
    </row>
    <row r="1263" spans="1:22">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v>
      </c>
      <c r="T1263">
        <v>4</v>
      </c>
      <c r="U1263">
        <v>0.7</v>
      </c>
      <c r="V1263">
        <v>-14.0928</v>
      </c>
    </row>
    <row r="1264" spans="1:22">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6.3335999999999997</v>
      </c>
    </row>
    <row r="1265" spans="1:22">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18.873000000000001</v>
      </c>
    </row>
    <row r="1266" spans="1:22">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41.85</v>
      </c>
      <c r="T1266">
        <v>5</v>
      </c>
      <c r="U1266">
        <v>0</v>
      </c>
      <c r="V1266">
        <v>10.881</v>
      </c>
    </row>
    <row r="1267" spans="1:22">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1.7739</v>
      </c>
    </row>
    <row r="1268" spans="1:22">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41.429400000000001</v>
      </c>
    </row>
    <row r="1269" spans="1:22">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292.27199999999999</v>
      </c>
      <c r="T1269">
        <v>6</v>
      </c>
      <c r="U1269">
        <v>0.2</v>
      </c>
      <c r="V1269">
        <v>18.266999999999999</v>
      </c>
    </row>
    <row r="1270" spans="1:22">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29.327999999999999</v>
      </c>
      <c r="T1270">
        <v>3</v>
      </c>
      <c r="U1270">
        <v>0.2</v>
      </c>
      <c r="V1270">
        <v>3.6659999999999999</v>
      </c>
    </row>
    <row r="1271" spans="1:22">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v>
      </c>
      <c r="T1272">
        <v>4</v>
      </c>
      <c r="U1272">
        <v>0.2</v>
      </c>
      <c r="V1272">
        <v>-12.792</v>
      </c>
    </row>
    <row r="1273" spans="1:22">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48.792000000000002</v>
      </c>
      <c r="T1273">
        <v>3</v>
      </c>
      <c r="U1273">
        <v>0.8</v>
      </c>
      <c r="V1273">
        <v>-126.8592</v>
      </c>
    </row>
    <row r="1274" spans="1:22">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44.847999999999999</v>
      </c>
      <c r="T1274">
        <v>8</v>
      </c>
      <c r="U1274">
        <v>0.8</v>
      </c>
      <c r="V1274">
        <v>-67.272000000000006</v>
      </c>
    </row>
    <row r="1275" spans="1:22">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v>
      </c>
      <c r="T1275">
        <v>2</v>
      </c>
      <c r="U1275">
        <v>0.2</v>
      </c>
      <c r="V1275">
        <v>3.6288</v>
      </c>
    </row>
    <row r="1276" spans="1:22">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388.43</v>
      </c>
      <c r="T1276">
        <v>5</v>
      </c>
      <c r="U1276">
        <v>0.3</v>
      </c>
      <c r="V1276">
        <v>-88.784000000000006</v>
      </c>
    </row>
    <row r="1277" spans="1:22">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v>
      </c>
      <c r="T1277">
        <v>3</v>
      </c>
      <c r="U1277">
        <v>0.2</v>
      </c>
      <c r="V1277">
        <v>5.2026000000000003</v>
      </c>
    </row>
    <row r="1278" spans="1:22">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-7.1990999999999996</v>
      </c>
    </row>
    <row r="1279" spans="1:22">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5.3970000000000002</v>
      </c>
    </row>
    <row r="1280" spans="1:22">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30.1968</v>
      </c>
    </row>
    <row r="1282" spans="1:22">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80.736000000000004</v>
      </c>
    </row>
    <row r="1283" spans="1:22">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v>
      </c>
      <c r="T1283">
        <v>3</v>
      </c>
      <c r="U1283">
        <v>0.2</v>
      </c>
      <c r="V1283">
        <v>4.9139999999999997</v>
      </c>
    </row>
    <row r="1284" spans="1:22">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v>
      </c>
      <c r="T1284">
        <v>1</v>
      </c>
      <c r="U1284">
        <v>0.7</v>
      </c>
      <c r="V1284">
        <v>-13.363</v>
      </c>
    </row>
    <row r="1285" spans="1:22">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88.073999999999998</v>
      </c>
    </row>
    <row r="1286" spans="1:22">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2.7719999999999998</v>
      </c>
      <c r="T1286">
        <v>7</v>
      </c>
      <c r="U1286">
        <v>0.8</v>
      </c>
      <c r="V1286">
        <v>-4.851</v>
      </c>
    </row>
    <row r="1287" spans="1:22">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1.0429999999999999</v>
      </c>
    </row>
    <row r="1288" spans="1:22">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4.4892000000000003</v>
      </c>
    </row>
    <row r="1289" spans="1:22">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11.166399999999999</v>
      </c>
    </row>
    <row r="1290" spans="1:22">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4.1147999999999998</v>
      </c>
    </row>
    <row r="1291" spans="1:22">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7.4951999999999996</v>
      </c>
    </row>
    <row r="1292" spans="1:22">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13.215999999999999</v>
      </c>
      <c r="T1292">
        <v>4</v>
      </c>
      <c r="U1292">
        <v>0.2</v>
      </c>
      <c r="V1292">
        <v>4.4603999999999999</v>
      </c>
    </row>
    <row r="1293" spans="1:22">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v>
      </c>
      <c r="T1293">
        <v>5</v>
      </c>
      <c r="U1293">
        <v>0</v>
      </c>
      <c r="V1293">
        <v>15.552</v>
      </c>
    </row>
    <row r="1294" spans="1:22">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9.2232000000000003</v>
      </c>
    </row>
    <row r="1295" spans="1:22">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84.572800000000001</v>
      </c>
    </row>
    <row r="1298" spans="1:22">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6.4749999999999996</v>
      </c>
    </row>
    <row r="1300" spans="1:22">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114.95</v>
      </c>
      <c r="T1300">
        <v>5</v>
      </c>
      <c r="U1300">
        <v>0</v>
      </c>
      <c r="V1300">
        <v>2.2989999999999999</v>
      </c>
    </row>
    <row r="1301" spans="1:22">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7.0095999999999998</v>
      </c>
    </row>
    <row r="1302" spans="1:22">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166.10040000000001</v>
      </c>
    </row>
    <row r="1303" spans="1:22">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83.050200000000004</v>
      </c>
    </row>
    <row r="1304" spans="1:22">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4.3372000000000002</v>
      </c>
    </row>
    <row r="1305" spans="1:22">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5.5176999999999996</v>
      </c>
    </row>
    <row r="1306" spans="1:22">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287.97000000000003</v>
      </c>
      <c r="T1306">
        <v>3</v>
      </c>
      <c r="U1306">
        <v>0</v>
      </c>
      <c r="V1306">
        <v>77.751900000000006</v>
      </c>
    </row>
    <row r="1307" spans="1:22">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419.94400000000002</v>
      </c>
      <c r="T1307">
        <v>7</v>
      </c>
      <c r="U1307">
        <v>0.2</v>
      </c>
      <c r="V1307">
        <v>52.493000000000002</v>
      </c>
    </row>
    <row r="1308" spans="1:22">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6.4206000000000003</v>
      </c>
    </row>
    <row r="1310" spans="1:22">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5.6627999999999998</v>
      </c>
    </row>
    <row r="1311" spans="1:22">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9.7164000000000001</v>
      </c>
    </row>
    <row r="1312" spans="1:22">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-8.0784000000000002</v>
      </c>
    </row>
    <row r="1313" spans="1:22">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56.175199999999997</v>
      </c>
    </row>
    <row r="1315" spans="1:22">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155.37200000000001</v>
      </c>
      <c r="T1315">
        <v>2</v>
      </c>
      <c r="U1315">
        <v>0.3</v>
      </c>
      <c r="V1315">
        <v>-13.317600000000001</v>
      </c>
    </row>
    <row r="1316" spans="1:22">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28.965</v>
      </c>
    </row>
    <row r="1319" spans="1:22">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v>
      </c>
      <c r="T1319">
        <v>1</v>
      </c>
      <c r="U1319">
        <v>0.2</v>
      </c>
      <c r="V1319">
        <v>3.3725000000000001</v>
      </c>
    </row>
    <row r="1320" spans="1:22">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71.989999999999995</v>
      </c>
    </row>
    <row r="1321" spans="1:22">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5.1840000000000002</v>
      </c>
      <c r="T1321">
        <v>6</v>
      </c>
      <c r="U1321">
        <v>0.7</v>
      </c>
      <c r="V1321">
        <v>-3.6288</v>
      </c>
    </row>
    <row r="1322" spans="1:22">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-4.1832000000000003</v>
      </c>
    </row>
    <row r="1323" spans="1:22">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35.694000000000003</v>
      </c>
    </row>
    <row r="1324" spans="1:22">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19.655999999999999</v>
      </c>
    </row>
    <row r="1325" spans="1:22">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3.5152000000000001</v>
      </c>
    </row>
    <row r="1326" spans="1:22">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v>
      </c>
    </row>
    <row r="1327" spans="1:22">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17.46</v>
      </c>
      <c r="T1327">
        <v>6</v>
      </c>
      <c r="U1327">
        <v>0.8</v>
      </c>
      <c r="V1327">
        <v>-30.555</v>
      </c>
    </row>
    <row r="1328" spans="1:22">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5.1071999999999997</v>
      </c>
    </row>
    <row r="1329" spans="1:22">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5.5566000000000004</v>
      </c>
    </row>
    <row r="1330" spans="1:22">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26.376000000000001</v>
      </c>
    </row>
    <row r="1331" spans="1:22">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-0.64349999999999996</v>
      </c>
    </row>
    <row r="1333" spans="1:22">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27.44</v>
      </c>
      <c r="T1333">
        <v>2</v>
      </c>
      <c r="U1333">
        <v>0.2</v>
      </c>
      <c r="V1333">
        <v>2.4009999999999998</v>
      </c>
    </row>
    <row r="1334" spans="1:22">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1.08</v>
      </c>
      <c r="T1334">
        <v>3</v>
      </c>
      <c r="U1334">
        <v>0.8</v>
      </c>
      <c r="V1334">
        <v>-1.728</v>
      </c>
    </row>
    <row r="1335" spans="1:22">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7.96</v>
      </c>
      <c r="T1335">
        <v>2</v>
      </c>
      <c r="U1335">
        <v>0.8</v>
      </c>
      <c r="V1335">
        <v>-13.93</v>
      </c>
    </row>
    <row r="1336" spans="1:22">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52.776000000000003</v>
      </c>
    </row>
    <row r="1337" spans="1:22">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6.5286</v>
      </c>
    </row>
    <row r="1339" spans="1:22">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8.0405999999999995</v>
      </c>
    </row>
    <row r="1340" spans="1:22">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36.019199999999998</v>
      </c>
    </row>
    <row r="1342" spans="1:22">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-27.827999999999999</v>
      </c>
    </row>
    <row r="1343" spans="1:22">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-12.528</v>
      </c>
    </row>
    <row r="1344" spans="1:22">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28.853999999999999</v>
      </c>
      <c r="T1344">
        <v>6</v>
      </c>
      <c r="U1344">
        <v>0.7</v>
      </c>
      <c r="V1344">
        <v>-21.159600000000001</v>
      </c>
    </row>
    <row r="1345" spans="1:22">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14.346</v>
      </c>
    </row>
    <row r="1346" spans="1:22">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13.05</v>
      </c>
      <c r="T1346">
        <v>5</v>
      </c>
      <c r="U1346">
        <v>0</v>
      </c>
      <c r="V1346">
        <v>6.0030000000000001</v>
      </c>
    </row>
    <row r="1347" spans="1:22">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36.574199999999998</v>
      </c>
    </row>
    <row r="1348" spans="1:22">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5.7072000000000003</v>
      </c>
    </row>
    <row r="1350" spans="1:22">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-70.104299999999995</v>
      </c>
    </row>
    <row r="1353" spans="1:22">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v>
      </c>
    </row>
    <row r="1354" spans="1:22">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20.695499999999999</v>
      </c>
    </row>
    <row r="1355" spans="1:22">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11.283899999999999</v>
      </c>
    </row>
    <row r="1357" spans="1:22">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-44.155200000000001</v>
      </c>
    </row>
    <row r="1358" spans="1:22">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281.42399999999998</v>
      </c>
      <c r="T1358">
        <v>11</v>
      </c>
      <c r="U1358">
        <v>0.2</v>
      </c>
      <c r="V1358">
        <v>-35.177999999999997</v>
      </c>
    </row>
    <row r="1359" spans="1:22">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36.404400000000003</v>
      </c>
    </row>
    <row r="1360" spans="1:22">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v>
      </c>
      <c r="T1363">
        <v>4</v>
      </c>
      <c r="U1363">
        <v>0.2</v>
      </c>
      <c r="V1363">
        <v>7.4</v>
      </c>
    </row>
    <row r="1364" spans="1:22">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-56.755600000000001</v>
      </c>
    </row>
    <row r="1365" spans="1:22">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38.387999999999998</v>
      </c>
      <c r="T1365">
        <v>14</v>
      </c>
      <c r="U1365">
        <v>0.7</v>
      </c>
      <c r="V1365">
        <v>-25.591999999999999</v>
      </c>
    </row>
    <row r="1366" spans="1:22">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v>
      </c>
      <c r="T1366">
        <v>2</v>
      </c>
      <c r="U1366">
        <v>0.7</v>
      </c>
      <c r="V1366">
        <v>-63.996000000000002</v>
      </c>
    </row>
    <row r="1367" spans="1:22">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v>
      </c>
      <c r="T1367">
        <v>6</v>
      </c>
      <c r="U1367">
        <v>0.2</v>
      </c>
      <c r="V1367">
        <v>-35.992800000000003</v>
      </c>
    </row>
    <row r="1368" spans="1:22">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v>
      </c>
    </row>
    <row r="1369" spans="1:22">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899.13599999999997</v>
      </c>
      <c r="T1369">
        <v>4</v>
      </c>
      <c r="U1369">
        <v>0.2</v>
      </c>
      <c r="V1369">
        <v>-146.1096</v>
      </c>
    </row>
    <row r="1370" spans="1:22">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62.737000000000002</v>
      </c>
    </row>
    <row r="1371" spans="1:22">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590.05799999999999</v>
      </c>
      <c r="T1371">
        <v>7</v>
      </c>
      <c r="U1371">
        <v>0.7</v>
      </c>
      <c r="V1371">
        <v>-786.74400000000003</v>
      </c>
    </row>
    <row r="1372" spans="1:22">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1.5794999999999999</v>
      </c>
    </row>
    <row r="1373" spans="1:22">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4.9080000000000004</v>
      </c>
    </row>
    <row r="1374" spans="1:22">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5.5536000000000003</v>
      </c>
    </row>
    <row r="1376" spans="1:22">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v>
      </c>
    </row>
    <row r="1377" spans="1:22">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v>
      </c>
    </row>
    <row r="1378" spans="1:22">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4.2640000000000002</v>
      </c>
    </row>
    <row r="1380" spans="1:22">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v>
      </c>
      <c r="T1380">
        <v>5</v>
      </c>
      <c r="U1380">
        <v>0.2</v>
      </c>
      <c r="V1380">
        <v>34.996499999999997</v>
      </c>
    </row>
    <row r="1381" spans="1:22">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7.9450000000000003</v>
      </c>
    </row>
    <row r="1382" spans="1:22">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13.183999999999999</v>
      </c>
      <c r="T1382">
        <v>1</v>
      </c>
      <c r="U1382">
        <v>0.2</v>
      </c>
      <c r="V1382">
        <v>4.7792000000000003</v>
      </c>
    </row>
    <row r="1383" spans="1:22">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-90.248400000000004</v>
      </c>
    </row>
    <row r="1384" spans="1:22">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1.6195999999999999</v>
      </c>
    </row>
    <row r="1385" spans="1:22">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v>
      </c>
    </row>
    <row r="1387" spans="1:22">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52.7956</v>
      </c>
    </row>
    <row r="1389" spans="1:22">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v>
      </c>
      <c r="T1390">
        <v>3</v>
      </c>
      <c r="U1390">
        <v>0</v>
      </c>
      <c r="V1390">
        <v>28.3095</v>
      </c>
    </row>
    <row r="1391" spans="1:22">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v>
      </c>
      <c r="T1391">
        <v>3</v>
      </c>
      <c r="U1391">
        <v>0</v>
      </c>
      <c r="V1391">
        <v>126.0558</v>
      </c>
    </row>
    <row r="1392" spans="1:22">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60.255299999999998</v>
      </c>
    </row>
    <row r="1393" spans="1:22">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v>
      </c>
    </row>
    <row r="1394" spans="1:22">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160.91390000000001</v>
      </c>
    </row>
    <row r="1395" spans="1:22">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1.5522</v>
      </c>
    </row>
    <row r="1396" spans="1:22">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-430.61700000000002</v>
      </c>
    </row>
    <row r="1397" spans="1:22">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6.0255999999999998</v>
      </c>
    </row>
    <row r="1399" spans="1:22">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5.6643999999999997</v>
      </c>
    </row>
    <row r="1400" spans="1:22">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11.492000000000001</v>
      </c>
    </row>
    <row r="1401" spans="1:22">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3.1103999999999998</v>
      </c>
    </row>
    <row r="1402" spans="1:22">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6.1040000000000001</v>
      </c>
    </row>
    <row r="1403" spans="1:22">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v>
      </c>
      <c r="T1403">
        <v>3</v>
      </c>
      <c r="U1403">
        <v>0</v>
      </c>
      <c r="V1403">
        <v>118.3413</v>
      </c>
    </row>
    <row r="1404" spans="1:22">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-58.133200000000002</v>
      </c>
    </row>
    <row r="1405" spans="1:22">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v>
      </c>
      <c r="T1406">
        <v>1</v>
      </c>
      <c r="U1406">
        <v>0.2</v>
      </c>
      <c r="V1406">
        <v>-2.1896</v>
      </c>
    </row>
    <row r="1407" spans="1:22">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-36.111600000000003</v>
      </c>
    </row>
    <row r="1408" spans="1:22">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116.78400000000001</v>
      </c>
      <c r="T1408">
        <v>2</v>
      </c>
      <c r="U1408">
        <v>0.2</v>
      </c>
      <c r="V1408">
        <v>21.896999999999998</v>
      </c>
    </row>
    <row r="1409" spans="1:22">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9.9949999999999992</v>
      </c>
    </row>
    <row r="1411" spans="1:22">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-204.44579999999999</v>
      </c>
    </row>
    <row r="1412" spans="1:22">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v>
      </c>
      <c r="T1412">
        <v>2</v>
      </c>
      <c r="U1412">
        <v>0.2</v>
      </c>
      <c r="V1412">
        <v>8.8800000000000008</v>
      </c>
    </row>
    <row r="1413" spans="1:22">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v>
      </c>
    </row>
    <row r="1415" spans="1:22">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334.76799999999997</v>
      </c>
      <c r="T1415">
        <v>7</v>
      </c>
      <c r="U1415">
        <v>0.2</v>
      </c>
      <c r="V1415">
        <v>108.7996</v>
      </c>
    </row>
    <row r="1416" spans="1:22">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239.97</v>
      </c>
      <c r="T1416">
        <v>3</v>
      </c>
      <c r="U1416">
        <v>0</v>
      </c>
      <c r="V1416">
        <v>26.396699999999999</v>
      </c>
    </row>
    <row r="1417" spans="1:22">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12.8316</v>
      </c>
    </row>
    <row r="1418" spans="1:22">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118.29300000000001</v>
      </c>
    </row>
    <row r="1419" spans="1:22">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151.19999999999999</v>
      </c>
      <c r="T1419">
        <v>3</v>
      </c>
      <c r="U1419">
        <v>0.2</v>
      </c>
      <c r="V1419">
        <v>32.130000000000003</v>
      </c>
    </row>
    <row r="1420" spans="1:22">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row>
    <row r="1421" spans="1:22">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72.587999999999994</v>
      </c>
      <c r="T1422">
        <v>2</v>
      </c>
      <c r="U1422">
        <v>0.7</v>
      </c>
      <c r="V1422">
        <v>-48.392000000000003</v>
      </c>
    </row>
    <row r="1423" spans="1:22">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60.671999999999997</v>
      </c>
      <c r="T1423">
        <v>2</v>
      </c>
      <c r="U1423">
        <v>0.2</v>
      </c>
      <c r="V1423">
        <v>14.409599999999999</v>
      </c>
    </row>
    <row r="1424" spans="1:22">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-59.057099999999998</v>
      </c>
    </row>
    <row r="1425" spans="1:22">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v>
      </c>
      <c r="T1425">
        <v>6</v>
      </c>
      <c r="U1425">
        <v>0.2</v>
      </c>
      <c r="V1425">
        <v>-1.4987999999999999</v>
      </c>
    </row>
    <row r="1426" spans="1:22">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263.95999999999998</v>
      </c>
      <c r="T1426">
        <v>5</v>
      </c>
      <c r="U1426">
        <v>0.2</v>
      </c>
      <c r="V1426">
        <v>23.096499999999999</v>
      </c>
    </row>
    <row r="1427" spans="1:22">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-86.366399999999999</v>
      </c>
    </row>
    <row r="1428" spans="1:22">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9.7279999999999998</v>
      </c>
      <c r="T1428">
        <v>2</v>
      </c>
      <c r="U1428">
        <v>0.2</v>
      </c>
      <c r="V1428">
        <v>3.2831999999999999</v>
      </c>
    </row>
    <row r="1429" spans="1:22">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v>
      </c>
      <c r="T1430">
        <v>5</v>
      </c>
      <c r="U1430">
        <v>0.2</v>
      </c>
      <c r="V1430">
        <v>9.3125</v>
      </c>
    </row>
    <row r="1431" spans="1:22">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-40.471200000000003</v>
      </c>
    </row>
    <row r="1433" spans="1:22">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1.9629000000000001</v>
      </c>
    </row>
    <row r="1435" spans="1:22">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v>
      </c>
      <c r="T1435">
        <v>14</v>
      </c>
      <c r="U1435">
        <v>0</v>
      </c>
      <c r="V1435">
        <v>163.78739999999999</v>
      </c>
    </row>
    <row r="1436" spans="1:22">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31.103999999999999</v>
      </c>
      <c r="T1437">
        <v>6</v>
      </c>
      <c r="U1437">
        <v>0.2</v>
      </c>
      <c r="V1437">
        <v>10.8864</v>
      </c>
    </row>
    <row r="1438" spans="1:22">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0.59040000000000004</v>
      </c>
    </row>
    <row r="1439" spans="1:22">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42.880499999999998</v>
      </c>
    </row>
    <row r="1440" spans="1:22">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-350.49</v>
      </c>
    </row>
    <row r="1441" spans="1:22">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v>
      </c>
      <c r="T1441">
        <v>5</v>
      </c>
      <c r="U1441">
        <v>0</v>
      </c>
      <c r="V1441">
        <v>13.365</v>
      </c>
    </row>
    <row r="1442" spans="1:22">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36.671999999999997</v>
      </c>
      <c r="T1443">
        <v>2</v>
      </c>
      <c r="U1443">
        <v>0.2</v>
      </c>
      <c r="V1443">
        <v>11.46</v>
      </c>
    </row>
    <row r="1444" spans="1:22">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6.3296000000000001</v>
      </c>
    </row>
    <row r="1445" spans="1:22">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17.428000000000001</v>
      </c>
    </row>
    <row r="1446" spans="1:22">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148.49459999999999</v>
      </c>
    </row>
    <row r="1447" spans="1:22">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-39.1248</v>
      </c>
    </row>
    <row r="1448" spans="1:22">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470.30200000000002</v>
      </c>
      <c r="T1448">
        <v>7</v>
      </c>
      <c r="U1448">
        <v>0.3</v>
      </c>
      <c r="V1448">
        <v>-87.341800000000006</v>
      </c>
    </row>
    <row r="1449" spans="1:22">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5.9980000000000002</v>
      </c>
    </row>
    <row r="1450" spans="1:22">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2.5019999999999998</v>
      </c>
      <c r="T1450">
        <v>3</v>
      </c>
      <c r="U1450">
        <v>0.7</v>
      </c>
      <c r="V1450">
        <v>-1.7514000000000001</v>
      </c>
    </row>
    <row r="1451" spans="1:22">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11.093999999999999</v>
      </c>
    </row>
    <row r="1452" spans="1:22">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2.0249999999999999</v>
      </c>
      <c r="T1452">
        <v>1</v>
      </c>
      <c r="U1452">
        <v>0.7</v>
      </c>
      <c r="V1452">
        <v>-1.35</v>
      </c>
    </row>
    <row r="1453" spans="1:22">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91.68</v>
      </c>
      <c r="T1454">
        <v>3</v>
      </c>
      <c r="U1454">
        <v>0</v>
      </c>
      <c r="V1454">
        <v>45.84</v>
      </c>
    </row>
    <row r="1455" spans="1:22">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91.2</v>
      </c>
      <c r="T1457">
        <v>3</v>
      </c>
      <c r="U1457">
        <v>0</v>
      </c>
      <c r="V1457">
        <v>41.951999999999998</v>
      </c>
    </row>
    <row r="1458" spans="1:22">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452.94</v>
      </c>
      <c r="T1458">
        <v>3</v>
      </c>
      <c r="U1458">
        <v>0</v>
      </c>
      <c r="V1458">
        <v>67.941000000000003</v>
      </c>
    </row>
    <row r="1459" spans="1:22">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52.2</v>
      </c>
      <c r="T1459">
        <v>9</v>
      </c>
      <c r="U1459">
        <v>0</v>
      </c>
      <c r="V1459">
        <v>23.49</v>
      </c>
    </row>
    <row r="1460" spans="1:22">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v>
      </c>
      <c r="T1460">
        <v>4</v>
      </c>
      <c r="U1460">
        <v>0.2</v>
      </c>
      <c r="V1460">
        <v>5.1791999999999998</v>
      </c>
    </row>
    <row r="1461" spans="1:22">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55.423999999999999</v>
      </c>
      <c r="T1462">
        <v>2</v>
      </c>
      <c r="U1462">
        <v>0.2</v>
      </c>
      <c r="V1462">
        <v>19.398399999999999</v>
      </c>
    </row>
    <row r="1463" spans="1:22">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244.006</v>
      </c>
      <c r="T1463">
        <v>2</v>
      </c>
      <c r="U1463">
        <v>0.3</v>
      </c>
      <c r="V1463">
        <v>-31.372199999999999</v>
      </c>
    </row>
    <row r="1464" spans="1:22">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-29.2776</v>
      </c>
    </row>
    <row r="1466" spans="1:22">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1.8031999999999999</v>
      </c>
    </row>
    <row r="1467" spans="1:22">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-3.0344000000000002</v>
      </c>
    </row>
    <row r="1468" spans="1:22">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95.975999999999999</v>
      </c>
      <c r="T1468">
        <v>3</v>
      </c>
      <c r="U1468">
        <v>0.2</v>
      </c>
      <c r="V1468">
        <v>-10.7973</v>
      </c>
    </row>
    <row r="1469" spans="1:22">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31.995999999999999</v>
      </c>
    </row>
    <row r="1470" spans="1:22">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226.96440000000001</v>
      </c>
    </row>
    <row r="1471" spans="1:22">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19.523800000000001</v>
      </c>
    </row>
    <row r="1472" spans="1:22">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6.2207999999999997</v>
      </c>
    </row>
    <row r="1473" spans="1:22">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6.8479999999999999</v>
      </c>
      <c r="T1473">
        <v>2</v>
      </c>
      <c r="U1473">
        <v>0.2</v>
      </c>
      <c r="V1473">
        <v>0.59919999999999995</v>
      </c>
    </row>
    <row r="1474" spans="1:22">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-4.0128000000000004</v>
      </c>
    </row>
    <row r="1476" spans="1:22">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6.4206000000000003</v>
      </c>
    </row>
    <row r="1478" spans="1:22">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5.8653000000000004</v>
      </c>
    </row>
    <row r="1480" spans="1:22">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v>
      </c>
      <c r="T1480">
        <v>4</v>
      </c>
      <c r="U1480">
        <v>0.2</v>
      </c>
      <c r="V1480">
        <v>2.3976000000000002</v>
      </c>
    </row>
    <row r="1481" spans="1:22">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12.441599999999999</v>
      </c>
    </row>
    <row r="1482" spans="1:22">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19.825399999999998</v>
      </c>
    </row>
    <row r="1483" spans="1:22">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8.8062000000000005</v>
      </c>
    </row>
    <row r="1484" spans="1:22">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9.7279999999999998</v>
      </c>
      <c r="T1484">
        <v>2</v>
      </c>
      <c r="U1484">
        <v>0.2</v>
      </c>
      <c r="V1484">
        <v>1.7023999999999999</v>
      </c>
    </row>
    <row r="1485" spans="1:22">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3.4239999999999999</v>
      </c>
      <c r="T1485">
        <v>1</v>
      </c>
      <c r="U1485">
        <v>0.2</v>
      </c>
      <c r="V1485">
        <v>1.07</v>
      </c>
    </row>
    <row r="1486" spans="1:22">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30.09</v>
      </c>
    </row>
    <row r="1487" spans="1:22">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1.3160000000000001</v>
      </c>
    </row>
    <row r="1488" spans="1:22">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v>
      </c>
    </row>
    <row r="1489" spans="1:22">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37.787399999999998</v>
      </c>
    </row>
    <row r="1490" spans="1:22">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42.6</v>
      </c>
      <c r="T1490">
        <v>3</v>
      </c>
      <c r="U1490">
        <v>0</v>
      </c>
      <c r="V1490">
        <v>16.614000000000001</v>
      </c>
    </row>
    <row r="1491" spans="1:22">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2.8812000000000002</v>
      </c>
    </row>
    <row r="1494" spans="1:22">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3.6631999999999998</v>
      </c>
    </row>
    <row r="1496" spans="1:22">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11.214</v>
      </c>
    </row>
    <row r="1497" spans="1:22">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v>
      </c>
      <c r="T1497">
        <v>7</v>
      </c>
      <c r="U1497">
        <v>0.2</v>
      </c>
      <c r="V1497">
        <v>3.1850000000000001</v>
      </c>
    </row>
    <row r="1498" spans="1:22">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16.783999999999999</v>
      </c>
      <c r="T1498">
        <v>1</v>
      </c>
      <c r="U1498">
        <v>0.2</v>
      </c>
      <c r="V1498">
        <v>-0.20979999999999999</v>
      </c>
    </row>
    <row r="1499" spans="1:22">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v>
      </c>
      <c r="T1499">
        <v>5</v>
      </c>
      <c r="U1499">
        <v>0.2</v>
      </c>
      <c r="V1499">
        <v>3.7719999999999998</v>
      </c>
    </row>
    <row r="1500" spans="1:22">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6.5830000000000002</v>
      </c>
    </row>
    <row r="1501" spans="1:22">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5.8202999999999996</v>
      </c>
    </row>
    <row r="1502" spans="1:22">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69.704999999999998</v>
      </c>
    </row>
    <row r="1503" spans="1:22">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3.3519999999999999</v>
      </c>
    </row>
    <row r="1505" spans="1:22">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3.0813999999999999</v>
      </c>
    </row>
    <row r="1506" spans="1:22">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v>
      </c>
      <c r="T1507">
        <v>6</v>
      </c>
      <c r="U1507">
        <v>0.2</v>
      </c>
      <c r="V1507">
        <v>-175.8708</v>
      </c>
    </row>
    <row r="1508" spans="1:22">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v>
      </c>
      <c r="T1508">
        <v>3</v>
      </c>
      <c r="U1508">
        <v>0.2</v>
      </c>
      <c r="V1508">
        <v>5.5875000000000004</v>
      </c>
    </row>
    <row r="1509" spans="1:22">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190.08</v>
      </c>
    </row>
    <row r="1510" spans="1:22">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15.525</v>
      </c>
    </row>
    <row r="1511" spans="1:22">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111.824</v>
      </c>
    </row>
    <row r="1513" spans="1:22">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11.820600000000001</v>
      </c>
    </row>
    <row r="1514" spans="1:22">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200.06399999999999</v>
      </c>
      <c r="T1514">
        <v>3</v>
      </c>
      <c r="U1514">
        <v>0.2</v>
      </c>
      <c r="V1514">
        <v>12.504</v>
      </c>
    </row>
    <row r="1515" spans="1:22">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21.38</v>
      </c>
      <c r="T1515">
        <v>5</v>
      </c>
      <c r="U1515">
        <v>0.8</v>
      </c>
      <c r="V1515">
        <v>-33.139000000000003</v>
      </c>
    </row>
    <row r="1516" spans="1:22">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6.7439999999999998</v>
      </c>
      <c r="T1516">
        <v>4</v>
      </c>
      <c r="U1516">
        <v>0.8</v>
      </c>
      <c r="V1516">
        <v>-11.4648</v>
      </c>
    </row>
    <row r="1517" spans="1:22">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-9.0980000000000008</v>
      </c>
    </row>
    <row r="1518" spans="1:22">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116.872</v>
      </c>
    </row>
    <row r="1519" spans="1:22">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27.248000000000001</v>
      </c>
    </row>
    <row r="1520" spans="1:22">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v>
      </c>
      <c r="T1520">
        <v>3</v>
      </c>
      <c r="U1520">
        <v>0.2</v>
      </c>
      <c r="V1520">
        <v>4.3133999999999997</v>
      </c>
    </row>
    <row r="1521" spans="1:22">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7.7343000000000002</v>
      </c>
    </row>
    <row r="1522" spans="1:22">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v>
      </c>
      <c r="T1522">
        <v>5</v>
      </c>
      <c r="U1522">
        <v>0.2</v>
      </c>
      <c r="V1522">
        <v>2.0649999999999999</v>
      </c>
    </row>
    <row r="1523" spans="1:22">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206.11199999999999</v>
      </c>
      <c r="T1523">
        <v>6</v>
      </c>
      <c r="U1523">
        <v>0.2</v>
      </c>
      <c r="V1523">
        <v>48.951599999999999</v>
      </c>
    </row>
    <row r="1524" spans="1:22">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6.7229999999999999</v>
      </c>
    </row>
    <row r="1525" spans="1:22">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198.27199999999999</v>
      </c>
      <c r="T1525">
        <v>8</v>
      </c>
      <c r="U1525">
        <v>0.2</v>
      </c>
      <c r="V1525">
        <v>61.96</v>
      </c>
    </row>
    <row r="1526" spans="1:22">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247.10400000000001</v>
      </c>
      <c r="T1526">
        <v>6</v>
      </c>
      <c r="U1526">
        <v>0.2</v>
      </c>
      <c r="V1526">
        <v>-58.687199999999997</v>
      </c>
    </row>
    <row r="1527" spans="1:22">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9.7091999999999992</v>
      </c>
    </row>
    <row r="1528" spans="1:22">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0.36399999999999999</v>
      </c>
    </row>
    <row r="1529" spans="1:22">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v>
      </c>
      <c r="T1529">
        <v>2</v>
      </c>
      <c r="U1529">
        <v>0.2</v>
      </c>
      <c r="V1529">
        <v>3.3488000000000002</v>
      </c>
    </row>
    <row r="1530" spans="1:22">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0.52359999999999995</v>
      </c>
    </row>
    <row r="1531" spans="1:22">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3.431</v>
      </c>
    </row>
    <row r="1532" spans="1:22">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23.234999999999999</v>
      </c>
    </row>
    <row r="1533" spans="1:22">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0.80579999999999996</v>
      </c>
    </row>
    <row r="1534" spans="1:22">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8.3759999999999994</v>
      </c>
      <c r="T1534">
        <v>3</v>
      </c>
      <c r="U1534">
        <v>0.2</v>
      </c>
      <c r="V1534">
        <v>2.7222</v>
      </c>
    </row>
    <row r="1535" spans="1:22">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203.983</v>
      </c>
      <c r="T1536">
        <v>2</v>
      </c>
      <c r="U1536">
        <v>0.15</v>
      </c>
      <c r="V1536">
        <v>16.7986</v>
      </c>
    </row>
    <row r="1537" spans="1:22">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0.40739999999999998</v>
      </c>
    </row>
    <row r="1538" spans="1:22">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3.0341999999999998</v>
      </c>
    </row>
    <row r="1539" spans="1:22">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11.597099999999999</v>
      </c>
    </row>
    <row r="1540" spans="1:22">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6.5119999999999996</v>
      </c>
    </row>
    <row r="1541" spans="1:22">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203.56440000000001</v>
      </c>
    </row>
    <row r="1542" spans="1:22">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v>
      </c>
      <c r="T1542">
        <v>7</v>
      </c>
      <c r="U1542">
        <v>0</v>
      </c>
      <c r="V1542">
        <v>116.3904</v>
      </c>
    </row>
    <row r="1543" spans="1:22">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2.2879999999999998</v>
      </c>
    </row>
    <row r="1544" spans="1:22">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v>
      </c>
      <c r="T1544">
        <v>6</v>
      </c>
      <c r="U1544">
        <v>0.2</v>
      </c>
      <c r="V1544">
        <v>1.7003999999999999</v>
      </c>
    </row>
    <row r="1545" spans="1:22">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196.68600000000001</v>
      </c>
    </row>
    <row r="1548" spans="1:22">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117.432</v>
      </c>
    </row>
    <row r="1549" spans="1:22">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23.911999999999999</v>
      </c>
      <c r="T1549">
        <v>2</v>
      </c>
      <c r="U1549">
        <v>0.8</v>
      </c>
      <c r="V1549">
        <v>-40.650399999999998</v>
      </c>
    </row>
    <row r="1550" spans="1:22">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2.3673999999999999</v>
      </c>
    </row>
    <row r="1551" spans="1:22">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559.99199999999996</v>
      </c>
      <c r="T1551">
        <v>1</v>
      </c>
      <c r="U1551">
        <v>0.2</v>
      </c>
      <c r="V1551">
        <v>174.9975</v>
      </c>
    </row>
    <row r="1552" spans="1:22">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9.3239999999999998</v>
      </c>
      <c r="T1552">
        <v>6</v>
      </c>
      <c r="U1552">
        <v>0.8</v>
      </c>
      <c r="V1552">
        <v>-24.708600000000001</v>
      </c>
    </row>
    <row r="1553" spans="1:22">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v>
      </c>
      <c r="T1554">
        <v>7</v>
      </c>
      <c r="U1554">
        <v>0</v>
      </c>
      <c r="V1554">
        <v>10.348800000000001</v>
      </c>
    </row>
    <row r="1555" spans="1:22">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57.384999999999998</v>
      </c>
    </row>
    <row r="1556" spans="1:22">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9.92</v>
      </c>
    </row>
    <row r="1560" spans="1:22">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44.709600000000002</v>
      </c>
    </row>
    <row r="1561" spans="1:22">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35.351999999999997</v>
      </c>
      <c r="T1561">
        <v>9</v>
      </c>
      <c r="U1561">
        <v>0.2</v>
      </c>
      <c r="V1561">
        <v>12.815099999999999</v>
      </c>
    </row>
    <row r="1562" spans="1:22">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0.7228</v>
      </c>
    </row>
    <row r="1564" spans="1:22">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row>
    <row r="1565" spans="1:22">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v>
      </c>
      <c r="T1565">
        <v>3</v>
      </c>
      <c r="U1565">
        <v>0.2</v>
      </c>
      <c r="V1565">
        <v>4.1151</v>
      </c>
    </row>
    <row r="1566" spans="1:22">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v>
      </c>
      <c r="T1566">
        <v>5</v>
      </c>
      <c r="U1566">
        <v>0</v>
      </c>
      <c r="V1566">
        <v>17.745000000000001</v>
      </c>
    </row>
    <row r="1567" spans="1:22">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39.687899999999999</v>
      </c>
    </row>
    <row r="1568" spans="1:22">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-0.26850000000000002</v>
      </c>
    </row>
    <row r="1569" spans="1:22">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8.7840000000000007</v>
      </c>
      <c r="T1569">
        <v>4</v>
      </c>
      <c r="U1569">
        <v>0.8</v>
      </c>
      <c r="V1569">
        <v>-13.6152</v>
      </c>
    </row>
    <row r="1570" spans="1:22">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60.255299999999998</v>
      </c>
    </row>
    <row r="1571" spans="1:22">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3.7235999999999998</v>
      </c>
    </row>
    <row r="1572" spans="1:22">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6.2979000000000003</v>
      </c>
    </row>
    <row r="1575" spans="1:22">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v>
      </c>
      <c r="T1575">
        <v>2</v>
      </c>
      <c r="U1575">
        <v>0.2</v>
      </c>
      <c r="V1575">
        <v>23.84</v>
      </c>
    </row>
    <row r="1576" spans="1:22">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-9.1530000000000005</v>
      </c>
    </row>
    <row r="1577" spans="1:22">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-21.808</v>
      </c>
    </row>
    <row r="1578" spans="1:22">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v>
      </c>
    </row>
    <row r="1579" spans="1:22">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2.4401999999999999</v>
      </c>
    </row>
    <row r="1580" spans="1:22">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49.555199999999999</v>
      </c>
    </row>
    <row r="1581" spans="1:22">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89.3142</v>
      </c>
    </row>
    <row r="1582" spans="1:22">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-153.1224</v>
      </c>
    </row>
    <row r="1583" spans="1:22">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2.9371999999999998</v>
      </c>
    </row>
    <row r="1584" spans="1:22">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18.345600000000001</v>
      </c>
    </row>
    <row r="1586" spans="1:22">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274.38600000000002</v>
      </c>
    </row>
    <row r="1588" spans="1:22">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10.65</v>
      </c>
      <c r="T1589">
        <v>3</v>
      </c>
      <c r="U1589">
        <v>0</v>
      </c>
      <c r="V1589">
        <v>5.0054999999999996</v>
      </c>
    </row>
    <row r="1590" spans="1:22">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v>
      </c>
    </row>
    <row r="1591" spans="1:22">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2.9592000000000001</v>
      </c>
    </row>
    <row r="1592" spans="1:22">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v>
      </c>
      <c r="T1592">
        <v>7</v>
      </c>
      <c r="U1592">
        <v>0.2</v>
      </c>
      <c r="V1592">
        <v>5.8604000000000003</v>
      </c>
    </row>
    <row r="1593" spans="1:22">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2.9144999999999999</v>
      </c>
    </row>
    <row r="1594" spans="1:22">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22.676400000000001</v>
      </c>
    </row>
    <row r="1595" spans="1:22">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v>
      </c>
      <c r="T1595">
        <v>3</v>
      </c>
      <c r="U1595">
        <v>0</v>
      </c>
      <c r="V1595">
        <v>6.5856000000000003</v>
      </c>
    </row>
    <row r="1596" spans="1:22">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359.05799999999999</v>
      </c>
      <c r="T1596">
        <v>3</v>
      </c>
      <c r="U1596">
        <v>0.3</v>
      </c>
      <c r="V1596">
        <v>-35.905799999999999</v>
      </c>
    </row>
    <row r="1597" spans="1:22">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-2.0568</v>
      </c>
    </row>
    <row r="1598" spans="1:22">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547.29999999999995</v>
      </c>
      <c r="T1598">
        <v>13</v>
      </c>
      <c r="U1598">
        <v>0</v>
      </c>
      <c r="V1598">
        <v>175.136</v>
      </c>
    </row>
    <row r="1599" spans="1:22">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5.28</v>
      </c>
    </row>
    <row r="1600" spans="1:22">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6.6719999999999997</v>
      </c>
      <c r="T1600">
        <v>1</v>
      </c>
      <c r="U1600">
        <v>0.2</v>
      </c>
      <c r="V1600">
        <v>0.50039999999999996</v>
      </c>
    </row>
    <row r="1601" spans="1:22">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99.135999999999996</v>
      </c>
      <c r="T1601">
        <v>4</v>
      </c>
      <c r="U1601">
        <v>0.2</v>
      </c>
      <c r="V1601">
        <v>8.6744000000000003</v>
      </c>
    </row>
    <row r="1602" spans="1:22">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15.992000000000001</v>
      </c>
      <c r="T1602">
        <v>2</v>
      </c>
      <c r="U1602">
        <v>0.6</v>
      </c>
      <c r="V1602">
        <v>-13.993</v>
      </c>
    </row>
    <row r="1603" spans="1:22">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42.392000000000003</v>
      </c>
    </row>
    <row r="1604" spans="1:22">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6.6719999999999997</v>
      </c>
      <c r="T1604">
        <v>3</v>
      </c>
      <c r="U1604">
        <v>0.2</v>
      </c>
      <c r="V1604">
        <v>1.6679999999999999</v>
      </c>
    </row>
    <row r="1605" spans="1:22">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45.2226</v>
      </c>
    </row>
    <row r="1606" spans="1:22">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v>
      </c>
      <c r="T1606">
        <v>5</v>
      </c>
      <c r="U1606">
        <v>0.2</v>
      </c>
      <c r="V1606">
        <v>12.987</v>
      </c>
    </row>
    <row r="1607" spans="1:22">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1.5287999999999999</v>
      </c>
    </row>
    <row r="1608" spans="1:22">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21.228000000000002</v>
      </c>
    </row>
    <row r="1609" spans="1:22">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1.9710000000000001</v>
      </c>
    </row>
    <row r="1610" spans="1:22">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10.224</v>
      </c>
    </row>
    <row r="1611" spans="1:22">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3.2675999999999998</v>
      </c>
    </row>
    <row r="1612" spans="1:22">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v>
      </c>
    </row>
    <row r="1613" spans="1:22">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v>
      </c>
    </row>
    <row r="1614" spans="1:22">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83.983999999999995</v>
      </c>
      <c r="T1614">
        <v>2</v>
      </c>
      <c r="U1614">
        <v>0.2</v>
      </c>
      <c r="V1614">
        <v>31.494</v>
      </c>
    </row>
    <row r="1615" spans="1:22">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v>
      </c>
      <c r="T1615">
        <v>7</v>
      </c>
      <c r="U1615">
        <v>0</v>
      </c>
      <c r="V1615">
        <v>290.00580000000002</v>
      </c>
    </row>
    <row r="1616" spans="1:22">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83.975999999999999</v>
      </c>
      <c r="T1616">
        <v>3</v>
      </c>
      <c r="U1616">
        <v>0.2</v>
      </c>
      <c r="V1616">
        <v>-13.646100000000001</v>
      </c>
    </row>
    <row r="1617" spans="1:22">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1.8</v>
      </c>
    </row>
    <row r="1618" spans="1:22">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12.511799999999999</v>
      </c>
    </row>
    <row r="1620" spans="1:22">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8.9220000000000006</v>
      </c>
    </row>
    <row r="1621" spans="1:22">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23.167999999999999</v>
      </c>
      <c r="T1624">
        <v>2</v>
      </c>
      <c r="U1624">
        <v>0.2</v>
      </c>
      <c r="V1624">
        <v>7.8192000000000004</v>
      </c>
    </row>
    <row r="1625" spans="1:22">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84.495000000000005</v>
      </c>
    </row>
    <row r="1627" spans="1:22">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141.2775</v>
      </c>
    </row>
    <row r="1629" spans="1:22">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155.25</v>
      </c>
    </row>
    <row r="1630" spans="1:22">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2.464</v>
      </c>
    </row>
    <row r="1631" spans="1:22">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v>
      </c>
      <c r="T1631">
        <v>6</v>
      </c>
      <c r="U1631">
        <v>0.7</v>
      </c>
      <c r="V1631">
        <v>-34.380000000000003</v>
      </c>
    </row>
    <row r="1632" spans="1:22">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88.029899999999998</v>
      </c>
    </row>
    <row r="1633" spans="1:22">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3.7408000000000001</v>
      </c>
    </row>
    <row r="1634" spans="1:22">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v>
      </c>
      <c r="T1634">
        <v>2</v>
      </c>
      <c r="U1634">
        <v>0.2</v>
      </c>
      <c r="V1634">
        <v>3.6288</v>
      </c>
    </row>
    <row r="1635" spans="1:22">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v>
      </c>
    </row>
    <row r="1636" spans="1:22">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7.2640000000000002</v>
      </c>
    </row>
    <row r="1637" spans="1:22">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v>
      </c>
      <c r="T1637">
        <v>3</v>
      </c>
      <c r="U1637">
        <v>0.2</v>
      </c>
      <c r="V1637">
        <v>5.4432</v>
      </c>
    </row>
    <row r="1638" spans="1:22">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-87.667199999999994</v>
      </c>
    </row>
    <row r="1640" spans="1:22">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3.9449999999999998</v>
      </c>
    </row>
    <row r="1645" spans="1:22">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1247.6400000000001</v>
      </c>
      <c r="T1645">
        <v>3</v>
      </c>
      <c r="U1645">
        <v>0</v>
      </c>
      <c r="V1645">
        <v>349.33920000000001</v>
      </c>
    </row>
    <row r="1646" spans="1:22">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v>
      </c>
      <c r="T1646">
        <v>7</v>
      </c>
      <c r="U1646">
        <v>0</v>
      </c>
      <c r="V1646">
        <v>1480.4671000000001</v>
      </c>
    </row>
    <row r="1647" spans="1:22">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100.65600000000001</v>
      </c>
    </row>
    <row r="1648" spans="1:22">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v>
      </c>
      <c r="T1648">
        <v>2</v>
      </c>
      <c r="U1648">
        <v>0.2</v>
      </c>
      <c r="V1648">
        <v>-3.0939999999999999</v>
      </c>
    </row>
    <row r="1649" spans="1:22">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-0.71279999999999999</v>
      </c>
    </row>
    <row r="1650" spans="1:22">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v>
      </c>
      <c r="T1650">
        <v>6</v>
      </c>
      <c r="U1650">
        <v>0.7</v>
      </c>
      <c r="V1650">
        <v>-100.92</v>
      </c>
    </row>
    <row r="1651" spans="1:22">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-9.1788000000000007</v>
      </c>
    </row>
    <row r="1652" spans="1:22">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54.333199999999998</v>
      </c>
    </row>
    <row r="1656" spans="1:22">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1.4208000000000001</v>
      </c>
    </row>
    <row r="1657" spans="1:22">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2.9567999999999999</v>
      </c>
    </row>
    <row r="1658" spans="1:22">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9.5939999999999994</v>
      </c>
    </row>
    <row r="1659" spans="1:22">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10.7849</v>
      </c>
    </row>
    <row r="1660" spans="1:22">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10.048500000000001</v>
      </c>
    </row>
    <row r="1661" spans="1:22">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27.734999999999999</v>
      </c>
    </row>
    <row r="1662" spans="1:22">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5.2140000000000004</v>
      </c>
    </row>
    <row r="1663" spans="1:22">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677.58</v>
      </c>
      <c r="T1663">
        <v>5</v>
      </c>
      <c r="U1663">
        <v>0.4</v>
      </c>
      <c r="V1663">
        <v>-158.102</v>
      </c>
    </row>
    <row r="1664" spans="1:22">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3.6680000000000001</v>
      </c>
    </row>
    <row r="1666" spans="1:22">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v>
      </c>
    </row>
    <row r="1667" spans="1:22">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0.86880000000000002</v>
      </c>
    </row>
    <row r="1668" spans="1:22">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v>
      </c>
    </row>
    <row r="1669" spans="1:22">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23.234999999999999</v>
      </c>
    </row>
    <row r="1670" spans="1:22">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1.5794999999999999</v>
      </c>
    </row>
    <row r="1671" spans="1:22">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1018.104</v>
      </c>
      <c r="T1671">
        <v>4</v>
      </c>
      <c r="U1671">
        <v>0.4</v>
      </c>
      <c r="V1671">
        <v>-373.3048</v>
      </c>
    </row>
    <row r="1672" spans="1:22">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19.331399999999999</v>
      </c>
    </row>
    <row r="1674" spans="1:22">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167.96799999999999</v>
      </c>
      <c r="T1674">
        <v>4</v>
      </c>
      <c r="U1674">
        <v>0.2</v>
      </c>
      <c r="V1674">
        <v>62.988</v>
      </c>
    </row>
    <row r="1675" spans="1:22">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v>
      </c>
      <c r="T1676">
        <v>2</v>
      </c>
      <c r="U1676">
        <v>0.6</v>
      </c>
      <c r="V1676">
        <v>-10.419600000000001</v>
      </c>
    </row>
    <row r="1677" spans="1:22">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6.5880000000000001</v>
      </c>
      <c r="T1677">
        <v>3</v>
      </c>
      <c r="U1677">
        <v>0.8</v>
      </c>
      <c r="V1677">
        <v>-10.211399999999999</v>
      </c>
    </row>
    <row r="1678" spans="1:22">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26.07</v>
      </c>
    </row>
    <row r="1679" spans="1:22">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8.7905999999999995</v>
      </c>
    </row>
    <row r="1680" spans="1:22">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-14.5764</v>
      </c>
    </row>
    <row r="1681" spans="1:22">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4.3175999999999997</v>
      </c>
    </row>
    <row r="1682" spans="1:22">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8.4735999999999994</v>
      </c>
    </row>
    <row r="1683" spans="1:22">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-559.35599999999999</v>
      </c>
    </row>
    <row r="1684" spans="1:22">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9.1056000000000008</v>
      </c>
    </row>
    <row r="1685" spans="1:22">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6.2244000000000002</v>
      </c>
    </row>
    <row r="1686" spans="1:22">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12.41</v>
      </c>
    </row>
    <row r="1687" spans="1:22">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1.1879999999999999</v>
      </c>
      <c r="T1687">
        <v>2</v>
      </c>
      <c r="U1687">
        <v>0.7</v>
      </c>
      <c r="V1687">
        <v>-0.99</v>
      </c>
    </row>
    <row r="1688" spans="1:22">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7.5179999999999998</v>
      </c>
      <c r="T1688">
        <v>2</v>
      </c>
      <c r="U1688">
        <v>0.7</v>
      </c>
      <c r="V1688">
        <v>-5.7637999999999998</v>
      </c>
    </row>
    <row r="1689" spans="1:22">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v>
      </c>
      <c r="T1689">
        <v>2</v>
      </c>
      <c r="U1689">
        <v>0.2</v>
      </c>
      <c r="V1689">
        <v>3.6288</v>
      </c>
    </row>
    <row r="1690" spans="1:22">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v>
      </c>
      <c r="T1690">
        <v>2</v>
      </c>
      <c r="U1690">
        <v>0.2</v>
      </c>
      <c r="V1690">
        <v>23.315999999999999</v>
      </c>
    </row>
    <row r="1691" spans="1:22">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row>
    <row r="1692" spans="1:22">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v>
      </c>
      <c r="T1694">
        <v>5</v>
      </c>
      <c r="U1694">
        <v>0.2</v>
      </c>
      <c r="V1694">
        <v>6.2904999999999998</v>
      </c>
    </row>
    <row r="1695" spans="1:22">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3.5741999999999998</v>
      </c>
    </row>
    <row r="1696" spans="1:22">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19.8276</v>
      </c>
    </row>
    <row r="1697" spans="1:22">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31.0184</v>
      </c>
    </row>
    <row r="1700" spans="1:22">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v>
      </c>
      <c r="T1700">
        <v>7</v>
      </c>
      <c r="U1700">
        <v>0</v>
      </c>
      <c r="V1700">
        <v>10.348800000000001</v>
      </c>
    </row>
    <row r="1701" spans="1:22">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113.4936</v>
      </c>
    </row>
    <row r="1702" spans="1:22">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321.83999999999997</v>
      </c>
    </row>
    <row r="1704" spans="1:22">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4.6811999999999996</v>
      </c>
    </row>
    <row r="1705" spans="1:22">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v>
      </c>
      <c r="T1705">
        <v>5</v>
      </c>
      <c r="U1705">
        <v>0</v>
      </c>
      <c r="V1705">
        <v>5.8045</v>
      </c>
    </row>
    <row r="1706" spans="1:22">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v>
      </c>
      <c r="T1706">
        <v>3</v>
      </c>
      <c r="U1706">
        <v>0.7</v>
      </c>
      <c r="V1706">
        <v>-7.1147999999999998</v>
      </c>
    </row>
    <row r="1707" spans="1:22">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v>
      </c>
      <c r="T1707">
        <v>2</v>
      </c>
      <c r="U1707">
        <v>0.7</v>
      </c>
      <c r="V1707">
        <v>-9.2880000000000003</v>
      </c>
    </row>
    <row r="1708" spans="1:22">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20.6142</v>
      </c>
    </row>
    <row r="1709" spans="1:22">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16.704000000000001</v>
      </c>
    </row>
    <row r="1710" spans="1:22">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-0.89990000000000003</v>
      </c>
    </row>
    <row r="1712" spans="1:22">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6.5670000000000002</v>
      </c>
    </row>
    <row r="1713" spans="1:22">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510.63600000000002</v>
      </c>
    </row>
    <row r="1714" spans="1:22">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14.304</v>
      </c>
      <c r="T1714">
        <v>6</v>
      </c>
      <c r="U1714">
        <v>0.2</v>
      </c>
      <c r="V1714">
        <v>5.0064000000000002</v>
      </c>
    </row>
    <row r="1715" spans="1:22">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-14.478400000000001</v>
      </c>
    </row>
    <row r="1717" spans="1:22">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7.7119999999999997</v>
      </c>
      <c r="T1717">
        <v>2</v>
      </c>
      <c r="U1717">
        <v>0.2</v>
      </c>
      <c r="V1717">
        <v>2.7955999999999999</v>
      </c>
    </row>
    <row r="1718" spans="1:22">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242.9</v>
      </c>
      <c r="T1718">
        <v>5</v>
      </c>
      <c r="U1718">
        <v>0</v>
      </c>
      <c r="V1718">
        <v>70.441000000000003</v>
      </c>
    </row>
    <row r="1719" spans="1:22">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v>
      </c>
      <c r="T1719">
        <v>5</v>
      </c>
      <c r="U1719">
        <v>0</v>
      </c>
      <c r="V1719">
        <v>0</v>
      </c>
    </row>
    <row r="1720" spans="1:22">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15.086399999999999</v>
      </c>
    </row>
    <row r="1721" spans="1:22">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12.3256</v>
      </c>
    </row>
    <row r="1722" spans="1:22">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14.92</v>
      </c>
    </row>
    <row r="1723" spans="1:22">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11.998799999999999</v>
      </c>
    </row>
    <row r="1724" spans="1:22">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51.193600000000004</v>
      </c>
    </row>
    <row r="1725" spans="1:22">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359.05799999999999</v>
      </c>
      <c r="T1725">
        <v>3</v>
      </c>
      <c r="U1725">
        <v>0.3</v>
      </c>
      <c r="V1725">
        <v>-71.811599999999999</v>
      </c>
    </row>
    <row r="1726" spans="1:22">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43.435200000000002</v>
      </c>
    </row>
    <row r="1727" spans="1:22">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v>
      </c>
      <c r="T1727">
        <v>2</v>
      </c>
      <c r="U1727">
        <v>0.2</v>
      </c>
      <c r="V1727">
        <v>0.44400000000000001</v>
      </c>
    </row>
    <row r="1728" spans="1:22">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88.831999999999994</v>
      </c>
      <c r="T1728">
        <v>4</v>
      </c>
      <c r="U1728">
        <v>0.2</v>
      </c>
      <c r="V1728">
        <v>7.7728000000000002</v>
      </c>
    </row>
    <row r="1729" spans="1:22">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-69.89</v>
      </c>
    </row>
    <row r="1730" spans="1:22">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31.283200000000001</v>
      </c>
    </row>
    <row r="1733" spans="1:22">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3.7408000000000001</v>
      </c>
    </row>
    <row r="1734" spans="1:22">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17.352</v>
      </c>
    </row>
    <row r="1736" spans="1:22">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34.847999999999999</v>
      </c>
      <c r="T1736">
        <v>2</v>
      </c>
      <c r="U1736">
        <v>0.2</v>
      </c>
      <c r="V1736">
        <v>6.5339999999999998</v>
      </c>
    </row>
    <row r="1737" spans="1:22">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0.38219999999999998</v>
      </c>
    </row>
    <row r="1739" spans="1:22">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8.4887999999999995</v>
      </c>
    </row>
    <row r="1740" spans="1:22">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3.4009999999999998</v>
      </c>
    </row>
    <row r="1741" spans="1:22">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20.736000000000001</v>
      </c>
      <c r="T1743">
        <v>4</v>
      </c>
      <c r="U1743">
        <v>0.2</v>
      </c>
      <c r="V1743">
        <v>7.2576000000000001</v>
      </c>
    </row>
    <row r="1744" spans="1:22">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7.1680000000000001</v>
      </c>
      <c r="T1744">
        <v>2</v>
      </c>
      <c r="U1744">
        <v>0.2</v>
      </c>
      <c r="V1744">
        <v>0.98560000000000003</v>
      </c>
    </row>
    <row r="1745" spans="1:22">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11.167999999999999</v>
      </c>
      <c r="T1745">
        <v>2</v>
      </c>
      <c r="U1745">
        <v>0.2</v>
      </c>
      <c r="V1745">
        <v>-2.5127999999999999</v>
      </c>
    </row>
    <row r="1746" spans="1:22">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v>
      </c>
      <c r="T1746">
        <v>7</v>
      </c>
      <c r="U1746">
        <v>0.2</v>
      </c>
      <c r="V1746">
        <v>-55.3</v>
      </c>
    </row>
    <row r="1747" spans="1:22">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4.9432</v>
      </c>
    </row>
    <row r="1748" spans="1:22">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11.231999999999999</v>
      </c>
      <c r="T1748">
        <v>8</v>
      </c>
      <c r="U1748">
        <v>0.7</v>
      </c>
      <c r="V1748">
        <v>-8.2368000000000006</v>
      </c>
    </row>
    <row r="1749" spans="1:22">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v>
      </c>
      <c r="T1749">
        <v>3</v>
      </c>
      <c r="U1749">
        <v>0.2</v>
      </c>
      <c r="V1749">
        <v>3.21</v>
      </c>
    </row>
    <row r="1750" spans="1:22">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v>
      </c>
      <c r="T1750">
        <v>2</v>
      </c>
      <c r="U1750">
        <v>0.2</v>
      </c>
      <c r="V1750">
        <v>3.6288</v>
      </c>
    </row>
    <row r="1751" spans="1:22">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0.54600000000000004</v>
      </c>
    </row>
    <row r="1752" spans="1:22">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206.96199999999999</v>
      </c>
      <c r="T1752">
        <v>2</v>
      </c>
      <c r="U1752">
        <v>0.3</v>
      </c>
      <c r="V1752">
        <v>-32.522599999999997</v>
      </c>
    </row>
    <row r="1753" spans="1:22">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v>
      </c>
    </row>
    <row r="1754" spans="1:22">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151.09739999999999</v>
      </c>
    </row>
    <row r="1755" spans="1:22">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3.8519999999999999</v>
      </c>
    </row>
    <row r="1757" spans="1:22">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150.36000000000001</v>
      </c>
    </row>
    <row r="1759" spans="1:22">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41.567999999999998</v>
      </c>
      <c r="T1759">
        <v>6</v>
      </c>
      <c r="U1759">
        <v>0.8</v>
      </c>
      <c r="V1759">
        <v>-66.508799999999994</v>
      </c>
    </row>
    <row r="1760" spans="1:22">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46.863999999999997</v>
      </c>
      <c r="T1760">
        <v>2</v>
      </c>
      <c r="U1760">
        <v>0.2</v>
      </c>
      <c r="V1760">
        <v>7.6154000000000002</v>
      </c>
    </row>
    <row r="1761" spans="1:22">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-4.8391999999999999</v>
      </c>
    </row>
    <row r="1763" spans="1:22">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28.751999999999999</v>
      </c>
      <c r="T1763">
        <v>6</v>
      </c>
      <c r="U1763">
        <v>0.2</v>
      </c>
      <c r="V1763">
        <v>9.7037999999999993</v>
      </c>
    </row>
    <row r="1764" spans="1:22">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-20.696400000000001</v>
      </c>
    </row>
    <row r="1765" spans="1:22">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10.518000000000001</v>
      </c>
    </row>
    <row r="1766" spans="1:22">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v>
      </c>
    </row>
    <row r="1768" spans="1:22">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7.6440000000000001</v>
      </c>
      <c r="T1769">
        <v>4</v>
      </c>
      <c r="U1769">
        <v>0.7</v>
      </c>
      <c r="V1769">
        <v>-5.8604000000000003</v>
      </c>
    </row>
    <row r="1770" spans="1:22">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51.465000000000003</v>
      </c>
      <c r="T1770">
        <v>5</v>
      </c>
      <c r="U1770">
        <v>0.7</v>
      </c>
      <c r="V1770">
        <v>-39.456499999999998</v>
      </c>
    </row>
    <row r="1771" spans="1:22">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v>
      </c>
      <c r="T1771">
        <v>4</v>
      </c>
      <c r="U1771">
        <v>0.2</v>
      </c>
      <c r="V1771">
        <v>-1.3952</v>
      </c>
    </row>
    <row r="1772" spans="1:22">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12.222</v>
      </c>
      <c r="T1772">
        <v>7</v>
      </c>
      <c r="U1772">
        <v>0.8</v>
      </c>
      <c r="V1772">
        <v>-20.1663</v>
      </c>
    </row>
    <row r="1773" spans="1:22">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97.983999999999995</v>
      </c>
      <c r="T1773">
        <v>2</v>
      </c>
      <c r="U1773">
        <v>0.2</v>
      </c>
      <c r="V1773">
        <v>-24.495999999999999</v>
      </c>
    </row>
    <row r="1774" spans="1:22">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v>
      </c>
      <c r="T1774">
        <v>6</v>
      </c>
      <c r="U1774">
        <v>0.2</v>
      </c>
      <c r="V1774">
        <v>19.5</v>
      </c>
    </row>
    <row r="1775" spans="1:22">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9.3870000000000005</v>
      </c>
    </row>
    <row r="1776" spans="1:22">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180.76589999999999</v>
      </c>
    </row>
    <row r="1780" spans="1:22">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14.9925</v>
      </c>
    </row>
    <row r="1782" spans="1:22">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v>
      </c>
    </row>
    <row r="1783" spans="1:22">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3.0268000000000002</v>
      </c>
    </row>
    <row r="1784" spans="1:22">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59.011200000000002</v>
      </c>
    </row>
    <row r="1785" spans="1:22">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9.8160000000000007</v>
      </c>
    </row>
    <row r="1787" spans="1:22">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25.221299999999999</v>
      </c>
    </row>
    <row r="1789" spans="1:22">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64.785600000000002</v>
      </c>
    </row>
    <row r="1790" spans="1:22">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195.99440000000001</v>
      </c>
    </row>
    <row r="1791" spans="1:22">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26.590499999999999</v>
      </c>
    </row>
    <row r="1792" spans="1:22">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673.88160000000005</v>
      </c>
    </row>
    <row r="1794" spans="1:22">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v>
      </c>
    </row>
    <row r="1795" spans="1:22">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6.0415999999999999</v>
      </c>
    </row>
    <row r="1796" spans="1:22">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26.984999999999999</v>
      </c>
    </row>
    <row r="1797" spans="1:22">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16.598400000000002</v>
      </c>
    </row>
    <row r="1798" spans="1:22">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347.97</v>
      </c>
      <c r="T1798">
        <v>3</v>
      </c>
      <c r="U1798">
        <v>0</v>
      </c>
      <c r="V1798">
        <v>100.9113</v>
      </c>
    </row>
    <row r="1799" spans="1:22">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11.167999999999999</v>
      </c>
      <c r="T1801">
        <v>4</v>
      </c>
      <c r="U1801">
        <v>0.2</v>
      </c>
      <c r="V1801">
        <v>3.6295999999999999</v>
      </c>
    </row>
    <row r="1802" spans="1:22">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53.951999999999998</v>
      </c>
      <c r="T1802">
        <v>3</v>
      </c>
      <c r="U1802">
        <v>0.2</v>
      </c>
      <c r="V1802">
        <v>17.534400000000002</v>
      </c>
    </row>
    <row r="1803" spans="1:22">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5.6070000000000002</v>
      </c>
      <c r="T1804">
        <v>1</v>
      </c>
      <c r="U1804">
        <v>0.7</v>
      </c>
      <c r="V1804">
        <v>-4.2987000000000002</v>
      </c>
    </row>
    <row r="1805" spans="1:22">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4663.7359999999999</v>
      </c>
      <c r="T1805">
        <v>7</v>
      </c>
      <c r="U1805">
        <v>0.2</v>
      </c>
      <c r="V1805">
        <v>-1049.3406</v>
      </c>
    </row>
    <row r="1806" spans="1:22">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79.983999999999995</v>
      </c>
      <c r="T1806">
        <v>2</v>
      </c>
      <c r="U1806">
        <v>0.2</v>
      </c>
      <c r="V1806">
        <v>22.9954</v>
      </c>
    </row>
    <row r="1807" spans="1:22">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257.59440000000001</v>
      </c>
    </row>
    <row r="1808" spans="1:22">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v>
      </c>
    </row>
    <row r="1809" spans="1:22">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76.272000000000006</v>
      </c>
    </row>
    <row r="1810" spans="1:22">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0.69930000000000003</v>
      </c>
    </row>
    <row r="1811" spans="1:22">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-12.117000000000001</v>
      </c>
    </row>
    <row r="1812" spans="1:22">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17.815200000000001</v>
      </c>
    </row>
    <row r="1813" spans="1:22">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245.02099999999999</v>
      </c>
    </row>
    <row r="1814" spans="1:22">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28.13</v>
      </c>
    </row>
    <row r="1815" spans="1:22">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4.6559999999999997</v>
      </c>
      <c r="T1815">
        <v>2</v>
      </c>
      <c r="U1815">
        <v>0.2</v>
      </c>
      <c r="V1815">
        <v>1.5713999999999999</v>
      </c>
    </row>
    <row r="1816" spans="1:22">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v>
      </c>
      <c r="T1816">
        <v>3</v>
      </c>
      <c r="U1816">
        <v>0.2</v>
      </c>
      <c r="V1816">
        <v>-8.5068000000000001</v>
      </c>
    </row>
    <row r="1817" spans="1:22">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3.0558000000000001</v>
      </c>
    </row>
    <row r="1819" spans="1:22">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75.599999999999994</v>
      </c>
      <c r="T1820">
        <v>2</v>
      </c>
      <c r="U1820">
        <v>0.8</v>
      </c>
      <c r="V1820">
        <v>-166.32</v>
      </c>
    </row>
    <row r="1821" spans="1:22">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-24.189</v>
      </c>
    </row>
    <row r="1822" spans="1:22">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92.063999999999993</v>
      </c>
      <c r="T1822">
        <v>6</v>
      </c>
      <c r="U1822">
        <v>0.8</v>
      </c>
      <c r="V1822">
        <v>-225.55680000000001</v>
      </c>
    </row>
    <row r="1823" spans="1:22">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v>
      </c>
      <c r="T1823">
        <v>4</v>
      </c>
      <c r="U1823">
        <v>0.2</v>
      </c>
      <c r="V1823">
        <v>1.8311999999999999</v>
      </c>
    </row>
    <row r="1824" spans="1:22">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5.1840000000000002</v>
      </c>
      <c r="T1825">
        <v>1</v>
      </c>
      <c r="U1825">
        <v>0.2</v>
      </c>
      <c r="V1825">
        <v>1.8144</v>
      </c>
    </row>
    <row r="1826" spans="1:22">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-25.056000000000001</v>
      </c>
    </row>
    <row r="1827" spans="1:22">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v>
      </c>
      <c r="T1827">
        <v>4</v>
      </c>
      <c r="U1827">
        <v>0.2</v>
      </c>
      <c r="V1827">
        <v>3.1080000000000001</v>
      </c>
    </row>
    <row r="1828" spans="1:22">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22.783999999999999</v>
      </c>
      <c r="T1828">
        <v>1</v>
      </c>
      <c r="U1828">
        <v>0.2</v>
      </c>
      <c r="V1828">
        <v>4.8415999999999997</v>
      </c>
    </row>
    <row r="1829" spans="1:22">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126.8973</v>
      </c>
    </row>
    <row r="1830" spans="1:22">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-168.95580000000001</v>
      </c>
    </row>
    <row r="1832" spans="1:22">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374.37920000000003</v>
      </c>
    </row>
    <row r="1833" spans="1:22">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62.906399999999998</v>
      </c>
    </row>
    <row r="1834" spans="1:22">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25.875</v>
      </c>
    </row>
    <row r="1835" spans="1:22">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-263.99669999999998</v>
      </c>
    </row>
    <row r="1836" spans="1:22">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36.287999999999997</v>
      </c>
      <c r="T1836">
        <v>7</v>
      </c>
      <c r="U1836">
        <v>0.2</v>
      </c>
      <c r="V1836">
        <v>12.700799999999999</v>
      </c>
    </row>
    <row r="1837" spans="1:22">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v>
      </c>
      <c r="T1837">
        <v>5</v>
      </c>
      <c r="U1837">
        <v>0</v>
      </c>
      <c r="V1837">
        <v>6.2060000000000004</v>
      </c>
    </row>
    <row r="1838" spans="1:22">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361.29939999999999</v>
      </c>
    </row>
    <row r="1839" spans="1:22">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5.9211</v>
      </c>
    </row>
    <row r="1840" spans="1:22">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12.135199999999999</v>
      </c>
    </row>
    <row r="1841" spans="1:22">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v>
      </c>
      <c r="T1841">
        <v>1</v>
      </c>
      <c r="U1841">
        <v>0.2</v>
      </c>
      <c r="V1841">
        <v>10.224500000000001</v>
      </c>
    </row>
    <row r="1842" spans="1:22">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29.364000000000001</v>
      </c>
    </row>
    <row r="1843" spans="1:22">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40.095999999999997</v>
      </c>
      <c r="T1844">
        <v>4</v>
      </c>
      <c r="U1844">
        <v>0.2</v>
      </c>
      <c r="V1844">
        <v>13.532400000000001</v>
      </c>
    </row>
    <row r="1845" spans="1:22">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v>
      </c>
      <c r="T1846">
        <v>3</v>
      </c>
      <c r="U1846">
        <v>0</v>
      </c>
      <c r="V1846">
        <v>11.774100000000001</v>
      </c>
    </row>
    <row r="1847" spans="1:22">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v>
      </c>
    </row>
    <row r="1849" spans="1:22">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27.176400000000001</v>
      </c>
    </row>
    <row r="1850" spans="1:22">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7.1840000000000002</v>
      </c>
      <c r="T1850">
        <v>2</v>
      </c>
      <c r="U1850">
        <v>0.2</v>
      </c>
      <c r="V1850">
        <v>2.2450000000000001</v>
      </c>
    </row>
    <row r="1851" spans="1:22">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9.7327999999999992</v>
      </c>
    </row>
    <row r="1852" spans="1:22">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v>
      </c>
    </row>
    <row r="1853" spans="1:22">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v>
      </c>
      <c r="T1853">
        <v>5</v>
      </c>
      <c r="U1853">
        <v>0</v>
      </c>
      <c r="V1853">
        <v>11.88</v>
      </c>
    </row>
    <row r="1854" spans="1:22">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49.104999999999997</v>
      </c>
    </row>
    <row r="1855" spans="1:22">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45.9754</v>
      </c>
    </row>
    <row r="1856" spans="1:22">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v>
      </c>
      <c r="T1858">
        <v>5</v>
      </c>
      <c r="U1858">
        <v>0.2</v>
      </c>
      <c r="V1858">
        <v>-15.99</v>
      </c>
    </row>
    <row r="1859" spans="1:22">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34.24</v>
      </c>
      <c r="T1859">
        <v>4</v>
      </c>
      <c r="U1859">
        <v>0.8</v>
      </c>
      <c r="V1859">
        <v>-53.072000000000003</v>
      </c>
    </row>
    <row r="1860" spans="1:22">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60.552799999999998</v>
      </c>
    </row>
    <row r="1861" spans="1:22">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25.122499999999999</v>
      </c>
    </row>
    <row r="1862" spans="1:22">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-28.976400000000002</v>
      </c>
    </row>
    <row r="1863" spans="1:22">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33.588799999999999</v>
      </c>
    </row>
    <row r="1864" spans="1:22">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49.631999999999998</v>
      </c>
      <c r="T1864">
        <v>4</v>
      </c>
      <c r="U1864">
        <v>0.2</v>
      </c>
      <c r="V1864">
        <v>4.9631999999999996</v>
      </c>
    </row>
    <row r="1865" spans="1:22">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-465.56799999999998</v>
      </c>
    </row>
    <row r="1866" spans="1:22">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4.3680000000000003</v>
      </c>
    </row>
    <row r="1867" spans="1:22">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-92.695499999999996</v>
      </c>
    </row>
    <row r="1868" spans="1:22">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70.721999999999994</v>
      </c>
    </row>
    <row r="1869" spans="1:22">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31.103999999999999</v>
      </c>
      <c r="T1869">
        <v>6</v>
      </c>
      <c r="U1869">
        <v>0.2</v>
      </c>
      <c r="V1869">
        <v>10.8864</v>
      </c>
    </row>
    <row r="1870" spans="1:22">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-17.607600000000001</v>
      </c>
    </row>
    <row r="1871" spans="1:22">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3.1103999999999998</v>
      </c>
    </row>
    <row r="1872" spans="1:22">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801.56799999999998</v>
      </c>
      <c r="T1873">
        <v>2</v>
      </c>
      <c r="U1873">
        <v>0.2</v>
      </c>
      <c r="V1873">
        <v>50.097999999999999</v>
      </c>
    </row>
    <row r="1874" spans="1:22">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27.284800000000001</v>
      </c>
    </row>
    <row r="1875" spans="1:22">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20.584199999999999</v>
      </c>
    </row>
    <row r="1876" spans="1:22">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5.8811999999999998</v>
      </c>
    </row>
    <row r="1877" spans="1:22">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-22.097999999999999</v>
      </c>
    </row>
    <row r="1878" spans="1:22">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470.37599999999998</v>
      </c>
      <c r="T1878">
        <v>3</v>
      </c>
      <c r="U1878">
        <v>0.2</v>
      </c>
      <c r="V1878">
        <v>47.037599999999998</v>
      </c>
    </row>
    <row r="1879" spans="1:22">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-44.276400000000002</v>
      </c>
    </row>
    <row r="1880" spans="1:22">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v>
      </c>
    </row>
    <row r="1881" spans="1:22">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68.742000000000004</v>
      </c>
      <c r="T1881">
        <v>9</v>
      </c>
      <c r="U1881">
        <v>0.7</v>
      </c>
      <c r="V1881">
        <v>-48.119399999999999</v>
      </c>
    </row>
    <row r="1882" spans="1:22">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29.34</v>
      </c>
      <c r="T1882">
        <v>3</v>
      </c>
      <c r="U1882">
        <v>0</v>
      </c>
      <c r="V1882">
        <v>14.67</v>
      </c>
    </row>
    <row r="1883" spans="1:22">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63.9345</v>
      </c>
    </row>
    <row r="1884" spans="1:22">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217.05600000000001</v>
      </c>
      <c r="T1885">
        <v>7</v>
      </c>
      <c r="U1885">
        <v>0.2</v>
      </c>
      <c r="V1885">
        <v>78.6828</v>
      </c>
    </row>
    <row r="1886" spans="1:22">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2.1</v>
      </c>
    </row>
    <row r="1887" spans="1:22">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7.1040000000000001</v>
      </c>
      <c r="T1888">
        <v>2</v>
      </c>
      <c r="U1888">
        <v>0.2</v>
      </c>
      <c r="V1888">
        <v>2.3976000000000002</v>
      </c>
    </row>
    <row r="1889" spans="1:22">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398.35199999999998</v>
      </c>
      <c r="T1889">
        <v>8</v>
      </c>
      <c r="U1889">
        <v>0.7</v>
      </c>
      <c r="V1889">
        <v>-331.96</v>
      </c>
    </row>
    <row r="1890" spans="1:22">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v>
      </c>
      <c r="T1890">
        <v>4</v>
      </c>
      <c r="U1890">
        <v>0.2</v>
      </c>
      <c r="V1890">
        <v>13.701599999999999</v>
      </c>
    </row>
    <row r="1891" spans="1:22">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v>
      </c>
      <c r="T1891">
        <v>3</v>
      </c>
      <c r="U1891">
        <v>0.4</v>
      </c>
      <c r="V1891">
        <v>-122.877</v>
      </c>
    </row>
    <row r="1892" spans="1:22">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2.9340000000000002</v>
      </c>
    </row>
    <row r="1895" spans="1:22">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24.783999999999999</v>
      </c>
      <c r="T1895">
        <v>1</v>
      </c>
      <c r="U1895">
        <v>0.2</v>
      </c>
      <c r="V1895">
        <v>7.7450000000000001</v>
      </c>
    </row>
    <row r="1896" spans="1:22">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v>
      </c>
      <c r="T1896">
        <v>3</v>
      </c>
      <c r="U1896">
        <v>0</v>
      </c>
      <c r="V1896">
        <v>10.395</v>
      </c>
    </row>
    <row r="1897" spans="1:22">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487.98399999999998</v>
      </c>
      <c r="T1897">
        <v>2</v>
      </c>
      <c r="U1897">
        <v>0.2</v>
      </c>
      <c r="V1897">
        <v>152.495</v>
      </c>
    </row>
    <row r="1898" spans="1:22">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843.17060000000004</v>
      </c>
    </row>
    <row r="1899" spans="1:22">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10.805400000000001</v>
      </c>
    </row>
    <row r="1900" spans="1:22">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505.17599999999999</v>
      </c>
      <c r="T1900">
        <v>4</v>
      </c>
      <c r="U1900">
        <v>0.7</v>
      </c>
      <c r="V1900">
        <v>-336.78399999999999</v>
      </c>
    </row>
    <row r="1901" spans="1:22">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v>
      </c>
    </row>
    <row r="1902" spans="1:22">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19.187999999999999</v>
      </c>
    </row>
    <row r="1903" spans="1:22">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3.9906000000000001</v>
      </c>
    </row>
    <row r="1904" spans="1:22">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5.1840000000000002</v>
      </c>
      <c r="T1904">
        <v>1</v>
      </c>
      <c r="U1904">
        <v>0.2</v>
      </c>
      <c r="V1904">
        <v>1.8144</v>
      </c>
    </row>
    <row r="1905" spans="1:22">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47.847999999999999</v>
      </c>
    </row>
    <row r="1906" spans="1:22">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v>
      </c>
      <c r="T1906">
        <v>2</v>
      </c>
      <c r="U1906">
        <v>0.2</v>
      </c>
      <c r="V1906">
        <v>6.7450000000000001</v>
      </c>
    </row>
    <row r="1907" spans="1:22">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9.0912000000000006</v>
      </c>
    </row>
    <row r="1908" spans="1:22">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v>
      </c>
      <c r="T1908">
        <v>2</v>
      </c>
      <c r="U1908">
        <v>0.7</v>
      </c>
      <c r="V1908">
        <v>-2.1648000000000001</v>
      </c>
    </row>
    <row r="1909" spans="1:22">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27.018000000000001</v>
      </c>
      <c r="T1909">
        <v>6</v>
      </c>
      <c r="U1909">
        <v>0.7</v>
      </c>
      <c r="V1909">
        <v>-21.6144</v>
      </c>
    </row>
    <row r="1910" spans="1:22">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41.076000000000001</v>
      </c>
    </row>
    <row r="1911" spans="1:22">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v>
      </c>
      <c r="T1912">
        <v>3</v>
      </c>
      <c r="U1912">
        <v>0</v>
      </c>
      <c r="V1912">
        <v>40.749899999999997</v>
      </c>
    </row>
    <row r="1913" spans="1:22">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92.439899999999994</v>
      </c>
    </row>
    <row r="1914" spans="1:22">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597.13199999999995</v>
      </c>
      <c r="T1914">
        <v>3</v>
      </c>
      <c r="U1914">
        <v>0.4</v>
      </c>
      <c r="V1914">
        <v>49.761000000000003</v>
      </c>
    </row>
    <row r="1915" spans="1:22">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65.977999999999994</v>
      </c>
    </row>
    <row r="1916" spans="1:22">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4.8525</v>
      </c>
    </row>
    <row r="1918" spans="1:22">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v>
      </c>
      <c r="T1918">
        <v>3</v>
      </c>
      <c r="U1918">
        <v>0.2</v>
      </c>
      <c r="V1918">
        <v>3.8843999999999999</v>
      </c>
    </row>
    <row r="1919" spans="1:22">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3.3784999999999998</v>
      </c>
    </row>
    <row r="1920" spans="1:22">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302.37299999999999</v>
      </c>
    </row>
    <row r="1922" spans="1:22">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97.6524</v>
      </c>
    </row>
    <row r="1923" spans="1:22">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15.007999999999999</v>
      </c>
      <c r="T1923">
        <v>2</v>
      </c>
      <c r="U1923">
        <v>0.2</v>
      </c>
      <c r="V1923">
        <v>1.5007999999999999</v>
      </c>
    </row>
    <row r="1924" spans="1:22">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v>
      </c>
      <c r="T1924">
        <v>9</v>
      </c>
      <c r="U1924">
        <v>0.2</v>
      </c>
      <c r="V1924">
        <v>107.955</v>
      </c>
    </row>
    <row r="1925" spans="1:22">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3.5712000000000002</v>
      </c>
    </row>
    <row r="1926" spans="1:22">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41.823</v>
      </c>
    </row>
    <row r="1927" spans="1:22">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v>
      </c>
      <c r="T1928">
        <v>3</v>
      </c>
      <c r="U1928">
        <v>0.2</v>
      </c>
      <c r="V1928">
        <v>19.9665</v>
      </c>
    </row>
    <row r="1929" spans="1:22">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31.0688</v>
      </c>
    </row>
    <row r="1930" spans="1:22">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3.1103999999999998</v>
      </c>
    </row>
    <row r="1931" spans="1:22">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1.8604000000000001</v>
      </c>
    </row>
    <row r="1932" spans="1:22">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v>
      </c>
      <c r="T1932">
        <v>3</v>
      </c>
      <c r="U1932">
        <v>0.2</v>
      </c>
      <c r="V1932">
        <v>49.498199999999997</v>
      </c>
    </row>
    <row r="1933" spans="1:22">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23.799299999999999</v>
      </c>
    </row>
    <row r="1934" spans="1:22">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v>
      </c>
    </row>
    <row r="1935" spans="1:22">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7.3920000000000003</v>
      </c>
    </row>
    <row r="1936" spans="1:22">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244.55</v>
      </c>
      <c r="T1936">
        <v>5</v>
      </c>
      <c r="U1936">
        <v>0</v>
      </c>
      <c r="V1936">
        <v>114.9385</v>
      </c>
    </row>
    <row r="1937" spans="1:22">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4.8609</v>
      </c>
    </row>
    <row r="1939" spans="1:22">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v>
      </c>
      <c r="T1939">
        <v>2</v>
      </c>
      <c r="U1939">
        <v>0.7</v>
      </c>
      <c r="V1939">
        <v>-13.311999999999999</v>
      </c>
    </row>
    <row r="1940" spans="1:22">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v>
      </c>
      <c r="T1940">
        <v>7</v>
      </c>
      <c r="U1940">
        <v>0.2</v>
      </c>
      <c r="V1940">
        <v>-1.2558</v>
      </c>
    </row>
    <row r="1941" spans="1:22">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8.7360000000000007</v>
      </c>
      <c r="T1941">
        <v>4</v>
      </c>
      <c r="U1941">
        <v>0.7</v>
      </c>
      <c r="V1941">
        <v>-6.1151999999999997</v>
      </c>
    </row>
    <row r="1942" spans="1:22">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74.573999999999998</v>
      </c>
    </row>
    <row r="1943" spans="1:22">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v>
      </c>
      <c r="T1943">
        <v>4</v>
      </c>
      <c r="U1943">
        <v>0.2</v>
      </c>
      <c r="V1943">
        <v>17.760000000000002</v>
      </c>
    </row>
    <row r="1944" spans="1:22">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27.44</v>
      </c>
      <c r="T1944">
        <v>2</v>
      </c>
      <c r="U1944">
        <v>0.2</v>
      </c>
      <c r="V1944">
        <v>2.4009999999999998</v>
      </c>
    </row>
    <row r="1945" spans="1:22">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3.24</v>
      </c>
      <c r="T1945">
        <v>9</v>
      </c>
      <c r="U1945">
        <v>0.8</v>
      </c>
      <c r="V1945">
        <v>-5.1840000000000002</v>
      </c>
    </row>
    <row r="1946" spans="1:22">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v>
      </c>
      <c r="T1947">
        <v>2</v>
      </c>
      <c r="U1947">
        <v>0.2</v>
      </c>
      <c r="V1947">
        <v>3.6288</v>
      </c>
    </row>
    <row r="1948" spans="1:22">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3.4620000000000002</v>
      </c>
    </row>
    <row r="1950" spans="1:22">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254.52600000000001</v>
      </c>
      <c r="T1950">
        <v>1</v>
      </c>
      <c r="U1950">
        <v>0.4</v>
      </c>
      <c r="V1950">
        <v>-93.3262</v>
      </c>
    </row>
    <row r="1951" spans="1:22">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3.7642000000000002</v>
      </c>
    </row>
    <row r="1952" spans="1:22">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26.431999999999999</v>
      </c>
      <c r="T1952">
        <v>8</v>
      </c>
      <c r="U1952">
        <v>0.2</v>
      </c>
      <c r="V1952">
        <v>8.9207999999999998</v>
      </c>
    </row>
    <row r="1953" spans="1:22">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197.97</v>
      </c>
      <c r="T1953">
        <v>3</v>
      </c>
      <c r="U1953">
        <v>0</v>
      </c>
      <c r="V1953">
        <v>57.411299999999997</v>
      </c>
    </row>
    <row r="1954" spans="1:22">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2.214</v>
      </c>
    </row>
    <row r="1957" spans="1:22">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v>
      </c>
    </row>
    <row r="1958" spans="1:22">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40.312800000000003</v>
      </c>
    </row>
    <row r="1959" spans="1:22">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7.7039999999999997</v>
      </c>
    </row>
    <row r="1960" spans="1:22">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v>
      </c>
      <c r="T1960">
        <v>3</v>
      </c>
      <c r="U1960">
        <v>0</v>
      </c>
      <c r="V1960">
        <v>7.7759999999999998</v>
      </c>
    </row>
    <row r="1961" spans="1:22">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v>
      </c>
    </row>
    <row r="1962" spans="1:22">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296.85000000000002</v>
      </c>
      <c r="T1962">
        <v>5</v>
      </c>
      <c r="U1962">
        <v>0</v>
      </c>
      <c r="V1962">
        <v>53.433</v>
      </c>
    </row>
    <row r="1963" spans="1:22">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v>
      </c>
      <c r="T1963">
        <v>6</v>
      </c>
      <c r="U1963">
        <v>0</v>
      </c>
      <c r="V1963">
        <v>6.7679999999999998</v>
      </c>
    </row>
    <row r="1964" spans="1:22">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v>
      </c>
      <c r="T1965">
        <v>5</v>
      </c>
      <c r="U1965">
        <v>0</v>
      </c>
      <c r="V1965">
        <v>11.702999999999999</v>
      </c>
    </row>
    <row r="1966" spans="1:22">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17.177399999999999</v>
      </c>
    </row>
    <row r="1967" spans="1:22">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7.2539999999999996</v>
      </c>
    </row>
    <row r="1968" spans="1:22">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281.97000000000003</v>
      </c>
      <c r="T1968">
        <v>3</v>
      </c>
      <c r="U1968">
        <v>0</v>
      </c>
      <c r="V1968">
        <v>78.951599999999999</v>
      </c>
    </row>
    <row r="1969" spans="1:22">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20.155000000000001</v>
      </c>
    </row>
    <row r="1970" spans="1:22">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102.18600000000001</v>
      </c>
    </row>
    <row r="1972" spans="1:22">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0.64080000000000004</v>
      </c>
    </row>
    <row r="1973" spans="1:22">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408.74400000000003</v>
      </c>
      <c r="T1973">
        <v>7</v>
      </c>
      <c r="U1973">
        <v>0.2</v>
      </c>
      <c r="V1973">
        <v>76.639499999999998</v>
      </c>
    </row>
    <row r="1974" spans="1:22">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5.1040000000000001</v>
      </c>
      <c r="T1974">
        <v>4</v>
      </c>
      <c r="U1974">
        <v>0.8</v>
      </c>
      <c r="V1974">
        <v>-8.6768000000000001</v>
      </c>
    </row>
    <row r="1975" spans="1:22">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2.8959999999999999</v>
      </c>
      <c r="T1975">
        <v>2</v>
      </c>
      <c r="U1975">
        <v>0.2</v>
      </c>
      <c r="V1975">
        <v>0.47060000000000002</v>
      </c>
    </row>
    <row r="1976" spans="1:22">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35.015999999999998</v>
      </c>
      <c r="T1976">
        <v>3</v>
      </c>
      <c r="U1976">
        <v>0.2</v>
      </c>
      <c r="V1976">
        <v>-2.1884999999999999</v>
      </c>
    </row>
    <row r="1977" spans="1:22">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275.97000000000003</v>
      </c>
      <c r="T1977">
        <v>3</v>
      </c>
      <c r="U1977">
        <v>0</v>
      </c>
      <c r="V1977">
        <v>11.0388</v>
      </c>
    </row>
    <row r="1978" spans="1:22">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362.68700000000001</v>
      </c>
    </row>
    <row r="1979" spans="1:22">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70.964399999999998</v>
      </c>
    </row>
    <row r="1980" spans="1:22">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0.59040000000000004</v>
      </c>
    </row>
    <row r="1981" spans="1:22">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933.53599999999994</v>
      </c>
      <c r="T1981">
        <v>4</v>
      </c>
      <c r="U1981">
        <v>0.2</v>
      </c>
      <c r="V1981">
        <v>105.0228</v>
      </c>
    </row>
    <row r="1982" spans="1:22">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4.2976000000000001</v>
      </c>
    </row>
    <row r="1983" spans="1:22">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1.8048</v>
      </c>
    </row>
    <row r="1984" spans="1:22">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93.055199999999999</v>
      </c>
    </row>
    <row r="1986" spans="1:22">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10.507199999999999</v>
      </c>
    </row>
    <row r="1987" spans="1:22">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1439.9760000000001</v>
      </c>
      <c r="T1988">
        <v>4</v>
      </c>
      <c r="U1988">
        <v>0.4</v>
      </c>
      <c r="V1988">
        <v>191.99680000000001</v>
      </c>
    </row>
    <row r="1989" spans="1:22">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7.9211999999999998</v>
      </c>
    </row>
    <row r="1990" spans="1:22">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215.1198</v>
      </c>
    </row>
    <row r="1991" spans="1:22">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-3.7995999999999999</v>
      </c>
    </row>
    <row r="1994" spans="1:22">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v>
      </c>
    </row>
    <row r="1995" spans="1:22">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0.73480000000000001</v>
      </c>
    </row>
    <row r="1996" spans="1:22">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294.62</v>
      </c>
      <c r="T1997">
        <v>5</v>
      </c>
      <c r="U1997">
        <v>0.8</v>
      </c>
      <c r="V1997">
        <v>-766.01199999999994</v>
      </c>
    </row>
    <row r="1998" spans="1:22">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-3.7195999999999998</v>
      </c>
    </row>
    <row r="1999" spans="1:22">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7.2</v>
      </c>
    </row>
    <row r="2000" spans="1:22">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42.018599999999999</v>
      </c>
    </row>
    <row r="2001" spans="1:22">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42.035499999999999</v>
      </c>
    </row>
    <row r="2002" spans="1:22">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v>
      </c>
      <c r="T2002">
        <v>5</v>
      </c>
      <c r="U2002">
        <v>0</v>
      </c>
      <c r="V2002">
        <v>21.994499999999999</v>
      </c>
    </row>
    <row r="2003" spans="1:22">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14.2324</v>
      </c>
    </row>
    <row r="2004" spans="1:22">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9.5939999999999994</v>
      </c>
    </row>
    <row r="2005" spans="1:22">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76.112499999999997</v>
      </c>
    </row>
    <row r="2006" spans="1:22">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11.364000000000001</v>
      </c>
      <c r="T2006">
        <v>3</v>
      </c>
      <c r="U2006">
        <v>0.8</v>
      </c>
      <c r="V2006">
        <v>-17.045999999999999</v>
      </c>
    </row>
    <row r="2007" spans="1:22">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11.575200000000001</v>
      </c>
    </row>
    <row r="2008" spans="1:22">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v>
      </c>
    </row>
    <row r="2009" spans="1:22">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183.37200000000001</v>
      </c>
      <c r="T2009">
        <v>2</v>
      </c>
      <c r="U2009">
        <v>0.3</v>
      </c>
      <c r="V2009">
        <v>-36.674399999999999</v>
      </c>
    </row>
    <row r="2010" spans="1:22">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0.47520000000000001</v>
      </c>
    </row>
    <row r="2011" spans="1:22">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333.05599999999998</v>
      </c>
      <c r="T2011">
        <v>2</v>
      </c>
      <c r="U2011">
        <v>0.2</v>
      </c>
      <c r="V2011">
        <v>29.142399999999999</v>
      </c>
    </row>
    <row r="2012" spans="1:22">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7.78</v>
      </c>
    </row>
    <row r="2013" spans="1:22">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4.6344000000000003</v>
      </c>
    </row>
    <row r="2015" spans="1:22">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84.235200000000006</v>
      </c>
    </row>
    <row r="2016" spans="1:22">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6.8714000000000004</v>
      </c>
    </row>
    <row r="2020" spans="1:22">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481.86900000000003</v>
      </c>
    </row>
    <row r="2023" spans="1:22">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7.6680000000000001</v>
      </c>
    </row>
    <row r="2024" spans="1:22">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v>
      </c>
    </row>
    <row r="2025" spans="1:22">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v>
      </c>
      <c r="T2026">
        <v>5</v>
      </c>
      <c r="U2026">
        <v>0.2</v>
      </c>
      <c r="V2026">
        <v>77.713999999999999</v>
      </c>
    </row>
    <row r="2027" spans="1:22">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11.558400000000001</v>
      </c>
    </row>
    <row r="2029" spans="1:22">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67.135999999999996</v>
      </c>
      <c r="T2029">
        <v>4</v>
      </c>
      <c r="U2029">
        <v>0.2</v>
      </c>
      <c r="V2029">
        <v>23.497599999999998</v>
      </c>
    </row>
    <row r="2030" spans="1:22">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9.3919999999999995</v>
      </c>
      <c r="T2034">
        <v>2</v>
      </c>
      <c r="U2034">
        <v>0.2</v>
      </c>
      <c r="V2034">
        <v>3.2871999999999999</v>
      </c>
    </row>
    <row r="2035" spans="1:22">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9.3279999999999994</v>
      </c>
      <c r="T2035">
        <v>1</v>
      </c>
      <c r="U2035">
        <v>0.2</v>
      </c>
      <c r="V2035">
        <v>0.81620000000000004</v>
      </c>
    </row>
    <row r="2036" spans="1:22">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269.97000000000003</v>
      </c>
      <c r="T2037">
        <v>3</v>
      </c>
      <c r="U2037">
        <v>0</v>
      </c>
      <c r="V2037">
        <v>51.2943</v>
      </c>
    </row>
    <row r="2038" spans="1:22">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6.8714000000000004</v>
      </c>
    </row>
    <row r="2040" spans="1:22">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v>
      </c>
      <c r="T2040">
        <v>3</v>
      </c>
      <c r="U2040">
        <v>0.2</v>
      </c>
      <c r="V2040">
        <v>4.3326000000000002</v>
      </c>
    </row>
    <row r="2041" spans="1:22">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4.5359999999999996</v>
      </c>
      <c r="T2041">
        <v>7</v>
      </c>
      <c r="U2041">
        <v>0.7</v>
      </c>
      <c r="V2041">
        <v>-3.3264</v>
      </c>
    </row>
    <row r="2042" spans="1:22">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-6.1040000000000001</v>
      </c>
    </row>
    <row r="2043" spans="1:22">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v>
      </c>
    </row>
    <row r="2044" spans="1:22">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57.503999999999998</v>
      </c>
      <c r="T2044">
        <v>6</v>
      </c>
      <c r="U2044">
        <v>0.2</v>
      </c>
      <c r="V2044">
        <v>20.1264</v>
      </c>
    </row>
    <row r="2045" spans="1:22">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38.863999999999997</v>
      </c>
      <c r="T2045">
        <v>7</v>
      </c>
      <c r="U2045">
        <v>0.2</v>
      </c>
      <c r="V2045">
        <v>7.7728000000000002</v>
      </c>
    </row>
    <row r="2046" spans="1:22">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v>
      </c>
      <c r="T2046">
        <v>3</v>
      </c>
      <c r="U2046">
        <v>0.2</v>
      </c>
      <c r="V2046">
        <v>5.4432</v>
      </c>
    </row>
    <row r="2047" spans="1:22">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45.539200000000001</v>
      </c>
    </row>
    <row r="2048" spans="1:22">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280.58999999999997</v>
      </c>
    </row>
    <row r="2049" spans="1:22">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26.630400000000002</v>
      </c>
    </row>
    <row r="2050" spans="1:22">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v>
      </c>
      <c r="T2050">
        <v>7</v>
      </c>
      <c r="U2050">
        <v>0.2</v>
      </c>
      <c r="V2050">
        <v>36.225000000000001</v>
      </c>
    </row>
    <row r="2051" spans="1:22">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2.5019999999999998</v>
      </c>
      <c r="T2051">
        <v>3</v>
      </c>
      <c r="U2051">
        <v>0.7</v>
      </c>
      <c r="V2051">
        <v>-2.0015999999999998</v>
      </c>
    </row>
    <row r="2052" spans="1:22">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v>
      </c>
      <c r="T2052">
        <v>4</v>
      </c>
      <c r="U2052">
        <v>0.7</v>
      </c>
      <c r="V2052">
        <v>-4.7519999999999998</v>
      </c>
    </row>
    <row r="2053" spans="1:22">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341.488</v>
      </c>
      <c r="T2053">
        <v>8</v>
      </c>
      <c r="U2053">
        <v>0.3</v>
      </c>
      <c r="V2053">
        <v>-73.176000000000002</v>
      </c>
    </row>
    <row r="2054" spans="1:22">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0.83399999999999996</v>
      </c>
    </row>
    <row r="2055" spans="1:22">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3.4847999999999999</v>
      </c>
    </row>
    <row r="2056" spans="1:22">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v>
      </c>
      <c r="T2057">
        <v>5</v>
      </c>
      <c r="U2057">
        <v>0</v>
      </c>
      <c r="V2057">
        <v>63.984000000000002</v>
      </c>
    </row>
    <row r="2058" spans="1:22">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1586.69</v>
      </c>
      <c r="T2058">
        <v>7</v>
      </c>
      <c r="U2058">
        <v>0</v>
      </c>
      <c r="V2058">
        <v>412.5394</v>
      </c>
    </row>
    <row r="2059" spans="1:22">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30.596399999999999</v>
      </c>
    </row>
    <row r="2060" spans="1:22">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70.006</v>
      </c>
    </row>
    <row r="2061" spans="1:22">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20.878</v>
      </c>
    </row>
    <row r="2063" spans="1:22">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v>
      </c>
      <c r="T2063">
        <v>2</v>
      </c>
      <c r="U2063">
        <v>0.2</v>
      </c>
      <c r="V2063">
        <v>5.3891999999999998</v>
      </c>
    </row>
    <row r="2064" spans="1:22">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64.739999999999995</v>
      </c>
      <c r="T2064">
        <v>13</v>
      </c>
      <c r="U2064">
        <v>0</v>
      </c>
      <c r="V2064">
        <v>30.427800000000001</v>
      </c>
    </row>
    <row r="2065" spans="1:22">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6.03</v>
      </c>
    </row>
    <row r="2066" spans="1:22">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12.1692</v>
      </c>
    </row>
    <row r="2067" spans="1:22">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-9.1470000000000002</v>
      </c>
    </row>
    <row r="2068" spans="1:22">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47.862900000000003</v>
      </c>
    </row>
    <row r="2069" spans="1:22">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3.7170000000000001</v>
      </c>
    </row>
    <row r="2070" spans="1:22">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69.986000000000004</v>
      </c>
    </row>
    <row r="2071" spans="1:22">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710.83199999999999</v>
      </c>
      <c r="T2071">
        <v>3</v>
      </c>
      <c r="U2071">
        <v>0.2</v>
      </c>
      <c r="V2071">
        <v>-97.739400000000003</v>
      </c>
    </row>
    <row r="2072" spans="1:22">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1.9410000000000001</v>
      </c>
      <c r="T2072">
        <v>1</v>
      </c>
      <c r="U2072">
        <v>0.7</v>
      </c>
      <c r="V2072">
        <v>-1.294</v>
      </c>
    </row>
    <row r="2073" spans="1:22">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v>
      </c>
    </row>
    <row r="2074" spans="1:22">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7.3120000000000003</v>
      </c>
      <c r="T2074">
        <v>2</v>
      </c>
      <c r="U2074">
        <v>0.2</v>
      </c>
      <c r="V2074">
        <v>2.5592000000000001</v>
      </c>
    </row>
    <row r="2075" spans="1:22">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13.793100000000001</v>
      </c>
    </row>
    <row r="2076" spans="1:22">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761.54399999999998</v>
      </c>
      <c r="T2076">
        <v>7</v>
      </c>
      <c r="U2076">
        <v>0.2</v>
      </c>
      <c r="V2076">
        <v>66.635099999999994</v>
      </c>
    </row>
    <row r="2077" spans="1:22">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58.2</v>
      </c>
      <c r="T2077">
        <v>3</v>
      </c>
      <c r="U2077">
        <v>0</v>
      </c>
      <c r="V2077">
        <v>28.518000000000001</v>
      </c>
    </row>
    <row r="2078" spans="1:22">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v>
      </c>
      <c r="T2078">
        <v>5</v>
      </c>
      <c r="U2078">
        <v>0</v>
      </c>
      <c r="V2078">
        <v>19.95</v>
      </c>
    </row>
    <row r="2079" spans="1:22">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26.349399999999999</v>
      </c>
    </row>
    <row r="2080" spans="1:22">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45.527999999999999</v>
      </c>
    </row>
    <row r="2081" spans="1:22">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11.198399999999999</v>
      </c>
    </row>
    <row r="2083" spans="1:22">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7.7119999999999997</v>
      </c>
      <c r="T2083">
        <v>2</v>
      </c>
      <c r="U2083">
        <v>0.2</v>
      </c>
      <c r="V2083">
        <v>1.7352000000000001</v>
      </c>
    </row>
    <row r="2084" spans="1:22">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v>
      </c>
      <c r="T2085">
        <v>2</v>
      </c>
      <c r="U2085">
        <v>0.2</v>
      </c>
      <c r="V2085">
        <v>8.8800000000000008</v>
      </c>
    </row>
    <row r="2086" spans="1:22">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56.175199999999997</v>
      </c>
    </row>
    <row r="2087" spans="1:22">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324.89999999999998</v>
      </c>
      <c r="T2088">
        <v>5</v>
      </c>
      <c r="U2088">
        <v>0</v>
      </c>
      <c r="V2088">
        <v>38.988</v>
      </c>
    </row>
    <row r="2089" spans="1:22">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1.4652000000000001</v>
      </c>
    </row>
    <row r="2091" spans="1:22">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2.6496</v>
      </c>
    </row>
    <row r="2092" spans="1:22">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26.55</v>
      </c>
      <c r="T2092">
        <v>3</v>
      </c>
      <c r="U2092">
        <v>0</v>
      </c>
      <c r="V2092">
        <v>13.009499999999999</v>
      </c>
    </row>
    <row r="2093" spans="1:22">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310.44299999999998</v>
      </c>
      <c r="T2093">
        <v>3</v>
      </c>
      <c r="U2093">
        <v>0.3</v>
      </c>
      <c r="V2093">
        <v>-48.783900000000003</v>
      </c>
    </row>
    <row r="2094" spans="1:22">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v>
      </c>
      <c r="T2094">
        <v>5</v>
      </c>
      <c r="U2094">
        <v>0</v>
      </c>
      <c r="V2094">
        <v>81.582999999999998</v>
      </c>
    </row>
    <row r="2095" spans="1:22">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0.38640000000000002</v>
      </c>
    </row>
    <row r="2096" spans="1:22">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v>
      </c>
      <c r="T2096">
        <v>5</v>
      </c>
      <c r="U2096">
        <v>0.2</v>
      </c>
      <c r="V2096">
        <v>1.476</v>
      </c>
    </row>
    <row r="2097" spans="1:22">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25.748799999999999</v>
      </c>
    </row>
    <row r="2099" spans="1:22">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2.1684000000000001</v>
      </c>
    </row>
    <row r="2100" spans="1:22">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v>
      </c>
    </row>
    <row r="2101" spans="1:22">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80.483900000000006</v>
      </c>
    </row>
    <row r="2102" spans="1:22">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636.40800000000002</v>
      </c>
      <c r="T2102">
        <v>3</v>
      </c>
      <c r="U2102">
        <v>0.2</v>
      </c>
      <c r="V2102">
        <v>-15.9102</v>
      </c>
    </row>
    <row r="2103" spans="1:22">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9.3564000000000007</v>
      </c>
    </row>
    <row r="2104" spans="1:22">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-25.913599999999999</v>
      </c>
    </row>
    <row r="2105" spans="1:22">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106.52160000000001</v>
      </c>
    </row>
    <row r="2106" spans="1:22">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v>
      </c>
      <c r="T2107">
        <v>3</v>
      </c>
      <c r="U2107">
        <v>0.2</v>
      </c>
      <c r="V2107">
        <v>5.4432</v>
      </c>
    </row>
    <row r="2108" spans="1:22">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0.876</v>
      </c>
      <c r="T2108">
        <v>1</v>
      </c>
      <c r="U2108">
        <v>0.8</v>
      </c>
      <c r="V2108">
        <v>-1.4016</v>
      </c>
    </row>
    <row r="2109" spans="1:22">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124.485</v>
      </c>
    </row>
    <row r="2111" spans="1:22">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1.26</v>
      </c>
    </row>
    <row r="2112" spans="1:22">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v>
      </c>
      <c r="T2112">
        <v>5</v>
      </c>
      <c r="U2112">
        <v>0</v>
      </c>
      <c r="V2112">
        <v>8.0269999999999992</v>
      </c>
    </row>
    <row r="2113" spans="1:22">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20.196000000000002</v>
      </c>
    </row>
    <row r="2114" spans="1:22">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v>
      </c>
      <c r="T2114">
        <v>3</v>
      </c>
      <c r="U2114">
        <v>0</v>
      </c>
      <c r="V2114">
        <v>8.0190000000000001</v>
      </c>
    </row>
    <row r="2115" spans="1:22">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1295.8399999999999</v>
      </c>
      <c r="T2115">
        <v>4</v>
      </c>
      <c r="U2115">
        <v>0.2</v>
      </c>
      <c r="V2115">
        <v>145.78200000000001</v>
      </c>
    </row>
    <row r="2116" spans="1:22">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12.646800000000001</v>
      </c>
    </row>
    <row r="2117" spans="1:22">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20.039200000000001</v>
      </c>
    </row>
    <row r="2118" spans="1:22">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v>
      </c>
    </row>
    <row r="2119" spans="1:22">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302.37299999999999</v>
      </c>
    </row>
    <row r="2122" spans="1:22">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2.8079999999999998</v>
      </c>
      <c r="T2122">
        <v>3</v>
      </c>
      <c r="U2122">
        <v>0.7</v>
      </c>
      <c r="V2122">
        <v>-1.9656</v>
      </c>
    </row>
    <row r="2123" spans="1:22">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v>
      </c>
    </row>
    <row r="2124" spans="1:22">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41.133200000000002</v>
      </c>
    </row>
    <row r="2125" spans="1:22">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v>
      </c>
      <c r="T2126">
        <v>5</v>
      </c>
      <c r="U2126">
        <v>0.2</v>
      </c>
      <c r="V2126">
        <v>35.329500000000003</v>
      </c>
    </row>
    <row r="2127" spans="1:22">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1.0797000000000001</v>
      </c>
    </row>
    <row r="2129" spans="1:22">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6.4943999999999997</v>
      </c>
    </row>
    <row r="2130" spans="1:22">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20.736000000000001</v>
      </c>
      <c r="T2130">
        <v>4</v>
      </c>
      <c r="U2130">
        <v>0.2</v>
      </c>
      <c r="V2130">
        <v>7.2576000000000001</v>
      </c>
    </row>
    <row r="2131" spans="1:22">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60.139800000000001</v>
      </c>
    </row>
    <row r="2134" spans="1:22">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-122.39279999999999</v>
      </c>
    </row>
    <row r="2136" spans="1:22">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-2.3814000000000002</v>
      </c>
    </row>
    <row r="2137" spans="1:22">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94.92</v>
      </c>
      <c r="T2137">
        <v>4</v>
      </c>
      <c r="U2137">
        <v>0.4</v>
      </c>
      <c r="V2137">
        <v>15.82</v>
      </c>
    </row>
    <row r="2138" spans="1:22">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v>
      </c>
    </row>
    <row r="2139" spans="1:22">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3.6560000000000001</v>
      </c>
      <c r="T2139">
        <v>4</v>
      </c>
      <c r="U2139">
        <v>0.8</v>
      </c>
      <c r="V2139">
        <v>-5.8495999999999997</v>
      </c>
    </row>
    <row r="2140" spans="1:22">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149.54400000000001</v>
      </c>
      <c r="T2141">
        <v>9</v>
      </c>
      <c r="U2141">
        <v>0.2</v>
      </c>
      <c r="V2141">
        <v>50.4711</v>
      </c>
    </row>
    <row r="2142" spans="1:22">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991.76400000000001</v>
      </c>
      <c r="T2143">
        <v>3</v>
      </c>
      <c r="U2143">
        <v>0.4</v>
      </c>
      <c r="V2143">
        <v>-347.11739999999998</v>
      </c>
    </row>
    <row r="2144" spans="1:22">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9.9060000000000006</v>
      </c>
    </row>
    <row r="2145" spans="1:22">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23.988</v>
      </c>
      <c r="T2145">
        <v>2</v>
      </c>
      <c r="U2145">
        <v>0.4</v>
      </c>
      <c r="V2145">
        <v>-4.7976000000000001</v>
      </c>
    </row>
    <row r="2146" spans="1:22">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5.4236000000000004</v>
      </c>
    </row>
    <row r="2147" spans="1:22">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422.05799999999999</v>
      </c>
      <c r="T2147">
        <v>3</v>
      </c>
      <c r="U2147">
        <v>0.3</v>
      </c>
      <c r="V2147">
        <v>-18.088200000000001</v>
      </c>
    </row>
    <row r="2148" spans="1:22">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-27.9312</v>
      </c>
    </row>
    <row r="2149" spans="1:22">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v>
      </c>
      <c r="T2149">
        <v>6</v>
      </c>
      <c r="U2149">
        <v>0.2</v>
      </c>
      <c r="V2149">
        <v>-50.870399999999997</v>
      </c>
    </row>
    <row r="2150" spans="1:22">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4.3310000000000004</v>
      </c>
    </row>
    <row r="2151" spans="1:22">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84.95</v>
      </c>
      <c r="T2151">
        <v>5</v>
      </c>
      <c r="U2151">
        <v>0</v>
      </c>
      <c r="V2151">
        <v>22.087</v>
      </c>
    </row>
    <row r="2152" spans="1:22">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-53.270400000000002</v>
      </c>
    </row>
    <row r="2153" spans="1:22">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v>
      </c>
      <c r="T2154">
        <v>3</v>
      </c>
      <c r="U2154">
        <v>0</v>
      </c>
      <c r="V2154">
        <v>7.0217999999999998</v>
      </c>
    </row>
    <row r="2155" spans="1:22">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-10.1736</v>
      </c>
    </row>
    <row r="2157" spans="1:22">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v>
      </c>
      <c r="T2158">
        <v>3</v>
      </c>
      <c r="U2158">
        <v>0</v>
      </c>
      <c r="V2158">
        <v>0</v>
      </c>
    </row>
    <row r="2159" spans="1:22">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9.7164000000000001</v>
      </c>
    </row>
    <row r="2160" spans="1:22">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2.0087999999999999</v>
      </c>
    </row>
    <row r="2161" spans="1:22">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8.8079999999999998</v>
      </c>
      <c r="T2161">
        <v>3</v>
      </c>
      <c r="U2161">
        <v>0.8</v>
      </c>
      <c r="V2161">
        <v>-14.973599999999999</v>
      </c>
    </row>
    <row r="2162" spans="1:22">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v>
      </c>
      <c r="T2162">
        <v>1</v>
      </c>
      <c r="U2162">
        <v>0.2</v>
      </c>
      <c r="V2162">
        <v>29.768999999999998</v>
      </c>
    </row>
    <row r="2163" spans="1:22">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10.0282</v>
      </c>
    </row>
    <row r="2164" spans="1:22">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314.55</v>
      </c>
      <c r="T2164">
        <v>3</v>
      </c>
      <c r="U2164">
        <v>0</v>
      </c>
      <c r="V2164">
        <v>150.98400000000001</v>
      </c>
    </row>
    <row r="2165" spans="1:22">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23.997</v>
      </c>
    </row>
    <row r="2166" spans="1:22">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3.0044</v>
      </c>
    </row>
    <row r="2167" spans="1:22">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1.1903999999999999</v>
      </c>
    </row>
    <row r="2169" spans="1:22">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6.2859999999999996</v>
      </c>
      <c r="T2169">
        <v>7</v>
      </c>
      <c r="U2169">
        <v>0.8</v>
      </c>
      <c r="V2169">
        <v>-11.000500000000001</v>
      </c>
    </row>
    <row r="2170" spans="1:22">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14.016</v>
      </c>
      <c r="T2170">
        <v>3</v>
      </c>
      <c r="U2170">
        <v>0.2</v>
      </c>
      <c r="V2170">
        <v>1.752</v>
      </c>
    </row>
    <row r="2171" spans="1:22">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-8.9969999999999999</v>
      </c>
    </row>
    <row r="2172" spans="1:22">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-26.9955</v>
      </c>
    </row>
    <row r="2173" spans="1:22">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-8.7232000000000003</v>
      </c>
    </row>
    <row r="2174" spans="1:22">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19.751999999999999</v>
      </c>
      <c r="T2174">
        <v>3</v>
      </c>
      <c r="U2174">
        <v>0.2</v>
      </c>
      <c r="V2174">
        <v>6.9131999999999998</v>
      </c>
    </row>
    <row r="2175" spans="1:22">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9.2639999999999993</v>
      </c>
      <c r="T2175">
        <v>3</v>
      </c>
      <c r="U2175">
        <v>0.8</v>
      </c>
      <c r="V2175">
        <v>-13.896000000000001</v>
      </c>
    </row>
    <row r="2176" spans="1:22">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6.1791999999999998</v>
      </c>
    </row>
    <row r="2177" spans="1:22">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28.857600000000001</v>
      </c>
    </row>
    <row r="2179" spans="1:22">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13.0375</v>
      </c>
    </row>
    <row r="2180" spans="1:22">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32.936</v>
      </c>
    </row>
    <row r="2181" spans="1:22">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85.231999999999999</v>
      </c>
      <c r="T2181">
        <v>7</v>
      </c>
      <c r="U2181">
        <v>0.2</v>
      </c>
      <c r="V2181">
        <v>30.896599999999999</v>
      </c>
    </row>
    <row r="2182" spans="1:22">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v>
      </c>
      <c r="T2182">
        <v>3</v>
      </c>
      <c r="U2182">
        <v>0</v>
      </c>
      <c r="V2182">
        <v>22.2</v>
      </c>
    </row>
    <row r="2183" spans="1:22">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1159.9855</v>
      </c>
    </row>
    <row r="2185" spans="1:22">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v>
      </c>
      <c r="T2185">
        <v>5</v>
      </c>
      <c r="U2185">
        <v>0</v>
      </c>
      <c r="V2185">
        <v>21.994499999999999</v>
      </c>
    </row>
    <row r="2186" spans="1:22">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28.019200000000001</v>
      </c>
    </row>
    <row r="2187" spans="1:22">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54.896000000000001</v>
      </c>
      <c r="T2187">
        <v>2</v>
      </c>
      <c r="U2187">
        <v>0.2</v>
      </c>
      <c r="V2187">
        <v>18.5274</v>
      </c>
    </row>
    <row r="2188" spans="1:22">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v>
      </c>
      <c r="T2191">
        <v>9</v>
      </c>
      <c r="U2191">
        <v>0</v>
      </c>
      <c r="V2191">
        <v>378.16739999999999</v>
      </c>
    </row>
    <row r="2192" spans="1:22">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55.764000000000003</v>
      </c>
    </row>
    <row r="2196" spans="1:22">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35.1</v>
      </c>
      <c r="T2196">
        <v>3</v>
      </c>
      <c r="U2196">
        <v>0</v>
      </c>
      <c r="V2196">
        <v>12.285</v>
      </c>
    </row>
    <row r="2197" spans="1:22">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8.5024999999999995</v>
      </c>
    </row>
    <row r="2198" spans="1:22">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0.41160000000000002</v>
      </c>
    </row>
    <row r="2199" spans="1:22">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14.67</v>
      </c>
      <c r="T2199">
        <v>3</v>
      </c>
      <c r="U2199">
        <v>0</v>
      </c>
      <c r="V2199">
        <v>3.9609000000000001</v>
      </c>
    </row>
    <row r="2200" spans="1:22">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v>
      </c>
      <c r="T2200">
        <v>3</v>
      </c>
      <c r="U2200">
        <v>0.2</v>
      </c>
      <c r="V2200">
        <v>5.4432</v>
      </c>
    </row>
    <row r="2201" spans="1:22">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v>
      </c>
      <c r="T2202">
        <v>6</v>
      </c>
      <c r="U2202">
        <v>0</v>
      </c>
      <c r="V2202">
        <v>9.1020000000000003</v>
      </c>
    </row>
    <row r="2203" spans="1:22">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229.30179999999999</v>
      </c>
    </row>
    <row r="2204" spans="1:22">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8.4450000000000003</v>
      </c>
    </row>
    <row r="2208" spans="1:22">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29.931999999999999</v>
      </c>
      <c r="T2208">
        <v>7</v>
      </c>
      <c r="U2208">
        <v>0.8</v>
      </c>
      <c r="V2208">
        <v>-46.394599999999997</v>
      </c>
    </row>
    <row r="2209" spans="1:22">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38.271999999999998</v>
      </c>
      <c r="T2209">
        <v>4</v>
      </c>
      <c r="U2209">
        <v>0.2</v>
      </c>
      <c r="V2209">
        <v>3.8271999999999999</v>
      </c>
    </row>
    <row r="2210" spans="1:22">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233.22040000000001</v>
      </c>
    </row>
    <row r="2212" spans="1:22">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21.024000000000001</v>
      </c>
    </row>
    <row r="2213" spans="1:22">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v>
      </c>
      <c r="T2215">
        <v>1</v>
      </c>
      <c r="U2215">
        <v>0.2</v>
      </c>
      <c r="V2215">
        <v>0.504</v>
      </c>
    </row>
    <row r="2216" spans="1:22">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61.776000000000003</v>
      </c>
      <c r="T2216">
        <v>13</v>
      </c>
      <c r="U2216">
        <v>0.2</v>
      </c>
      <c r="V2216">
        <v>20.849399999999999</v>
      </c>
    </row>
    <row r="2217" spans="1:22">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v>
      </c>
    </row>
    <row r="2218" spans="1:22">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9.5031999999999996</v>
      </c>
    </row>
    <row r="2219" spans="1:22">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2.8159999999999998</v>
      </c>
      <c r="T2219">
        <v>2</v>
      </c>
      <c r="U2219">
        <v>0.2</v>
      </c>
      <c r="V2219">
        <v>0.98560000000000003</v>
      </c>
    </row>
    <row r="2220" spans="1:22">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v>
      </c>
      <c r="T2220">
        <v>4</v>
      </c>
      <c r="U2220">
        <v>0.2</v>
      </c>
      <c r="V2220">
        <v>3.6192000000000002</v>
      </c>
    </row>
    <row r="2221" spans="1:22">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1145.5999999999999</v>
      </c>
      <c r="T2222">
        <v>4</v>
      </c>
      <c r="U2222">
        <v>0.2</v>
      </c>
      <c r="V2222">
        <v>100.24</v>
      </c>
    </row>
    <row r="2223" spans="1:22">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485.94</v>
      </c>
      <c r="T2223">
        <v>2</v>
      </c>
      <c r="U2223">
        <v>0.4</v>
      </c>
      <c r="V2223">
        <v>-89.088999999999999</v>
      </c>
    </row>
    <row r="2224" spans="1:22">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4.6719999999999997</v>
      </c>
    </row>
    <row r="2225" spans="1:22">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70.686000000000007</v>
      </c>
      <c r="T2225">
        <v>1</v>
      </c>
      <c r="U2225">
        <v>0.3</v>
      </c>
      <c r="V2225">
        <v>-24.235199999999999</v>
      </c>
    </row>
    <row r="2226" spans="1:22">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17.815200000000001</v>
      </c>
    </row>
    <row r="2227" spans="1:22">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72.293999999999997</v>
      </c>
      <c r="T2227">
        <v>1</v>
      </c>
      <c r="U2227">
        <v>0.7</v>
      </c>
      <c r="V2227">
        <v>-98.8018</v>
      </c>
    </row>
    <row r="2228" spans="1:22">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2.8959999999999999</v>
      </c>
      <c r="T2228">
        <v>2</v>
      </c>
      <c r="U2228">
        <v>0.2</v>
      </c>
      <c r="V2228">
        <v>0.47060000000000002</v>
      </c>
    </row>
    <row r="2229" spans="1:22">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v>
      </c>
      <c r="T2229">
        <v>1</v>
      </c>
      <c r="U2229">
        <v>0.2</v>
      </c>
      <c r="V2229">
        <v>15.599</v>
      </c>
    </row>
    <row r="2230" spans="1:22">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v>
      </c>
    </row>
    <row r="2231" spans="1:22">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673.56799999999998</v>
      </c>
      <c r="T2231">
        <v>2</v>
      </c>
      <c r="U2231">
        <v>0.2</v>
      </c>
      <c r="V2231">
        <v>252.58799999999999</v>
      </c>
    </row>
    <row r="2232" spans="1:22">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v>
      </c>
    </row>
    <row r="2233" spans="1:22">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31.587</v>
      </c>
    </row>
    <row r="2234" spans="1:22">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14.307499999999999</v>
      </c>
    </row>
    <row r="2235" spans="1:22">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35.996400000000001</v>
      </c>
    </row>
    <row r="2236" spans="1:22">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67.659899999999993</v>
      </c>
    </row>
    <row r="2237" spans="1:22">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11.451599999999999</v>
      </c>
    </row>
    <row r="2238" spans="1:22">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8.2688000000000006</v>
      </c>
    </row>
    <row r="2239" spans="1:22">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v>
      </c>
      <c r="T2239">
        <v>5</v>
      </c>
      <c r="U2239">
        <v>0</v>
      </c>
      <c r="V2239">
        <v>12.432</v>
      </c>
    </row>
    <row r="2240" spans="1:22">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v>
      </c>
      <c r="T2240">
        <v>2</v>
      </c>
      <c r="U2240">
        <v>0.6</v>
      </c>
      <c r="V2240">
        <v>-52.17</v>
      </c>
    </row>
    <row r="2241" spans="1:22">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13.3476</v>
      </c>
    </row>
    <row r="2243" spans="1:22">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494.98200000000003</v>
      </c>
      <c r="T2243">
        <v>3</v>
      </c>
      <c r="U2243">
        <v>0.4</v>
      </c>
      <c r="V2243">
        <v>-115.4958</v>
      </c>
    </row>
    <row r="2244" spans="1:22">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1.4456</v>
      </c>
    </row>
    <row r="2246" spans="1:22">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3.5177999999999998</v>
      </c>
    </row>
    <row r="2247" spans="1:22">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v>
      </c>
      <c r="T2248">
        <v>3</v>
      </c>
      <c r="U2248">
        <v>0.2</v>
      </c>
      <c r="V2248">
        <v>49.498199999999997</v>
      </c>
    </row>
    <row r="2249" spans="1:22">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13.0375</v>
      </c>
    </row>
    <row r="2251" spans="1:22">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541.44000000000005</v>
      </c>
      <c r="T2252">
        <v>6</v>
      </c>
      <c r="U2252">
        <v>0</v>
      </c>
      <c r="V2252">
        <v>157.01759999999999</v>
      </c>
    </row>
    <row r="2253" spans="1:22">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14.2758</v>
      </c>
    </row>
    <row r="2256" spans="1:22">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15.246</v>
      </c>
    </row>
    <row r="2257" spans="1:22">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437.85</v>
      </c>
      <c r="T2257">
        <v>3</v>
      </c>
      <c r="U2257">
        <v>0</v>
      </c>
      <c r="V2257">
        <v>131.35499999999999</v>
      </c>
    </row>
    <row r="2258" spans="1:22">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90.971999999999994</v>
      </c>
    </row>
    <row r="2260" spans="1:22">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8.7138000000000009</v>
      </c>
    </row>
    <row r="2261" spans="1:22">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371.97</v>
      </c>
      <c r="T2262">
        <v>3</v>
      </c>
      <c r="U2262">
        <v>0</v>
      </c>
      <c r="V2262">
        <v>66.954599999999999</v>
      </c>
    </row>
    <row r="2263" spans="1:22">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v>
      </c>
    </row>
    <row r="2264" spans="1:22">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359.97</v>
      </c>
      <c r="T2264">
        <v>3</v>
      </c>
      <c r="U2264">
        <v>0</v>
      </c>
      <c r="V2264">
        <v>79.193399999999997</v>
      </c>
    </row>
    <row r="2265" spans="1:22">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v>
      </c>
    </row>
    <row r="2266" spans="1:22">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v>
      </c>
      <c r="T2268">
        <v>2</v>
      </c>
      <c r="U2268">
        <v>0.2</v>
      </c>
      <c r="V2268">
        <v>2.6892</v>
      </c>
    </row>
    <row r="2269" spans="1:22">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6.3503999999999996</v>
      </c>
    </row>
    <row r="2270" spans="1:22">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3.1103999999999998</v>
      </c>
    </row>
    <row r="2271" spans="1:22">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v>
      </c>
      <c r="T2271">
        <v>1</v>
      </c>
      <c r="U2271">
        <v>0.2</v>
      </c>
      <c r="V2271">
        <v>2.3571</v>
      </c>
    </row>
    <row r="2272" spans="1:22">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4.1965000000000003</v>
      </c>
    </row>
    <row r="2273" spans="1:22">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47.937600000000003</v>
      </c>
    </row>
    <row r="2274" spans="1:22">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95.757199999999997</v>
      </c>
    </row>
    <row r="2275" spans="1:22">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1119.9839999999999</v>
      </c>
      <c r="T2275">
        <v>2</v>
      </c>
      <c r="U2275">
        <v>0.2</v>
      </c>
      <c r="V2275">
        <v>377.99459999999999</v>
      </c>
    </row>
    <row r="2276" spans="1:22">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3.5857999999999999</v>
      </c>
    </row>
    <row r="2277" spans="1:22">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13.7646</v>
      </c>
    </row>
    <row r="2278" spans="1:22">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22.354800000000001</v>
      </c>
    </row>
    <row r="2280" spans="1:22">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53.750399999999999</v>
      </c>
    </row>
    <row r="2281" spans="1:22">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-6.0979999999999999</v>
      </c>
    </row>
    <row r="2282" spans="1:22">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v>
      </c>
    </row>
    <row r="2283" spans="1:22">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37.996200000000002</v>
      </c>
    </row>
    <row r="2284" spans="1:22">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22.153600000000001</v>
      </c>
    </row>
    <row r="2285" spans="1:22">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6.6976000000000004</v>
      </c>
    </row>
    <row r="2286" spans="1:22">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16.386299999999999</v>
      </c>
    </row>
    <row r="2287" spans="1:22">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v>
      </c>
      <c r="T2287">
        <v>3</v>
      </c>
      <c r="U2287">
        <v>0.2</v>
      </c>
      <c r="V2287">
        <v>5.2026000000000003</v>
      </c>
    </row>
    <row r="2288" spans="1:22">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v>
      </c>
      <c r="T2289">
        <v>5</v>
      </c>
      <c r="U2289">
        <v>0.2</v>
      </c>
      <c r="V2289">
        <v>1.3109999999999999</v>
      </c>
    </row>
    <row r="2290" spans="1:22">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4.7560000000000002</v>
      </c>
    </row>
    <row r="2291" spans="1:22">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287.97000000000003</v>
      </c>
      <c r="T2292">
        <v>3</v>
      </c>
      <c r="U2292">
        <v>0</v>
      </c>
      <c r="V2292">
        <v>77.751900000000006</v>
      </c>
    </row>
    <row r="2293" spans="1:22">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6.2207999999999997</v>
      </c>
    </row>
    <row r="2295" spans="1:22">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6.2191999999999998</v>
      </c>
    </row>
    <row r="2298" spans="1:22">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1.2885</v>
      </c>
    </row>
    <row r="2300" spans="1:22">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v>
      </c>
    </row>
    <row r="2302" spans="1:22">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31.6</v>
      </c>
    </row>
    <row r="2305" spans="1:22">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49.970399999999998</v>
      </c>
    </row>
    <row r="2307" spans="1:22">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141.37200000000001</v>
      </c>
      <c r="T2307">
        <v>2</v>
      </c>
      <c r="U2307">
        <v>0.3</v>
      </c>
      <c r="V2307">
        <v>-14.1372</v>
      </c>
    </row>
    <row r="2308" spans="1:22">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9.8658000000000001</v>
      </c>
    </row>
    <row r="2309" spans="1:22">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v>
      </c>
    </row>
    <row r="2310" spans="1:22">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280.79199999999997</v>
      </c>
      <c r="T2310">
        <v>1</v>
      </c>
      <c r="U2310">
        <v>0.2</v>
      </c>
      <c r="V2310">
        <v>35.098999999999997</v>
      </c>
    </row>
    <row r="2311" spans="1:22">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68.447999999999993</v>
      </c>
      <c r="T2311">
        <v>4</v>
      </c>
      <c r="U2311">
        <v>0.2</v>
      </c>
      <c r="V2311">
        <v>7.7004000000000001</v>
      </c>
    </row>
    <row r="2312" spans="1:22">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6.6029999999999998</v>
      </c>
    </row>
    <row r="2313" spans="1:22">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1.984</v>
      </c>
    </row>
    <row r="2314" spans="1:22">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-48.508200000000002</v>
      </c>
    </row>
    <row r="2315" spans="1:22">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6.8714000000000004</v>
      </c>
    </row>
    <row r="2316" spans="1:22">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v>
      </c>
    </row>
    <row r="2317" spans="1:22">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27.440999999999999</v>
      </c>
    </row>
    <row r="2319" spans="1:22">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v>
      </c>
    </row>
    <row r="2321" spans="1:22">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56.352800000000002</v>
      </c>
    </row>
    <row r="2322" spans="1:22">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44.527799999999999</v>
      </c>
    </row>
    <row r="2324" spans="1:22">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27.894400000000001</v>
      </c>
    </row>
    <row r="2325" spans="1:22">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364.8</v>
      </c>
      <c r="T2326">
        <v>12</v>
      </c>
      <c r="U2326">
        <v>0</v>
      </c>
      <c r="V2326">
        <v>167.80799999999999</v>
      </c>
    </row>
    <row r="2327" spans="1:22">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v>
      </c>
      <c r="T2327">
        <v>3</v>
      </c>
      <c r="U2327">
        <v>0.2</v>
      </c>
      <c r="V2327">
        <v>29.952000000000002</v>
      </c>
    </row>
    <row r="2328" spans="1:22">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v>
      </c>
    </row>
    <row r="2329" spans="1:22">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6.2207999999999997</v>
      </c>
    </row>
    <row r="2330" spans="1:22">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v>
      </c>
      <c r="T2330">
        <v>3</v>
      </c>
      <c r="U2330">
        <v>0.2</v>
      </c>
      <c r="V2330">
        <v>5.2026000000000003</v>
      </c>
    </row>
    <row r="2331" spans="1:22">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-68.391999999999996</v>
      </c>
    </row>
    <row r="2332" spans="1:22">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2.9371999999999998</v>
      </c>
    </row>
    <row r="2333" spans="1:22">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2.8321999999999998</v>
      </c>
    </row>
    <row r="2336" spans="1:22">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69.215999999999994</v>
      </c>
      <c r="T2336">
        <v>6</v>
      </c>
      <c r="U2336">
        <v>0.2</v>
      </c>
      <c r="V2336">
        <v>11.2476</v>
      </c>
    </row>
    <row r="2337" spans="1:22">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5.1041999999999996</v>
      </c>
    </row>
    <row r="2338" spans="1:22">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426.79</v>
      </c>
      <c r="T2338">
        <v>7</v>
      </c>
      <c r="U2338">
        <v>0</v>
      </c>
      <c r="V2338">
        <v>123.76909999999999</v>
      </c>
    </row>
    <row r="2339" spans="1:22">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12.441599999999999</v>
      </c>
    </row>
    <row r="2340" spans="1:22">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1.742</v>
      </c>
    </row>
    <row r="2342" spans="1:22">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123.55200000000001</v>
      </c>
      <c r="T2345">
        <v>3</v>
      </c>
      <c r="U2345">
        <v>0.2</v>
      </c>
      <c r="V2345">
        <v>-29.343599999999999</v>
      </c>
    </row>
    <row r="2346" spans="1:22">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137.28960000000001</v>
      </c>
    </row>
    <row r="2347" spans="1:22">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24.527999999999999</v>
      </c>
    </row>
    <row r="2348" spans="1:22">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1.272</v>
      </c>
      <c r="T2348">
        <v>2</v>
      </c>
      <c r="U2348">
        <v>0.8</v>
      </c>
      <c r="V2348">
        <v>-2.1623999999999999</v>
      </c>
    </row>
    <row r="2349" spans="1:22">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9.0239999999999991</v>
      </c>
      <c r="T2350">
        <v>6</v>
      </c>
      <c r="U2350">
        <v>0.2</v>
      </c>
      <c r="V2350">
        <v>3.1583999999999999</v>
      </c>
    </row>
    <row r="2351" spans="1:22">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22.5732</v>
      </c>
    </row>
    <row r="2352" spans="1:22">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v>
      </c>
    </row>
    <row r="2354" spans="1:22">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v>
      </c>
    </row>
    <row r="2356" spans="1:22">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15.699299999999999</v>
      </c>
    </row>
    <row r="2358" spans="1:22">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80.991900000000001</v>
      </c>
    </row>
    <row r="2359" spans="1:22">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-447.59469999999999</v>
      </c>
    </row>
    <row r="2360" spans="1:22">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v>
      </c>
    </row>
    <row r="2362" spans="1:22">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v>
      </c>
      <c r="T2364">
        <v>5</v>
      </c>
      <c r="U2364">
        <v>0.7</v>
      </c>
      <c r="V2364">
        <v>-10.054</v>
      </c>
    </row>
    <row r="2365" spans="1:22">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120.712</v>
      </c>
      <c r="T2368">
        <v>1</v>
      </c>
      <c r="U2368">
        <v>0.2</v>
      </c>
      <c r="V2368">
        <v>-18.1068</v>
      </c>
    </row>
    <row r="2369" spans="1:22">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11.328799999999999</v>
      </c>
    </row>
    <row r="2370" spans="1:22">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532.70399999999995</v>
      </c>
      <c r="T2370">
        <v>6</v>
      </c>
      <c r="U2370">
        <v>0.2</v>
      </c>
      <c r="V2370">
        <v>-26.635200000000001</v>
      </c>
    </row>
    <row r="2371" spans="1:22">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v>
      </c>
    </row>
    <row r="2372" spans="1:22">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v>
      </c>
    </row>
    <row r="2373" spans="1:22">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60.287999999999997</v>
      </c>
      <c r="T2373">
        <v>8</v>
      </c>
      <c r="U2373">
        <v>0.6</v>
      </c>
      <c r="V2373">
        <v>-27.1296</v>
      </c>
    </row>
    <row r="2374" spans="1:22">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0.82250000000000001</v>
      </c>
    </row>
    <row r="2375" spans="1:22">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23.687999999999999</v>
      </c>
      <c r="T2375">
        <v>9</v>
      </c>
      <c r="U2375">
        <v>0.2</v>
      </c>
      <c r="V2375">
        <v>7.6985999999999999</v>
      </c>
    </row>
    <row r="2376" spans="1:22">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253.37200000000001</v>
      </c>
      <c r="T2376">
        <v>2</v>
      </c>
      <c r="U2376">
        <v>0.3</v>
      </c>
      <c r="V2376">
        <v>-14.478400000000001</v>
      </c>
    </row>
    <row r="2377" spans="1:22">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v>
      </c>
    </row>
    <row r="2378" spans="1:22">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76.775999999999996</v>
      </c>
      <c r="T2378">
        <v>4</v>
      </c>
      <c r="U2378">
        <v>0.7</v>
      </c>
      <c r="V2378">
        <v>-58.861600000000003</v>
      </c>
    </row>
    <row r="2379" spans="1:22">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9.1839999999999993</v>
      </c>
      <c r="T2379">
        <v>2</v>
      </c>
      <c r="U2379">
        <v>0.2</v>
      </c>
      <c r="V2379">
        <v>1.1479999999999999</v>
      </c>
    </row>
    <row r="2380" spans="1:22">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v>
      </c>
    </row>
    <row r="2382" spans="1:22">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49.567999999999998</v>
      </c>
      <c r="T2382">
        <v>2</v>
      </c>
      <c r="U2382">
        <v>0.2</v>
      </c>
      <c r="V2382">
        <v>15.49</v>
      </c>
    </row>
    <row r="2383" spans="1:22">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54.712000000000003</v>
      </c>
      <c r="T2383">
        <v>7</v>
      </c>
      <c r="U2383">
        <v>0.2</v>
      </c>
      <c r="V2383">
        <v>11.626300000000001</v>
      </c>
    </row>
    <row r="2384" spans="1:22">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45.770400000000002</v>
      </c>
    </row>
    <row r="2385" spans="1:22">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v>
      </c>
      <c r="T2386">
        <v>4</v>
      </c>
      <c r="U2386">
        <v>0.2</v>
      </c>
      <c r="V2386">
        <v>62.747999999999998</v>
      </c>
    </row>
    <row r="2387" spans="1:22">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v>
      </c>
    </row>
    <row r="2388" spans="1:22">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479.98399999999998</v>
      </c>
      <c r="T2388">
        <v>2</v>
      </c>
      <c r="U2388">
        <v>0.2</v>
      </c>
      <c r="V2388">
        <v>59.997999999999998</v>
      </c>
    </row>
    <row r="2389" spans="1:22">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3.6156000000000001</v>
      </c>
    </row>
    <row r="2390" spans="1:22">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3.1103999999999998</v>
      </c>
    </row>
    <row r="2392" spans="1:22">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20.511399999999998</v>
      </c>
    </row>
    <row r="2393" spans="1:22">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97.194599999999994</v>
      </c>
    </row>
    <row r="2394" spans="1:22">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42.150399999999998</v>
      </c>
    </row>
    <row r="2395" spans="1:22">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2.2559999999999998</v>
      </c>
    </row>
    <row r="2397" spans="1:22">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4.3368000000000002</v>
      </c>
    </row>
    <row r="2401" spans="1:22">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12.5762</v>
      </c>
    </row>
    <row r="2402" spans="1:22">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56.45</v>
      </c>
      <c r="T2402">
        <v>5</v>
      </c>
      <c r="U2402">
        <v>0</v>
      </c>
      <c r="V2402">
        <v>14.677</v>
      </c>
    </row>
    <row r="2403" spans="1:22">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94.2</v>
      </c>
      <c r="T2403">
        <v>6</v>
      </c>
      <c r="U2403">
        <v>0</v>
      </c>
      <c r="V2403">
        <v>23.55</v>
      </c>
    </row>
    <row r="2404" spans="1:22">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13.348000000000001</v>
      </c>
    </row>
    <row r="2405" spans="1:22">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956.66480000000001</v>
      </c>
      <c r="T2405">
        <v>7</v>
      </c>
      <c r="U2405">
        <v>0.32</v>
      </c>
      <c r="V2405">
        <v>-225.0976</v>
      </c>
    </row>
    <row r="2406" spans="1:22">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1115.9100000000001</v>
      </c>
      <c r="T2406">
        <v>9</v>
      </c>
      <c r="U2406">
        <v>0</v>
      </c>
      <c r="V2406">
        <v>200.8638</v>
      </c>
    </row>
    <row r="2407" spans="1:22">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-28.967400000000001</v>
      </c>
    </row>
    <row r="2408" spans="1:22">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v>
      </c>
      <c r="T2408">
        <v>10</v>
      </c>
      <c r="U2408">
        <v>0.2</v>
      </c>
      <c r="V2408">
        <v>26.972999999999999</v>
      </c>
    </row>
    <row r="2409" spans="1:22">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v>
      </c>
      <c r="T2410">
        <v>3</v>
      </c>
      <c r="U2410">
        <v>0.2</v>
      </c>
      <c r="V2410">
        <v>130.4913</v>
      </c>
    </row>
    <row r="2411" spans="1:22">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76.2624</v>
      </c>
    </row>
    <row r="2412" spans="1:22">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1.917</v>
      </c>
    </row>
    <row r="2413" spans="1:22">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2.6320000000000001</v>
      </c>
    </row>
    <row r="2414" spans="1:22">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629.06399999999996</v>
      </c>
      <c r="T2415">
        <v>3</v>
      </c>
      <c r="U2415">
        <v>0.2</v>
      </c>
      <c r="V2415">
        <v>31.453199999999999</v>
      </c>
    </row>
    <row r="2416" spans="1:22">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754.45</v>
      </c>
      <c r="T2416">
        <v>5</v>
      </c>
      <c r="U2416">
        <v>0</v>
      </c>
      <c r="V2416">
        <v>60.356000000000002</v>
      </c>
    </row>
    <row r="2417" spans="1:22">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60.392000000000003</v>
      </c>
    </row>
    <row r="2418" spans="1:22">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v>
      </c>
    </row>
    <row r="2419" spans="1:22">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v>
      </c>
      <c r="T2419">
        <v>3</v>
      </c>
      <c r="U2419">
        <v>0.2</v>
      </c>
      <c r="V2419">
        <v>29.952000000000002</v>
      </c>
    </row>
    <row r="2420" spans="1:22">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v>
      </c>
    </row>
    <row r="2421" spans="1:22">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3.1779999999999999</v>
      </c>
    </row>
    <row r="2422" spans="1:22">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9.6639999999999997</v>
      </c>
      <c r="T2424">
        <v>2</v>
      </c>
      <c r="U2424">
        <v>0.2</v>
      </c>
      <c r="V2424">
        <v>3.2616000000000001</v>
      </c>
    </row>
    <row r="2425" spans="1:22">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41.718600000000002</v>
      </c>
    </row>
    <row r="2426" spans="1:22">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v>
      </c>
      <c r="T2426">
        <v>1</v>
      </c>
      <c r="U2426">
        <v>0.7</v>
      </c>
      <c r="V2426">
        <v>-10.4184</v>
      </c>
    </row>
    <row r="2427" spans="1:22">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v>
      </c>
    </row>
    <row r="2428" spans="1:22">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12.776400000000001</v>
      </c>
    </row>
    <row r="2429" spans="1:22">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1.3440000000000001</v>
      </c>
      <c r="T2429">
        <v>4</v>
      </c>
      <c r="U2429">
        <v>0.8</v>
      </c>
      <c r="V2429">
        <v>-2.1503999999999999</v>
      </c>
    </row>
    <row r="2430" spans="1:22">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8.2720000000000002</v>
      </c>
      <c r="T2430">
        <v>4</v>
      </c>
      <c r="U2430">
        <v>0.8</v>
      </c>
      <c r="V2430">
        <v>-13.6488</v>
      </c>
    </row>
    <row r="2431" spans="1:22">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v>
      </c>
      <c r="T2431">
        <v>7</v>
      </c>
      <c r="U2431">
        <v>0.6</v>
      </c>
      <c r="V2431">
        <v>-9.0944000000000003</v>
      </c>
    </row>
    <row r="2432" spans="1:22">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27.485600000000002</v>
      </c>
    </row>
    <row r="2433" spans="1:22">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3.0339999999999998</v>
      </c>
    </row>
    <row r="2434" spans="1:22">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54.368000000000002</v>
      </c>
      <c r="T2435">
        <v>4</v>
      </c>
      <c r="U2435">
        <v>0.2</v>
      </c>
      <c r="V2435">
        <v>4.0776000000000003</v>
      </c>
    </row>
    <row r="2436" spans="1:22">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-99.266400000000004</v>
      </c>
    </row>
    <row r="2440" spans="1:22">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7.9039999999999999</v>
      </c>
      <c r="T2441">
        <v>2</v>
      </c>
      <c r="U2441">
        <v>0.2</v>
      </c>
      <c r="V2441">
        <v>2.1736</v>
      </c>
    </row>
    <row r="2442" spans="1:22">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174.286</v>
      </c>
      <c r="T2443">
        <v>2</v>
      </c>
      <c r="U2443">
        <v>0.3</v>
      </c>
      <c r="V2443">
        <v>-19.918399999999998</v>
      </c>
    </row>
    <row r="2444" spans="1:22">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172.33840000000001</v>
      </c>
    </row>
    <row r="2445" spans="1:22">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30.431999999999999</v>
      </c>
    </row>
    <row r="2446" spans="1:22">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v>
      </c>
      <c r="T2446">
        <v>6</v>
      </c>
      <c r="U2446">
        <v>0</v>
      </c>
      <c r="V2446">
        <v>12.9024</v>
      </c>
    </row>
    <row r="2447" spans="1:22">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-14.081</v>
      </c>
    </row>
    <row r="2450" spans="1:22">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5.3898000000000001</v>
      </c>
    </row>
    <row r="2451" spans="1:22">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v>
      </c>
      <c r="T2451">
        <v>5</v>
      </c>
      <c r="U2451">
        <v>0.2</v>
      </c>
      <c r="V2451">
        <v>9.8279999999999994</v>
      </c>
    </row>
    <row r="2452" spans="1:22">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119.7</v>
      </c>
      <c r="T2453">
        <v>6</v>
      </c>
      <c r="U2453">
        <v>0</v>
      </c>
      <c r="V2453">
        <v>31.122</v>
      </c>
    </row>
    <row r="2454" spans="1:22">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3.0861000000000001</v>
      </c>
    </row>
    <row r="2455" spans="1:22">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13.603999999999999</v>
      </c>
    </row>
    <row r="2457" spans="1:22">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27.9344</v>
      </c>
    </row>
    <row r="2458" spans="1:22">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3.4357000000000002</v>
      </c>
    </row>
    <row r="2459" spans="1:22">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59.1</v>
      </c>
      <c r="T2459">
        <v>6</v>
      </c>
      <c r="U2459">
        <v>0</v>
      </c>
      <c r="V2459">
        <v>22.457999999999998</v>
      </c>
    </row>
    <row r="2460" spans="1:22">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12.097799999999999</v>
      </c>
    </row>
    <row r="2461" spans="1:22">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34.423200000000001</v>
      </c>
    </row>
    <row r="2464" spans="1:22">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v>
      </c>
      <c r="T2464">
        <v>5</v>
      </c>
      <c r="U2464">
        <v>0.2</v>
      </c>
      <c r="V2464">
        <v>29.372</v>
      </c>
    </row>
    <row r="2465" spans="1:22">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14.624000000000001</v>
      </c>
      <c r="T2465">
        <v>2</v>
      </c>
      <c r="U2465">
        <v>0.2</v>
      </c>
      <c r="V2465">
        <v>5.1184000000000003</v>
      </c>
    </row>
    <row r="2466" spans="1:22">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36.987299999999998</v>
      </c>
    </row>
    <row r="2467" spans="1:22">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4.0994999999999999</v>
      </c>
    </row>
    <row r="2469" spans="1:22">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165.7176</v>
      </c>
    </row>
    <row r="2470" spans="1:22">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v>
      </c>
      <c r="T2470">
        <v>5</v>
      </c>
      <c r="U2470">
        <v>0</v>
      </c>
      <c r="V2470">
        <v>15.552</v>
      </c>
    </row>
    <row r="2471" spans="1:22">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4.2816000000000001</v>
      </c>
    </row>
    <row r="2473" spans="1:22">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451.13600000000002</v>
      </c>
      <c r="T2473">
        <v>4</v>
      </c>
      <c r="U2473">
        <v>0.2</v>
      </c>
      <c r="V2473">
        <v>-67.670400000000001</v>
      </c>
    </row>
    <row r="2474" spans="1:22">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6.4863999999999997</v>
      </c>
    </row>
    <row r="2475" spans="1:22">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v>
      </c>
      <c r="T2475">
        <v>2</v>
      </c>
      <c r="U2475">
        <v>0.2</v>
      </c>
      <c r="V2475">
        <v>-29.9178</v>
      </c>
    </row>
    <row r="2476" spans="1:22">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41.223700000000001</v>
      </c>
    </row>
    <row r="2478" spans="1:22">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v>
      </c>
    </row>
    <row r="2479" spans="1:22">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v>
      </c>
    </row>
    <row r="2481" spans="1:22">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11.183999999999999</v>
      </c>
      <c r="T2481">
        <v>1</v>
      </c>
      <c r="U2481">
        <v>0.2</v>
      </c>
      <c r="V2481">
        <v>0.83879999999999999</v>
      </c>
    </row>
    <row r="2482" spans="1:22">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v>
      </c>
      <c r="T2483">
        <v>6</v>
      </c>
      <c r="U2483">
        <v>0</v>
      </c>
      <c r="V2483">
        <v>0</v>
      </c>
    </row>
    <row r="2484" spans="1:22">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11.429600000000001</v>
      </c>
    </row>
    <row r="2485" spans="1:22">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250.30500000000001</v>
      </c>
    </row>
    <row r="2486" spans="1:22">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v>
      </c>
      <c r="T2486">
        <v>5</v>
      </c>
      <c r="U2486">
        <v>0.2</v>
      </c>
      <c r="V2486">
        <v>32.396000000000001</v>
      </c>
    </row>
    <row r="2487" spans="1:22">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1.4456</v>
      </c>
    </row>
    <row r="2488" spans="1:22">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2.6568000000000001</v>
      </c>
    </row>
    <row r="2490" spans="1:22">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41.510399999999997</v>
      </c>
    </row>
    <row r="2494" spans="1:22">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1228.1786999999999</v>
      </c>
    </row>
    <row r="2495" spans="1:22">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-34.392000000000003</v>
      </c>
    </row>
    <row r="2496" spans="1:22">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v>
      </c>
    </row>
    <row r="2497" spans="1:22">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32.392000000000003</v>
      </c>
    </row>
    <row r="2498" spans="1:22">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18.609300000000001</v>
      </c>
    </row>
    <row r="2499" spans="1:22">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58.496200000000002</v>
      </c>
    </row>
    <row r="2500" spans="1:22">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9.5839999999999996</v>
      </c>
      <c r="T2500">
        <v>1</v>
      </c>
      <c r="U2500">
        <v>0.2</v>
      </c>
      <c r="V2500">
        <v>3.3544</v>
      </c>
    </row>
    <row r="2501" spans="1:22">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37.607999999999997</v>
      </c>
      <c r="T2501">
        <v>3</v>
      </c>
      <c r="U2501">
        <v>0.2</v>
      </c>
      <c r="V2501">
        <v>12.6927</v>
      </c>
    </row>
    <row r="2502" spans="1:22">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2.3039999999999998</v>
      </c>
      <c r="T2503">
        <v>4</v>
      </c>
      <c r="U2503">
        <v>0.8</v>
      </c>
      <c r="V2503">
        <v>-3.5712000000000002</v>
      </c>
    </row>
    <row r="2504" spans="1:22">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9.36</v>
      </c>
      <c r="T2504">
        <v>4</v>
      </c>
      <c r="U2504">
        <v>0.8</v>
      </c>
      <c r="V2504">
        <v>-16.38</v>
      </c>
    </row>
    <row r="2505" spans="1:22">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15.041600000000001</v>
      </c>
    </row>
    <row r="2507" spans="1:22">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327.50599999999997</v>
      </c>
    </row>
    <row r="2508" spans="1:22">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34.284799999999997</v>
      </c>
    </row>
    <row r="2509" spans="1:22">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32.783999999999999</v>
      </c>
      <c r="T2509">
        <v>4</v>
      </c>
      <c r="U2509">
        <v>0.8</v>
      </c>
      <c r="V2509">
        <v>-85.238399999999999</v>
      </c>
    </row>
    <row r="2510" spans="1:22">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14.7582</v>
      </c>
    </row>
    <row r="2511" spans="1:22">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479.94</v>
      </c>
      <c r="T2511">
        <v>6</v>
      </c>
      <c r="U2511">
        <v>0</v>
      </c>
      <c r="V2511">
        <v>52.793399999999998</v>
      </c>
    </row>
    <row r="2512" spans="1:22">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55.896000000000001</v>
      </c>
    </row>
    <row r="2513" spans="1:22">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v>
      </c>
      <c r="T2514">
        <v>5</v>
      </c>
      <c r="U2514">
        <v>0.7</v>
      </c>
      <c r="V2514">
        <v>-33.484000000000002</v>
      </c>
    </row>
    <row r="2515" spans="1:22">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1.1996</v>
      </c>
    </row>
    <row r="2516" spans="1:22">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-2.0568</v>
      </c>
    </row>
    <row r="2517" spans="1:22">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19.824000000000002</v>
      </c>
    </row>
    <row r="2518" spans="1:22">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604.65599999999995</v>
      </c>
      <c r="T2518">
        <v>9</v>
      </c>
      <c r="U2518">
        <v>0.2</v>
      </c>
      <c r="V2518">
        <v>204.07140000000001</v>
      </c>
    </row>
    <row r="2519" spans="1:22">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12.993</v>
      </c>
    </row>
    <row r="2520" spans="1:22">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868.59</v>
      </c>
      <c r="T2522">
        <v>3</v>
      </c>
      <c r="U2522">
        <v>0</v>
      </c>
      <c r="V2522">
        <v>251.89109999999999</v>
      </c>
    </row>
    <row r="2523" spans="1:22">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6.2207999999999997</v>
      </c>
    </row>
    <row r="2524" spans="1:22">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55.936</v>
      </c>
    </row>
    <row r="2526" spans="1:22">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42.048000000000002</v>
      </c>
      <c r="T2526">
        <v>9</v>
      </c>
      <c r="U2526">
        <v>0.2</v>
      </c>
      <c r="V2526">
        <v>5.2560000000000002</v>
      </c>
    </row>
    <row r="2527" spans="1:22">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6.9</v>
      </c>
      <c r="T2528">
        <v>3</v>
      </c>
      <c r="U2528">
        <v>0.8</v>
      </c>
      <c r="V2528">
        <v>-12.074999999999999</v>
      </c>
    </row>
    <row r="2529" spans="1:22">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9.6479999999999997</v>
      </c>
      <c r="T2529">
        <v>6</v>
      </c>
      <c r="U2529">
        <v>0.8</v>
      </c>
      <c r="V2529">
        <v>-16.884</v>
      </c>
    </row>
    <row r="2530" spans="1:22">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v>
      </c>
      <c r="T2530">
        <v>2</v>
      </c>
      <c r="U2530">
        <v>0.2</v>
      </c>
      <c r="V2530">
        <v>2.8883999999999999</v>
      </c>
    </row>
    <row r="2531" spans="1:22">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v>
      </c>
      <c r="T2531">
        <v>2</v>
      </c>
      <c r="U2531">
        <v>0.2</v>
      </c>
      <c r="V2531">
        <v>3.6288</v>
      </c>
    </row>
    <row r="2532" spans="1:22">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4.5612000000000004</v>
      </c>
    </row>
    <row r="2535" spans="1:22">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122.3856</v>
      </c>
    </row>
    <row r="2536" spans="1:22">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-337.80599999999998</v>
      </c>
    </row>
    <row r="2537" spans="1:22">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155.37</v>
      </c>
      <c r="T2540">
        <v>1</v>
      </c>
      <c r="U2540">
        <v>0.4</v>
      </c>
      <c r="V2540">
        <v>-36.253</v>
      </c>
    </row>
    <row r="2541" spans="1:22">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v>
      </c>
      <c r="T2541">
        <v>6</v>
      </c>
      <c r="U2541">
        <v>0.2</v>
      </c>
      <c r="V2541">
        <v>-219.1644</v>
      </c>
    </row>
    <row r="2542" spans="1:22">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78.767099999999999</v>
      </c>
    </row>
    <row r="2543" spans="1:22">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14.395200000000001</v>
      </c>
    </row>
    <row r="2545" spans="1:22">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13.9152</v>
      </c>
    </row>
    <row r="2546" spans="1:22">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2.0592000000000001</v>
      </c>
    </row>
    <row r="2548" spans="1:22">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-6.0490000000000004</v>
      </c>
    </row>
    <row r="2549" spans="1:22">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211.49549999999999</v>
      </c>
    </row>
    <row r="2551" spans="1:22">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105.6456</v>
      </c>
    </row>
    <row r="2552" spans="1:22">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821.88</v>
      </c>
      <c r="T2553">
        <v>6</v>
      </c>
      <c r="U2553">
        <v>0</v>
      </c>
      <c r="V2553">
        <v>213.68879999999999</v>
      </c>
    </row>
    <row r="2554" spans="1:22">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12.441599999999999</v>
      </c>
    </row>
    <row r="2556" spans="1:22">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70.554400000000001</v>
      </c>
    </row>
    <row r="2557" spans="1:22">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v>
      </c>
    </row>
    <row r="2559" spans="1:22">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v>
      </c>
      <c r="T2559">
        <v>2</v>
      </c>
      <c r="U2559">
        <v>0.2</v>
      </c>
      <c r="V2559">
        <v>0.52439999999999998</v>
      </c>
    </row>
    <row r="2560" spans="1:22">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140.68600000000001</v>
      </c>
    </row>
    <row r="2561" spans="1:22">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v>
      </c>
    </row>
    <row r="2562" spans="1:22">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61.389000000000003</v>
      </c>
    </row>
    <row r="2563" spans="1:22">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v>
      </c>
      <c r="T2564">
        <v>2</v>
      </c>
      <c r="U2564">
        <v>0.2</v>
      </c>
      <c r="V2564">
        <v>3.6288</v>
      </c>
    </row>
    <row r="2565" spans="1:22">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27.69</v>
      </c>
    </row>
    <row r="2568" spans="1:22">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v>
      </c>
      <c r="T2568">
        <v>5</v>
      </c>
      <c r="U2568">
        <v>0.2</v>
      </c>
      <c r="V2568">
        <v>7.85</v>
      </c>
    </row>
    <row r="2569" spans="1:22">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v>
      </c>
    </row>
    <row r="2570" spans="1:22">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133.86240000000001</v>
      </c>
    </row>
    <row r="2571" spans="1:22">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3.6432000000000002</v>
      </c>
    </row>
    <row r="2573" spans="1:22">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2.9119999999999999</v>
      </c>
      <c r="T2573">
        <v>2</v>
      </c>
      <c r="U2573">
        <v>0.2</v>
      </c>
      <c r="V2573">
        <v>0.91</v>
      </c>
    </row>
    <row r="2574" spans="1:22">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v>
      </c>
      <c r="T2574">
        <v>7</v>
      </c>
      <c r="U2574">
        <v>0.2</v>
      </c>
      <c r="V2574">
        <v>52.497900000000001</v>
      </c>
    </row>
    <row r="2575" spans="1:22">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31.587</v>
      </c>
    </row>
    <row r="2576" spans="1:22">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5.3391999999999999</v>
      </c>
    </row>
    <row r="2579" spans="1:22">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v>
      </c>
      <c r="T2580">
        <v>3</v>
      </c>
      <c r="U2580">
        <v>0</v>
      </c>
      <c r="V2580">
        <v>30.7818</v>
      </c>
    </row>
    <row r="2581" spans="1:22">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12.42</v>
      </c>
      <c r="T2585">
        <v>3</v>
      </c>
      <c r="U2585">
        <v>0</v>
      </c>
      <c r="V2585">
        <v>4.4711999999999996</v>
      </c>
    </row>
    <row r="2586" spans="1:22">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6.6079999999999997</v>
      </c>
      <c r="T2587">
        <v>2</v>
      </c>
      <c r="U2587">
        <v>0.2</v>
      </c>
      <c r="V2587">
        <v>2.1476000000000002</v>
      </c>
    </row>
    <row r="2588" spans="1:22">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67.113900000000001</v>
      </c>
    </row>
    <row r="2589" spans="1:22">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9.7812000000000001</v>
      </c>
    </row>
    <row r="2590" spans="1:22">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1.0165999999999999</v>
      </c>
    </row>
    <row r="2591" spans="1:22">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21.5397</v>
      </c>
    </row>
    <row r="2592" spans="1:22">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14.135999999999999</v>
      </c>
      <c r="T2592">
        <v>2</v>
      </c>
      <c r="U2592">
        <v>0.6</v>
      </c>
      <c r="V2592">
        <v>-7.7747999999999999</v>
      </c>
    </row>
    <row r="2593" spans="1:22">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157.36320000000001</v>
      </c>
    </row>
    <row r="2596" spans="1:22">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158.75190000000001</v>
      </c>
    </row>
    <row r="2599" spans="1:22">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95.461200000000005</v>
      </c>
    </row>
    <row r="2600" spans="1:22">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v>
      </c>
      <c r="T2600">
        <v>3</v>
      </c>
      <c r="U2600">
        <v>0</v>
      </c>
      <c r="V2600">
        <v>7.3205999999999998</v>
      </c>
    </row>
    <row r="2601" spans="1:22">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35.3626</v>
      </c>
    </row>
    <row r="2602" spans="1:22">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v>
      </c>
      <c r="T2602">
        <v>7</v>
      </c>
      <c r="U2602">
        <v>0</v>
      </c>
      <c r="V2602">
        <v>36.813000000000002</v>
      </c>
    </row>
    <row r="2603" spans="1:22">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v>
      </c>
      <c r="T2603">
        <v>3</v>
      </c>
      <c r="U2603">
        <v>0</v>
      </c>
      <c r="V2603">
        <v>7.0217999999999998</v>
      </c>
    </row>
    <row r="2604" spans="1:22">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364.45949999999999</v>
      </c>
    </row>
    <row r="2605" spans="1:22">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5.1294000000000004</v>
      </c>
    </row>
    <row r="2606" spans="1:22">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v>
      </c>
      <c r="T2607">
        <v>1</v>
      </c>
      <c r="U2607">
        <v>0.7</v>
      </c>
      <c r="V2607">
        <v>-0.85580000000000001</v>
      </c>
    </row>
    <row r="2608" spans="1:22">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4.9271000000000003</v>
      </c>
    </row>
    <row r="2609" spans="1:22">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1218.7349999999999</v>
      </c>
      <c r="T2611">
        <v>5</v>
      </c>
      <c r="U2611">
        <v>0.3</v>
      </c>
      <c r="V2611">
        <v>-121.87350000000001</v>
      </c>
    </row>
    <row r="2612" spans="1:22">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v>
      </c>
      <c r="T2613">
        <v>3</v>
      </c>
      <c r="U2613">
        <v>0.2</v>
      </c>
      <c r="V2613">
        <v>5.1012000000000004</v>
      </c>
    </row>
    <row r="2614" spans="1:22">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-3.9624000000000001</v>
      </c>
    </row>
    <row r="2615" spans="1:22">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41.567999999999998</v>
      </c>
      <c r="T2615">
        <v>2</v>
      </c>
      <c r="U2615">
        <v>0.2</v>
      </c>
      <c r="V2615">
        <v>2.5979999999999999</v>
      </c>
    </row>
    <row r="2616" spans="1:22">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v>
      </c>
      <c r="T2616">
        <v>3</v>
      </c>
      <c r="U2616">
        <v>0.2</v>
      </c>
      <c r="V2616">
        <v>23.027999999999999</v>
      </c>
    </row>
    <row r="2617" spans="1:22">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5.7149999999999999</v>
      </c>
    </row>
    <row r="2618" spans="1:22">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121.68</v>
      </c>
      <c r="T2619">
        <v>13</v>
      </c>
      <c r="U2619">
        <v>0.2</v>
      </c>
      <c r="V2619">
        <v>38.024999999999999</v>
      </c>
    </row>
    <row r="2620" spans="1:22">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1.0842000000000001</v>
      </c>
    </row>
    <row r="2621" spans="1:22">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6.7039999999999997</v>
      </c>
    </row>
    <row r="2622" spans="1:22">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12.441599999999999</v>
      </c>
    </row>
    <row r="2625" spans="1:22">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3919.9888000000001</v>
      </c>
    </row>
    <row r="2626" spans="1:22">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28.754999999999999</v>
      </c>
    </row>
    <row r="2628" spans="1:22">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0.52990000000000004</v>
      </c>
    </row>
    <row r="2629" spans="1:22">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60.863999999999997</v>
      </c>
      <c r="T2629">
        <v>4</v>
      </c>
      <c r="U2629">
        <v>0.2</v>
      </c>
      <c r="V2629">
        <v>9.1295999999999999</v>
      </c>
    </row>
    <row r="2630" spans="1:22">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v>
      </c>
      <c r="T2630">
        <v>7</v>
      </c>
      <c r="U2630">
        <v>0.7</v>
      </c>
      <c r="V2630">
        <v>-935.95950000000005</v>
      </c>
    </row>
    <row r="2631" spans="1:22">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v>
      </c>
      <c r="T2631">
        <v>10</v>
      </c>
      <c r="U2631">
        <v>0.7</v>
      </c>
      <c r="V2631">
        <v>-7.48</v>
      </c>
    </row>
    <row r="2632" spans="1:22">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v>
      </c>
      <c r="T2632">
        <v>3</v>
      </c>
      <c r="U2632">
        <v>0</v>
      </c>
      <c r="V2632">
        <v>7.0217999999999998</v>
      </c>
    </row>
    <row r="2633" spans="1:22">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v>
      </c>
    </row>
    <row r="2634" spans="1:22">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4.2624000000000004</v>
      </c>
    </row>
    <row r="2635" spans="1:22">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24.858000000000001</v>
      </c>
    </row>
    <row r="2636" spans="1:22">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4.9279999999999999</v>
      </c>
      <c r="T2636">
        <v>2</v>
      </c>
      <c r="U2636">
        <v>0.2</v>
      </c>
      <c r="V2636">
        <v>0.73919999999999997</v>
      </c>
    </row>
    <row r="2637" spans="1:22">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v>
      </c>
      <c r="T2637">
        <v>5</v>
      </c>
      <c r="U2637">
        <v>0.7</v>
      </c>
      <c r="V2637">
        <v>-5.7839999999999998</v>
      </c>
    </row>
    <row r="2638" spans="1:22">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61.389000000000003</v>
      </c>
    </row>
    <row r="2639" spans="1:22">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4.2666000000000004</v>
      </c>
    </row>
    <row r="2641" spans="1:22">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143.04</v>
      </c>
    </row>
    <row r="2643" spans="1:22">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2.9990000000000001</v>
      </c>
    </row>
    <row r="2644" spans="1:22">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67.442400000000006</v>
      </c>
    </row>
    <row r="2645" spans="1:22">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4.1391</v>
      </c>
    </row>
    <row r="2646" spans="1:22">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18.623999999999999</v>
      </c>
      <c r="T2646">
        <v>8</v>
      </c>
      <c r="U2646">
        <v>0.2</v>
      </c>
      <c r="V2646">
        <v>6.2855999999999996</v>
      </c>
    </row>
    <row r="2647" spans="1:22">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23.652899999999999</v>
      </c>
    </row>
    <row r="2648" spans="1:22">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6.2207999999999997</v>
      </c>
    </row>
    <row r="2650" spans="1:22">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821.88</v>
      </c>
      <c r="T2650">
        <v>6</v>
      </c>
      <c r="U2650">
        <v>0</v>
      </c>
      <c r="V2650">
        <v>213.68879999999999</v>
      </c>
    </row>
    <row r="2651" spans="1:22">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v>
      </c>
      <c r="T2651">
        <v>3</v>
      </c>
      <c r="U2651">
        <v>0</v>
      </c>
      <c r="V2651">
        <v>28.3095</v>
      </c>
    </row>
    <row r="2652" spans="1:22">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424.95749999999998</v>
      </c>
      <c r="T2652">
        <v>5</v>
      </c>
      <c r="U2652">
        <v>0.15</v>
      </c>
      <c r="V2652">
        <v>19.998000000000001</v>
      </c>
    </row>
    <row r="2653" spans="1:22">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v>
      </c>
      <c r="T2653">
        <v>3</v>
      </c>
      <c r="U2653">
        <v>0.2</v>
      </c>
      <c r="V2653">
        <v>3.5022000000000002</v>
      </c>
    </row>
    <row r="2654" spans="1:22">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4.2717000000000001</v>
      </c>
    </row>
    <row r="2655" spans="1:22">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77.576400000000007</v>
      </c>
    </row>
    <row r="2657" spans="1:22">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v>
      </c>
      <c r="T2657">
        <v>2</v>
      </c>
      <c r="U2657">
        <v>0.2</v>
      </c>
      <c r="V2657">
        <v>8.9543999999999997</v>
      </c>
    </row>
    <row r="2658" spans="1:22">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14.4</v>
      </c>
      <c r="T2659">
        <v>5</v>
      </c>
      <c r="U2659">
        <v>0</v>
      </c>
      <c r="V2659">
        <v>7.056</v>
      </c>
    </row>
    <row r="2660" spans="1:22">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5.1041999999999996</v>
      </c>
    </row>
    <row r="2661" spans="1:22">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99.432000000000002</v>
      </c>
    </row>
    <row r="2662" spans="1:22">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35.981999999999999</v>
      </c>
    </row>
    <row r="2664" spans="1:22">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v>
      </c>
      <c r="T2665">
        <v>1</v>
      </c>
      <c r="U2665">
        <v>0.2</v>
      </c>
      <c r="V2665">
        <v>1.2948</v>
      </c>
    </row>
    <row r="2666" spans="1:22">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v>
      </c>
    </row>
    <row r="2667" spans="1:22">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v>
      </c>
      <c r="T2667">
        <v>2</v>
      </c>
      <c r="U2667">
        <v>0.7</v>
      </c>
      <c r="V2667">
        <v>-2.0108000000000001</v>
      </c>
    </row>
    <row r="2668" spans="1:22">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v>
      </c>
      <c r="T2668">
        <v>3</v>
      </c>
      <c r="U2668">
        <v>0.2</v>
      </c>
      <c r="V2668">
        <v>20.8719</v>
      </c>
    </row>
    <row r="2669" spans="1:22">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9.5687999999999995</v>
      </c>
    </row>
    <row r="2670" spans="1:22">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4.5881999999999996</v>
      </c>
    </row>
    <row r="2671" spans="1:22">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29.668800000000001</v>
      </c>
    </row>
    <row r="2672" spans="1:22">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785.88</v>
      </c>
      <c r="T2673">
        <v>6</v>
      </c>
      <c r="U2673">
        <v>0</v>
      </c>
      <c r="V2673">
        <v>212.1876</v>
      </c>
    </row>
    <row r="2674" spans="1:22">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v>
      </c>
      <c r="T2675">
        <v>5</v>
      </c>
      <c r="U2675">
        <v>0</v>
      </c>
      <c r="V2675">
        <v>238.65299999999999</v>
      </c>
    </row>
    <row r="2676" spans="1:22">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0.76649999999999996</v>
      </c>
    </row>
    <row r="2678" spans="1:22">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4.3583999999999996</v>
      </c>
    </row>
    <row r="2679" spans="1:22">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11.087999999999999</v>
      </c>
      <c r="T2679">
        <v>7</v>
      </c>
      <c r="U2679">
        <v>0.7</v>
      </c>
      <c r="V2679">
        <v>-8.1311999999999998</v>
      </c>
    </row>
    <row r="2680" spans="1:22">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-16.776</v>
      </c>
    </row>
    <row r="2681" spans="1:22">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14.4</v>
      </c>
      <c r="T2681">
        <v>5</v>
      </c>
      <c r="U2681">
        <v>0</v>
      </c>
      <c r="V2681">
        <v>7.056</v>
      </c>
    </row>
    <row r="2682" spans="1:22">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619.95000000000005</v>
      </c>
      <c r="T2682">
        <v>5</v>
      </c>
      <c r="U2682">
        <v>0</v>
      </c>
      <c r="V2682">
        <v>111.59099999999999</v>
      </c>
    </row>
    <row r="2683" spans="1:22">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350.97300000000001</v>
      </c>
      <c r="T2684">
        <v>3</v>
      </c>
      <c r="U2684">
        <v>0.1</v>
      </c>
      <c r="V2684">
        <v>152.0883</v>
      </c>
    </row>
    <row r="2685" spans="1:22">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49.497</v>
      </c>
    </row>
    <row r="2686" spans="1:22">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101.57940000000001</v>
      </c>
    </row>
    <row r="2687" spans="1:22">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29.984999999999999</v>
      </c>
    </row>
    <row r="2688" spans="1:22">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-2.4563999999999999</v>
      </c>
    </row>
    <row r="2689" spans="1:22">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3.98</v>
      </c>
      <c r="T2689">
        <v>5</v>
      </c>
      <c r="U2689">
        <v>0.8</v>
      </c>
      <c r="V2689">
        <v>-6.5670000000000002</v>
      </c>
    </row>
    <row r="2690" spans="1:22">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v>
      </c>
      <c r="T2690">
        <v>5</v>
      </c>
      <c r="U2690">
        <v>0</v>
      </c>
      <c r="V2690">
        <v>7.0650000000000004</v>
      </c>
    </row>
    <row r="2691" spans="1:22">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1.64</v>
      </c>
    </row>
    <row r="2692" spans="1:22">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5.3460000000000001</v>
      </c>
      <c r="T2692">
        <v>3</v>
      </c>
      <c r="U2692">
        <v>0.7</v>
      </c>
      <c r="V2692">
        <v>-4.4550000000000001</v>
      </c>
    </row>
    <row r="2693" spans="1:22">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4.0382999999999996</v>
      </c>
    </row>
    <row r="2697" spans="1:22">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10.623200000000001</v>
      </c>
    </row>
    <row r="2698" spans="1:22">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-16.425999999999998</v>
      </c>
    </row>
    <row r="2699" spans="1:22">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-1811.0784000000001</v>
      </c>
    </row>
    <row r="2700" spans="1:22">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7.4816000000000003</v>
      </c>
    </row>
    <row r="2701" spans="1:22">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1.002</v>
      </c>
    </row>
    <row r="2702" spans="1:22">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8.0765999999999991</v>
      </c>
    </row>
    <row r="2703" spans="1:22">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5.9175000000000004</v>
      </c>
    </row>
    <row r="2704" spans="1:22">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15.294</v>
      </c>
    </row>
    <row r="2705" spans="1:22">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56.977200000000003</v>
      </c>
    </row>
    <row r="2706" spans="1:22">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v>
      </c>
      <c r="T2706">
        <v>6</v>
      </c>
      <c r="U2706">
        <v>0</v>
      </c>
      <c r="V2706">
        <v>17.238</v>
      </c>
    </row>
    <row r="2707" spans="1:22">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92.236800000000002</v>
      </c>
    </row>
    <row r="2710" spans="1:22">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227.36</v>
      </c>
      <c r="T2710">
        <v>7</v>
      </c>
      <c r="U2710">
        <v>0</v>
      </c>
      <c r="V2710">
        <v>81.849599999999995</v>
      </c>
    </row>
    <row r="2711" spans="1:22">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215.9973</v>
      </c>
    </row>
    <row r="2712" spans="1:22">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12.827999999999999</v>
      </c>
      <c r="T2712">
        <v>2</v>
      </c>
      <c r="U2712">
        <v>0.7</v>
      </c>
      <c r="V2712">
        <v>-8.9795999999999996</v>
      </c>
    </row>
    <row r="2713" spans="1:22">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45.887999999999998</v>
      </c>
      <c r="T2713">
        <v>4</v>
      </c>
      <c r="U2713">
        <v>0.2</v>
      </c>
      <c r="V2713">
        <v>9.1776</v>
      </c>
    </row>
    <row r="2714" spans="1:22">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22.244399999999999</v>
      </c>
    </row>
    <row r="2715" spans="1:22">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13.9</v>
      </c>
      <c r="T2716">
        <v>5</v>
      </c>
      <c r="U2716">
        <v>0</v>
      </c>
      <c r="V2716">
        <v>5.56</v>
      </c>
    </row>
    <row r="2717" spans="1:22">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377.97</v>
      </c>
      <c r="T2719">
        <v>3</v>
      </c>
      <c r="U2719">
        <v>0</v>
      </c>
      <c r="V2719">
        <v>109.6113</v>
      </c>
    </row>
    <row r="2720" spans="1:22">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33.577199999999998</v>
      </c>
    </row>
    <row r="2721" spans="1:22">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23.975999999999999</v>
      </c>
      <c r="T2721">
        <v>3</v>
      </c>
      <c r="U2721">
        <v>0.6</v>
      </c>
      <c r="V2721">
        <v>-14.3856</v>
      </c>
    </row>
    <row r="2722" spans="1:22">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8.3759999999999994</v>
      </c>
      <c r="T2722">
        <v>3</v>
      </c>
      <c r="U2722">
        <v>0.2</v>
      </c>
      <c r="V2722">
        <v>2.7222</v>
      </c>
    </row>
    <row r="2723" spans="1:22">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v>
      </c>
      <c r="T2723">
        <v>5</v>
      </c>
      <c r="U2723">
        <v>0.2</v>
      </c>
      <c r="V2723">
        <v>5.0960000000000001</v>
      </c>
    </row>
    <row r="2724" spans="1:22">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81.2</v>
      </c>
      <c r="T2724">
        <v>5</v>
      </c>
      <c r="U2724">
        <v>0</v>
      </c>
      <c r="V2724">
        <v>12.18</v>
      </c>
    </row>
    <row r="2725" spans="1:22">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v>
      </c>
      <c r="T2725">
        <v>5</v>
      </c>
      <c r="U2725">
        <v>0</v>
      </c>
      <c r="V2725">
        <v>6.7915000000000001</v>
      </c>
    </row>
    <row r="2726" spans="1:22">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95.647999999999996</v>
      </c>
      <c r="T2726">
        <v>2</v>
      </c>
      <c r="U2726">
        <v>0.2</v>
      </c>
      <c r="V2726">
        <v>31.085599999999999</v>
      </c>
    </row>
    <row r="2727" spans="1:22">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v>
      </c>
    </row>
    <row r="2728" spans="1:22">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-140.14080000000001</v>
      </c>
    </row>
    <row r="2729" spans="1:22">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v>
      </c>
      <c r="T2729">
        <v>1</v>
      </c>
      <c r="U2729">
        <v>0.7</v>
      </c>
      <c r="V2729">
        <v>-1.3128</v>
      </c>
    </row>
    <row r="2730" spans="1:22">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94.493700000000004</v>
      </c>
    </row>
    <row r="2731" spans="1:22">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v>
      </c>
    </row>
    <row r="2733" spans="1:22">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19.974599999999999</v>
      </c>
    </row>
    <row r="2735" spans="1:22">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23.086400000000001</v>
      </c>
    </row>
    <row r="2737" spans="1:22">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377.97</v>
      </c>
      <c r="T2737">
        <v>3</v>
      </c>
      <c r="U2737">
        <v>0</v>
      </c>
      <c r="V2737">
        <v>94.492500000000007</v>
      </c>
    </row>
    <row r="2738" spans="1:22">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299.97000000000003</v>
      </c>
      <c r="T2739">
        <v>3</v>
      </c>
      <c r="U2739">
        <v>0</v>
      </c>
      <c r="V2739">
        <v>56.994300000000003</v>
      </c>
    </row>
    <row r="2740" spans="1:22">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9.5448000000000004</v>
      </c>
    </row>
    <row r="2742" spans="1:22">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1.5588</v>
      </c>
    </row>
    <row r="2743" spans="1:22">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v>
      </c>
    </row>
    <row r="2745" spans="1:22">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v>
      </c>
      <c r="T2746">
        <v>3</v>
      </c>
      <c r="U2746">
        <v>0.2</v>
      </c>
      <c r="V2746">
        <v>47.241</v>
      </c>
    </row>
    <row r="2747" spans="1:22">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27.167999999999999</v>
      </c>
      <c r="T2749">
        <v>4</v>
      </c>
      <c r="U2749">
        <v>0.2</v>
      </c>
      <c r="V2749">
        <v>-1.3584000000000001</v>
      </c>
    </row>
    <row r="2750" spans="1:22">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-6.0324</v>
      </c>
    </row>
    <row r="2751" spans="1:22">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73.194000000000003</v>
      </c>
    </row>
    <row r="2752" spans="1:22">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110.0528</v>
      </c>
    </row>
    <row r="2753" spans="1:22">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225.29599999999999</v>
      </c>
      <c r="T2753">
        <v>2</v>
      </c>
      <c r="U2753">
        <v>0.2</v>
      </c>
      <c r="V2753">
        <v>22.529599999999999</v>
      </c>
    </row>
    <row r="2754" spans="1:22">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2.2240000000000002</v>
      </c>
    </row>
    <row r="2755" spans="1:22">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v>
      </c>
      <c r="T2756">
        <v>5</v>
      </c>
      <c r="U2756">
        <v>0.2</v>
      </c>
      <c r="V2756">
        <v>68.596500000000006</v>
      </c>
    </row>
    <row r="2757" spans="1:22">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1447.65</v>
      </c>
      <c r="T2757">
        <v>5</v>
      </c>
      <c r="U2757">
        <v>0</v>
      </c>
      <c r="V2757">
        <v>419.81849999999997</v>
      </c>
    </row>
    <row r="2758" spans="1:22">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239.97</v>
      </c>
      <c r="T2759">
        <v>3</v>
      </c>
      <c r="U2759">
        <v>0</v>
      </c>
      <c r="V2759">
        <v>71.991</v>
      </c>
    </row>
    <row r="2760" spans="1:22">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31.537199999999999</v>
      </c>
    </row>
    <row r="2761" spans="1:22">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125.14319999999999</v>
      </c>
    </row>
    <row r="2762" spans="1:22">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0.43559999999999999</v>
      </c>
    </row>
    <row r="2764" spans="1:22">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10.332000000000001</v>
      </c>
      <c r="T2765">
        <v>3</v>
      </c>
      <c r="U2765">
        <v>0.7</v>
      </c>
      <c r="V2765">
        <v>-7.5768000000000004</v>
      </c>
    </row>
    <row r="2766" spans="1:22">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31.155000000000001</v>
      </c>
      <c r="T2766">
        <v>5</v>
      </c>
      <c r="U2766">
        <v>0.7</v>
      </c>
      <c r="V2766">
        <v>-23.8855</v>
      </c>
    </row>
    <row r="2767" spans="1:22">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3.8681999999999999</v>
      </c>
    </row>
    <row r="2769" spans="1:22">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1924.16</v>
      </c>
      <c r="T2769">
        <v>8</v>
      </c>
      <c r="U2769">
        <v>0.2</v>
      </c>
      <c r="V2769">
        <v>312.67599999999999</v>
      </c>
    </row>
    <row r="2770" spans="1:22">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32.192</v>
      </c>
      <c r="T2770">
        <v>2</v>
      </c>
      <c r="U2770">
        <v>0.8</v>
      </c>
      <c r="V2770">
        <v>-80.48</v>
      </c>
    </row>
    <row r="2771" spans="1:22">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v>
      </c>
      <c r="T2771">
        <v>7</v>
      </c>
      <c r="U2771">
        <v>0.2</v>
      </c>
      <c r="V2771">
        <v>-0.62649999999999995</v>
      </c>
    </row>
    <row r="2772" spans="1:22">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1.7990999999999999</v>
      </c>
    </row>
    <row r="2773" spans="1:22">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14.17</v>
      </c>
    </row>
    <row r="2774" spans="1:22">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5.7312000000000003</v>
      </c>
    </row>
    <row r="2775" spans="1:22">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v>
      </c>
      <c r="T2776">
        <v>2</v>
      </c>
      <c r="U2776">
        <v>0.2</v>
      </c>
      <c r="V2776">
        <v>3.6288</v>
      </c>
    </row>
    <row r="2777" spans="1:22">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v>
      </c>
    </row>
    <row r="2778" spans="1:22">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60.984000000000002</v>
      </c>
      <c r="T2778">
        <v>7</v>
      </c>
      <c r="U2778">
        <v>0.2</v>
      </c>
      <c r="V2778">
        <v>4.5738000000000003</v>
      </c>
    </row>
    <row r="2779" spans="1:22">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-13.797599999999999</v>
      </c>
    </row>
    <row r="2780" spans="1:22">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v>
      </c>
      <c r="T2780">
        <v>8</v>
      </c>
      <c r="U2780">
        <v>0.2</v>
      </c>
      <c r="V2780">
        <v>6.2160000000000002</v>
      </c>
    </row>
    <row r="2781" spans="1:22">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2.3759999999999999</v>
      </c>
      <c r="T2781">
        <v>3</v>
      </c>
      <c r="U2781">
        <v>0.2</v>
      </c>
      <c r="V2781">
        <v>0.74250000000000005</v>
      </c>
    </row>
    <row r="2782" spans="1:22">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v>
      </c>
    </row>
    <row r="2784" spans="1:22">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23.988</v>
      </c>
      <c r="T2785">
        <v>2</v>
      </c>
      <c r="U2785">
        <v>0.4</v>
      </c>
      <c r="V2785">
        <v>-15.992000000000001</v>
      </c>
    </row>
    <row r="2786" spans="1:22">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v>
      </c>
    </row>
    <row r="2787" spans="1:22">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2.528</v>
      </c>
    </row>
    <row r="2789" spans="1:22">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-24.803000000000001</v>
      </c>
    </row>
    <row r="2790" spans="1:22">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1.4406000000000001</v>
      </c>
    </row>
    <row r="2791" spans="1:22">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v>
      </c>
      <c r="T2791">
        <v>5</v>
      </c>
      <c r="U2791">
        <v>0.6</v>
      </c>
      <c r="V2791">
        <v>-23.975999999999999</v>
      </c>
    </row>
    <row r="2792" spans="1:22">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7.5284000000000004</v>
      </c>
    </row>
    <row r="2793" spans="1:22">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36.270000000000003</v>
      </c>
      <c r="T2793">
        <v>3</v>
      </c>
      <c r="U2793">
        <v>0</v>
      </c>
      <c r="V2793">
        <v>10.881</v>
      </c>
    </row>
    <row r="2794" spans="1:22">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3.1103999999999998</v>
      </c>
    </row>
    <row r="2795" spans="1:22">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94.0702</v>
      </c>
    </row>
    <row r="2796" spans="1:22">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438.36799999999999</v>
      </c>
      <c r="T2796">
        <v>4</v>
      </c>
      <c r="U2796">
        <v>0.2</v>
      </c>
      <c r="V2796">
        <v>38.357199999999999</v>
      </c>
    </row>
    <row r="2797" spans="1:22">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6.5568999999999997</v>
      </c>
    </row>
    <row r="2798" spans="1:22">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4.1416000000000004</v>
      </c>
    </row>
    <row r="2800" spans="1:22">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v>
      </c>
      <c r="T2801">
        <v>5</v>
      </c>
      <c r="U2801">
        <v>0</v>
      </c>
      <c r="V2801">
        <v>70.007999999999996</v>
      </c>
    </row>
    <row r="2802" spans="1:22">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v>
      </c>
      <c r="T2802">
        <v>5</v>
      </c>
      <c r="U2802">
        <v>0.2</v>
      </c>
      <c r="V2802">
        <v>78.396000000000001</v>
      </c>
    </row>
    <row r="2803" spans="1:22">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1.7729999999999999</v>
      </c>
    </row>
    <row r="2804" spans="1:22">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5.7779999999999996</v>
      </c>
    </row>
    <row r="2806" spans="1:22">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11.555999999999999</v>
      </c>
    </row>
    <row r="2807" spans="1:22">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47.515999999999998</v>
      </c>
      <c r="T2807">
        <v>2</v>
      </c>
      <c r="U2807">
        <v>0.3</v>
      </c>
      <c r="V2807">
        <v>-2.0364</v>
      </c>
    </row>
    <row r="2808" spans="1:22">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0.47099999999999997</v>
      </c>
    </row>
    <row r="2809" spans="1:22">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6.2207999999999997</v>
      </c>
    </row>
    <row r="2810" spans="1:22">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56.392000000000003</v>
      </c>
    </row>
    <row r="2811" spans="1:22">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561.56799999999998</v>
      </c>
      <c r="T2811">
        <v>2</v>
      </c>
      <c r="U2811">
        <v>0.2</v>
      </c>
      <c r="V2811">
        <v>28.078399999999998</v>
      </c>
    </row>
    <row r="2812" spans="1:22">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185.58</v>
      </c>
      <c r="T2813">
        <v>6</v>
      </c>
      <c r="U2813">
        <v>0</v>
      </c>
      <c r="V2813">
        <v>76.087800000000001</v>
      </c>
    </row>
    <row r="2814" spans="1:22">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36.398699999999998</v>
      </c>
    </row>
    <row r="2815" spans="1:22">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229.99080000000001</v>
      </c>
    </row>
    <row r="2816" spans="1:22">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111.1035</v>
      </c>
    </row>
    <row r="2817" spans="1:22">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v>
      </c>
      <c r="T2817">
        <v>5</v>
      </c>
      <c r="U2817">
        <v>0</v>
      </c>
      <c r="V2817">
        <v>51.57</v>
      </c>
    </row>
    <row r="2818" spans="1:22">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v>
      </c>
    </row>
    <row r="2819" spans="1:22">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315.74040000000002</v>
      </c>
    </row>
    <row r="2821" spans="1:22">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v>
      </c>
      <c r="T2821">
        <v>5</v>
      </c>
      <c r="U2821">
        <v>0.2</v>
      </c>
      <c r="V2821">
        <v>2.3519999999999999</v>
      </c>
    </row>
    <row r="2822" spans="1:22">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7.4694000000000003</v>
      </c>
    </row>
    <row r="2823" spans="1:22">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v>
      </c>
    </row>
    <row r="2824" spans="1:22">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0.55800000000000005</v>
      </c>
    </row>
    <row r="2825" spans="1:22">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-2.9740000000000002</v>
      </c>
    </row>
    <row r="2826" spans="1:22">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10.56</v>
      </c>
    </row>
    <row r="2827" spans="1:22">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300.53280000000001</v>
      </c>
      <c r="T2827">
        <v>2</v>
      </c>
      <c r="U2827">
        <v>0.32</v>
      </c>
      <c r="V2827">
        <v>-97.231200000000001</v>
      </c>
    </row>
    <row r="2828" spans="1:22">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2.7240000000000002</v>
      </c>
      <c r="T2828">
        <v>2</v>
      </c>
      <c r="U2828">
        <v>0.8</v>
      </c>
      <c r="V2828">
        <v>-4.3583999999999996</v>
      </c>
    </row>
    <row r="2829" spans="1:22">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3.2639999999999998</v>
      </c>
      <c r="T2829">
        <v>2</v>
      </c>
      <c r="U2829">
        <v>0.2</v>
      </c>
      <c r="V2829">
        <v>1.1015999999999999</v>
      </c>
    </row>
    <row r="2830" spans="1:22">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v>
      </c>
      <c r="T2830">
        <v>6</v>
      </c>
      <c r="U2830">
        <v>0.2</v>
      </c>
      <c r="V2830">
        <v>37.9176</v>
      </c>
    </row>
    <row r="2831" spans="1:22">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29.364000000000001</v>
      </c>
    </row>
    <row r="2833" spans="1:22">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-94.332999999999998</v>
      </c>
    </row>
    <row r="2834" spans="1:22">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15.47</v>
      </c>
      <c r="T2835">
        <v>7</v>
      </c>
      <c r="U2835">
        <v>0</v>
      </c>
      <c r="V2835">
        <v>4.1768999999999998</v>
      </c>
    </row>
    <row r="2836" spans="1:22">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2.8313999999999999</v>
      </c>
    </row>
    <row r="2838" spans="1:22">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39.520000000000003</v>
      </c>
    </row>
    <row r="2840" spans="1:22">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-27.827999999999999</v>
      </c>
    </row>
    <row r="2841" spans="1:22">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31.285799999999998</v>
      </c>
    </row>
    <row r="2842" spans="1:22">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-32.338799999999999</v>
      </c>
    </row>
    <row r="2845" spans="1:22">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v>
      </c>
    </row>
    <row r="2846" spans="1:22">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845.48800000000006</v>
      </c>
      <c r="T2846">
        <v>8</v>
      </c>
      <c r="U2846">
        <v>0.3</v>
      </c>
      <c r="V2846">
        <v>-12.0784</v>
      </c>
    </row>
    <row r="2847" spans="1:22">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14.263199999999999</v>
      </c>
    </row>
    <row r="2848" spans="1:22">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762.59400000000005</v>
      </c>
      <c r="T2848">
        <v>3</v>
      </c>
      <c r="U2848">
        <v>0.8</v>
      </c>
      <c r="V2848">
        <v>-1143.8910000000001</v>
      </c>
    </row>
    <row r="2849" spans="1:22">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v>
      </c>
    </row>
    <row r="2850" spans="1:22">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v>
      </c>
      <c r="T2850">
        <v>3</v>
      </c>
      <c r="U2850">
        <v>0</v>
      </c>
      <c r="V2850">
        <v>1264.7559000000001</v>
      </c>
    </row>
    <row r="2851" spans="1:22">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7.4340000000000002</v>
      </c>
      <c r="T2851">
        <v>6</v>
      </c>
      <c r="U2851">
        <v>0.7</v>
      </c>
      <c r="V2851">
        <v>-5.6993999999999998</v>
      </c>
    </row>
    <row r="2852" spans="1:22">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-12.956799999999999</v>
      </c>
    </row>
    <row r="2853" spans="1:22">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13.235200000000001</v>
      </c>
    </row>
    <row r="2854" spans="1:22">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6.8907999999999996</v>
      </c>
    </row>
    <row r="2855" spans="1:22">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6.9088000000000003</v>
      </c>
    </row>
    <row r="2856" spans="1:22">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10.4754</v>
      </c>
    </row>
    <row r="2857" spans="1:22">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v>
      </c>
      <c r="T2858">
        <v>4</v>
      </c>
      <c r="U2858">
        <v>0.2</v>
      </c>
      <c r="V2858">
        <v>100.196</v>
      </c>
    </row>
    <row r="2859" spans="1:22">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225.29599999999999</v>
      </c>
      <c r="T2859">
        <v>2</v>
      </c>
      <c r="U2859">
        <v>0.2</v>
      </c>
      <c r="V2859">
        <v>22.529599999999999</v>
      </c>
    </row>
    <row r="2860" spans="1:22">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4.0679999999999996</v>
      </c>
    </row>
    <row r="2861" spans="1:22">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377.97</v>
      </c>
      <c r="T2861">
        <v>3</v>
      </c>
      <c r="U2861">
        <v>0</v>
      </c>
      <c r="V2861">
        <v>98.272199999999998</v>
      </c>
    </row>
    <row r="2862" spans="1:22">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374.62860000000001</v>
      </c>
    </row>
    <row r="2863" spans="1:22">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20.736000000000001</v>
      </c>
      <c r="T2864">
        <v>4</v>
      </c>
      <c r="U2864">
        <v>0.2</v>
      </c>
      <c r="V2864">
        <v>7.2576000000000001</v>
      </c>
    </row>
    <row r="2865" spans="1:22">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8.4887999999999995</v>
      </c>
    </row>
    <row r="2866" spans="1:22">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22.6233</v>
      </c>
    </row>
    <row r="2867" spans="1:22">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59.52</v>
      </c>
      <c r="T2867">
        <v>3</v>
      </c>
      <c r="U2867">
        <v>0</v>
      </c>
      <c r="V2867">
        <v>15.475199999999999</v>
      </c>
    </row>
    <row r="2868" spans="1:22">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9.2568000000000001</v>
      </c>
    </row>
    <row r="2869" spans="1:22">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v>
      </c>
      <c r="T2869">
        <v>5</v>
      </c>
      <c r="U2869">
        <v>0.2</v>
      </c>
      <c r="V2869">
        <v>-3.3119999999999998</v>
      </c>
    </row>
    <row r="2870" spans="1:22">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1.0680000000000001</v>
      </c>
    </row>
    <row r="2872" spans="1:22">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23.234999999999999</v>
      </c>
    </row>
    <row r="2873" spans="1:22">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-35.364600000000003</v>
      </c>
    </row>
    <row r="2874" spans="1:22">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24.3384</v>
      </c>
    </row>
    <row r="2876" spans="1:22">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6.03</v>
      </c>
      <c r="T2876">
        <v>3</v>
      </c>
      <c r="U2876">
        <v>0</v>
      </c>
      <c r="V2876">
        <v>2.9546999999999999</v>
      </c>
    </row>
    <row r="2877" spans="1:22">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-5.7587999999999999</v>
      </c>
    </row>
    <row r="2878" spans="1:22">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1013.4880000000001</v>
      </c>
      <c r="T2878">
        <v>7</v>
      </c>
      <c r="U2878">
        <v>0.2</v>
      </c>
      <c r="V2878">
        <v>76.011600000000001</v>
      </c>
    </row>
    <row r="2879" spans="1:22">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24.599799999999998</v>
      </c>
    </row>
    <row r="2880" spans="1:22">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1.3513999999999999</v>
      </c>
    </row>
    <row r="2881" spans="1:22">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254.97</v>
      </c>
      <c r="T2881">
        <v>3</v>
      </c>
      <c r="U2881">
        <v>0</v>
      </c>
      <c r="V2881">
        <v>91.789199999999994</v>
      </c>
    </row>
    <row r="2882" spans="1:22">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8.0997000000000003</v>
      </c>
    </row>
    <row r="2884" spans="1:22">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8.85</v>
      </c>
      <c r="T2884">
        <v>5</v>
      </c>
      <c r="U2884">
        <v>0.8</v>
      </c>
      <c r="V2884">
        <v>-13.717499999999999</v>
      </c>
    </row>
    <row r="2885" spans="1:22">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-34.640999999999998</v>
      </c>
    </row>
    <row r="2888" spans="1:22">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6.2207999999999997</v>
      </c>
    </row>
    <row r="2890" spans="1:22">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v>
      </c>
      <c r="T2890">
        <v>5</v>
      </c>
      <c r="U2890">
        <v>0</v>
      </c>
      <c r="V2890">
        <v>15.552</v>
      </c>
    </row>
    <row r="2891" spans="1:22">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23.85</v>
      </c>
      <c r="T2891">
        <v>5</v>
      </c>
      <c r="U2891">
        <v>0</v>
      </c>
      <c r="V2891">
        <v>10.7325</v>
      </c>
    </row>
    <row r="2892" spans="1:22">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v>
      </c>
    </row>
    <row r="2893" spans="1:22">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5.6643999999999997</v>
      </c>
    </row>
    <row r="2895" spans="1:22">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v>
      </c>
      <c r="T2895">
        <v>5</v>
      </c>
      <c r="U2895">
        <v>0</v>
      </c>
      <c r="V2895">
        <v>11.88</v>
      </c>
    </row>
    <row r="2896" spans="1:22">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v>
      </c>
    </row>
    <row r="2897" spans="1:22">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v>
      </c>
    </row>
    <row r="2898" spans="1:22">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959.96799999999996</v>
      </c>
      <c r="T2899">
        <v>4</v>
      </c>
      <c r="U2899">
        <v>0.2</v>
      </c>
      <c r="V2899">
        <v>119.996</v>
      </c>
    </row>
    <row r="2900" spans="1:22">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v>
      </c>
    </row>
    <row r="2901" spans="1:22">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479.98399999999998</v>
      </c>
      <c r="T2901">
        <v>2</v>
      </c>
      <c r="U2901">
        <v>0.2</v>
      </c>
      <c r="V2901">
        <v>59.997999999999998</v>
      </c>
    </row>
    <row r="2902" spans="1:22">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84.943600000000004</v>
      </c>
    </row>
    <row r="2904" spans="1:22">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v>
      </c>
      <c r="T2904">
        <v>5</v>
      </c>
      <c r="U2904">
        <v>0.2</v>
      </c>
      <c r="V2904">
        <v>8.3810000000000002</v>
      </c>
    </row>
    <row r="2905" spans="1:22">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12.175800000000001</v>
      </c>
    </row>
    <row r="2906" spans="1:22">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-7.7093999999999996</v>
      </c>
    </row>
    <row r="2907" spans="1:22">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3.8519999999999999</v>
      </c>
    </row>
    <row r="2909" spans="1:22">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v>
      </c>
      <c r="T2909">
        <v>5</v>
      </c>
      <c r="U2909">
        <v>0</v>
      </c>
      <c r="V2909">
        <v>14.148</v>
      </c>
    </row>
    <row r="2910" spans="1:22">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v>
      </c>
      <c r="T2910">
        <v>3</v>
      </c>
      <c r="U2910">
        <v>0</v>
      </c>
      <c r="V2910">
        <v>6.8723999999999998</v>
      </c>
    </row>
    <row r="2911" spans="1:22">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0.22439999999999999</v>
      </c>
    </row>
    <row r="2912" spans="1:22">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24.196000000000002</v>
      </c>
    </row>
    <row r="2913" spans="1:22">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10.5</v>
      </c>
    </row>
    <row r="2915" spans="1:22">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v>
      </c>
      <c r="T2915">
        <v>3</v>
      </c>
      <c r="U2915">
        <v>0.2</v>
      </c>
      <c r="V2915">
        <v>14.3376</v>
      </c>
    </row>
    <row r="2916" spans="1:22">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5.6520000000000001</v>
      </c>
    </row>
    <row r="2918" spans="1:22">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71.269199999999998</v>
      </c>
    </row>
    <row r="2919" spans="1:22">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v>
      </c>
      <c r="T2919">
        <v>1</v>
      </c>
      <c r="U2919">
        <v>0.2</v>
      </c>
      <c r="V2919">
        <v>0.372</v>
      </c>
    </row>
    <row r="2920" spans="1:22">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2.37</v>
      </c>
    </row>
    <row r="2921" spans="1:22">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v>
      </c>
      <c r="T2921">
        <v>2</v>
      </c>
      <c r="U2921">
        <v>0.2</v>
      </c>
      <c r="V2921">
        <v>3.9512</v>
      </c>
    </row>
    <row r="2922" spans="1:22">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70.447999999999993</v>
      </c>
      <c r="T2922">
        <v>7</v>
      </c>
      <c r="U2922">
        <v>0.2</v>
      </c>
      <c r="V2922">
        <v>12.3284</v>
      </c>
    </row>
    <row r="2923" spans="1:22">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6.4649999999999999</v>
      </c>
    </row>
    <row r="2924" spans="1:22">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3.8820000000000001</v>
      </c>
      <c r="T2924">
        <v>3</v>
      </c>
      <c r="U2924">
        <v>0.8</v>
      </c>
      <c r="V2924">
        <v>-5.8230000000000004</v>
      </c>
    </row>
    <row r="2925" spans="1:22">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8.9550000000000001</v>
      </c>
    </row>
    <row r="2927" spans="1:22">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4.9497</v>
      </c>
    </row>
    <row r="2928" spans="1:22">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7.9127999999999998</v>
      </c>
    </row>
    <row r="2929" spans="1:22">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1633.1880000000001</v>
      </c>
      <c r="T2930">
        <v>4</v>
      </c>
      <c r="U2930">
        <v>0.7</v>
      </c>
      <c r="V2930">
        <v>-1306.5504000000001</v>
      </c>
    </row>
    <row r="2931" spans="1:22">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6.6079999999999997</v>
      </c>
      <c r="T2932">
        <v>2</v>
      </c>
      <c r="U2932">
        <v>0.2</v>
      </c>
      <c r="V2932">
        <v>2.2302</v>
      </c>
    </row>
    <row r="2933" spans="1:22">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2.73</v>
      </c>
    </row>
    <row r="2934" spans="1:22">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v>
      </c>
    </row>
    <row r="2935" spans="1:22">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v>
      </c>
      <c r="T2935">
        <v>1</v>
      </c>
      <c r="U2935">
        <v>0.2</v>
      </c>
      <c r="V2935">
        <v>13.7193</v>
      </c>
    </row>
    <row r="2936" spans="1:22">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v>
      </c>
      <c r="T2936">
        <v>3</v>
      </c>
      <c r="U2936">
        <v>0.2</v>
      </c>
      <c r="V2936">
        <v>26.9985</v>
      </c>
    </row>
    <row r="2937" spans="1:22">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16.150500000000001</v>
      </c>
    </row>
    <row r="2938" spans="1:22">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15.342599999999999</v>
      </c>
    </row>
    <row r="2939" spans="1:22">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248.08</v>
      </c>
      <c r="T2939">
        <v>7</v>
      </c>
      <c r="U2939">
        <v>0</v>
      </c>
      <c r="V2939">
        <v>116.5976</v>
      </c>
    </row>
    <row r="2940" spans="1:22">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89.159000000000006</v>
      </c>
    </row>
    <row r="2941" spans="1:22">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v>
      </c>
      <c r="T2941">
        <v>3</v>
      </c>
      <c r="U2941">
        <v>0.2</v>
      </c>
      <c r="V2941">
        <v>19.4376</v>
      </c>
    </row>
    <row r="2942" spans="1:22">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14.558400000000001</v>
      </c>
    </row>
    <row r="2943" spans="1:22">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v>
      </c>
      <c r="T2943">
        <v>7</v>
      </c>
      <c r="U2943">
        <v>0</v>
      </c>
      <c r="V2943">
        <v>427.43680000000001</v>
      </c>
    </row>
    <row r="2944" spans="1:22">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368.97</v>
      </c>
      <c r="T2944">
        <v>3</v>
      </c>
      <c r="U2944">
        <v>0</v>
      </c>
      <c r="V2944">
        <v>40.5867</v>
      </c>
    </row>
    <row r="2945" spans="1:22">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v>
      </c>
    </row>
    <row r="2949" spans="1:22">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13</v>
      </c>
    </row>
    <row r="2952" spans="1:22">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v>
      </c>
      <c r="T2952">
        <v>5</v>
      </c>
      <c r="U2952">
        <v>0.2</v>
      </c>
      <c r="V2952">
        <v>8.3810000000000002</v>
      </c>
    </row>
    <row r="2953" spans="1:22">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113.88800000000001</v>
      </c>
      <c r="T2953">
        <v>2</v>
      </c>
      <c r="U2953">
        <v>0.2</v>
      </c>
      <c r="V2953">
        <v>9.9651999999999994</v>
      </c>
    </row>
    <row r="2954" spans="1:22">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v>
      </c>
      <c r="T2954">
        <v>2</v>
      </c>
      <c r="U2954">
        <v>0.2</v>
      </c>
      <c r="V2954">
        <v>-5.6783999999999999</v>
      </c>
    </row>
    <row r="2955" spans="1:22">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v>
      </c>
      <c r="T2955">
        <v>2</v>
      </c>
      <c r="U2955">
        <v>0.2</v>
      </c>
      <c r="V2955">
        <v>0.69299999999999995</v>
      </c>
    </row>
    <row r="2956" spans="1:22">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50.398800000000001</v>
      </c>
    </row>
    <row r="2957" spans="1:22">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11.597099999999999</v>
      </c>
    </row>
    <row r="2958" spans="1:22">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191.64599999999999</v>
      </c>
      <c r="T2958">
        <v>3</v>
      </c>
      <c r="U2958">
        <v>0.1</v>
      </c>
      <c r="V2958">
        <v>31.940999999999999</v>
      </c>
    </row>
    <row r="2959" spans="1:22">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-1.9275</v>
      </c>
    </row>
    <row r="2960" spans="1:22">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v>
      </c>
      <c r="T2960">
        <v>4</v>
      </c>
      <c r="U2960">
        <v>0.2</v>
      </c>
      <c r="V2960">
        <v>7.2267999999999999</v>
      </c>
    </row>
    <row r="2961" spans="1:22">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9.3564000000000007</v>
      </c>
    </row>
    <row r="2963" spans="1:22">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9.1763999999999992</v>
      </c>
    </row>
    <row r="2965" spans="1:22">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97.183999999999997</v>
      </c>
      <c r="T2965">
        <v>2</v>
      </c>
      <c r="U2965">
        <v>0.2</v>
      </c>
      <c r="V2965">
        <v>6.0739999999999998</v>
      </c>
    </row>
    <row r="2966" spans="1:22">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v>
      </c>
      <c r="T2966">
        <v>5</v>
      </c>
      <c r="U2966">
        <v>0.2</v>
      </c>
      <c r="V2966">
        <v>8.2080000000000002</v>
      </c>
    </row>
    <row r="2967" spans="1:22">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7.5839999999999996</v>
      </c>
    </row>
    <row r="2968" spans="1:22">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32.951999999999998</v>
      </c>
      <c r="T2968">
        <v>6</v>
      </c>
      <c r="U2968">
        <v>0.6</v>
      </c>
      <c r="V2968">
        <v>-19.7712</v>
      </c>
    </row>
    <row r="2969" spans="1:22">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30.015999999999998</v>
      </c>
      <c r="T2969">
        <v>4</v>
      </c>
      <c r="U2969">
        <v>0.2</v>
      </c>
      <c r="V2969">
        <v>3.0015999999999998</v>
      </c>
    </row>
    <row r="2970" spans="1:22">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v>
      </c>
      <c r="T2970">
        <v>3</v>
      </c>
      <c r="U2970">
        <v>0.2</v>
      </c>
      <c r="V2970">
        <v>43.7136</v>
      </c>
    </row>
    <row r="2971" spans="1:22">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31.103999999999999</v>
      </c>
      <c r="T2971">
        <v>6</v>
      </c>
      <c r="U2971">
        <v>0.2</v>
      </c>
      <c r="V2971">
        <v>10.8864</v>
      </c>
    </row>
    <row r="2972" spans="1:22">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v>
      </c>
      <c r="T2972">
        <v>8</v>
      </c>
      <c r="U2972">
        <v>0.7</v>
      </c>
      <c r="V2972">
        <v>-10.617599999999999</v>
      </c>
    </row>
    <row r="2973" spans="1:22">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28.271999999999998</v>
      </c>
      <c r="T2973">
        <v>2</v>
      </c>
      <c r="U2973">
        <v>0.2</v>
      </c>
      <c r="V2973">
        <v>6.3612000000000002</v>
      </c>
    </row>
    <row r="2974" spans="1:22">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-51.827199999999998</v>
      </c>
    </row>
    <row r="2975" spans="1:22">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5.1840000000000002</v>
      </c>
    </row>
    <row r="2976" spans="1:22">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244.006</v>
      </c>
      <c r="T2976">
        <v>2</v>
      </c>
      <c r="U2976">
        <v>0.3</v>
      </c>
      <c r="V2976">
        <v>-31.372199999999999</v>
      </c>
    </row>
    <row r="2977" spans="1:22">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v>
      </c>
      <c r="T2977">
        <v>4</v>
      </c>
      <c r="U2977">
        <v>0.2</v>
      </c>
      <c r="V2977">
        <v>5.3784000000000001</v>
      </c>
    </row>
    <row r="2978" spans="1:22">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188.55199999999999</v>
      </c>
      <c r="T2978">
        <v>7</v>
      </c>
      <c r="U2978">
        <v>0.3</v>
      </c>
      <c r="V2978">
        <v>-2.6936</v>
      </c>
    </row>
    <row r="2979" spans="1:22">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5.8708</v>
      </c>
    </row>
    <row r="2980" spans="1:22">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545.94000000000005</v>
      </c>
      <c r="T2980">
        <v>6</v>
      </c>
      <c r="U2980">
        <v>0</v>
      </c>
      <c r="V2980">
        <v>87.350399999999993</v>
      </c>
    </row>
    <row r="2981" spans="1:22">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20.736000000000001</v>
      </c>
      <c r="T2981">
        <v>4</v>
      </c>
      <c r="U2981">
        <v>0.2</v>
      </c>
      <c r="V2981">
        <v>7.2576000000000001</v>
      </c>
    </row>
    <row r="2982" spans="1:22">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4.3296000000000001</v>
      </c>
    </row>
    <row r="2983" spans="1:22">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13.8528</v>
      </c>
    </row>
    <row r="2984" spans="1:22">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11.263999999999999</v>
      </c>
      <c r="T2984">
        <v>4</v>
      </c>
      <c r="U2984">
        <v>0.2</v>
      </c>
      <c r="V2984">
        <v>3.8016000000000001</v>
      </c>
    </row>
    <row r="2985" spans="1:22">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53.423999999999999</v>
      </c>
      <c r="T2985">
        <v>3</v>
      </c>
      <c r="U2985">
        <v>0.2</v>
      </c>
      <c r="V2985">
        <v>4.6745999999999999</v>
      </c>
    </row>
    <row r="2986" spans="1:22">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v>
      </c>
    </row>
    <row r="2987" spans="1:22">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v>
      </c>
    </row>
    <row r="2988" spans="1:22">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1267.6500000000001</v>
      </c>
      <c r="T2989">
        <v>9</v>
      </c>
      <c r="U2989">
        <v>0</v>
      </c>
      <c r="V2989">
        <v>152.11799999999999</v>
      </c>
    </row>
    <row r="2990" spans="1:22">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0.77939999999999998</v>
      </c>
    </row>
    <row r="2991" spans="1:22">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6.4960000000000004</v>
      </c>
    </row>
    <row r="2992" spans="1:22">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8.9830000000000005</v>
      </c>
    </row>
    <row r="2993" spans="1:22">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31.248000000000001</v>
      </c>
      <c r="T2993">
        <v>7</v>
      </c>
      <c r="U2993">
        <v>0.2</v>
      </c>
      <c r="V2993">
        <v>10.9368</v>
      </c>
    </row>
    <row r="2994" spans="1:22">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421.08240000000001</v>
      </c>
    </row>
    <row r="2996" spans="1:22">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v>
      </c>
      <c r="T2996">
        <v>4</v>
      </c>
      <c r="U2996">
        <v>0.2</v>
      </c>
      <c r="V2996">
        <v>18.684000000000001</v>
      </c>
    </row>
    <row r="2997" spans="1:22">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v>
      </c>
      <c r="T2999">
        <v>1</v>
      </c>
      <c r="U2999">
        <v>0.2</v>
      </c>
      <c r="V2999">
        <v>0.64739999999999998</v>
      </c>
    </row>
    <row r="3000" spans="1:22">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28.790400000000002</v>
      </c>
    </row>
    <row r="3001" spans="1:22">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206.99100000000001</v>
      </c>
      <c r="T3001">
        <v>3</v>
      </c>
      <c r="U3001">
        <v>0.7</v>
      </c>
      <c r="V3001">
        <v>-172.49250000000001</v>
      </c>
    </row>
    <row r="3002" spans="1:22">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44.415999999999997</v>
      </c>
      <c r="T3002">
        <v>2</v>
      </c>
      <c r="U3002">
        <v>0.2</v>
      </c>
      <c r="V3002">
        <v>3.8864000000000001</v>
      </c>
    </row>
    <row r="3003" spans="1:22">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9.0060000000000002</v>
      </c>
      <c r="T3003">
        <v>2</v>
      </c>
      <c r="U3003">
        <v>0.7</v>
      </c>
      <c r="V3003">
        <v>-7.2047999999999996</v>
      </c>
    </row>
    <row r="3004" spans="1:22">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10.43</v>
      </c>
    </row>
    <row r="3006" spans="1:22">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62.244</v>
      </c>
    </row>
    <row r="3007" spans="1:22">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91.68</v>
      </c>
      <c r="T3007">
        <v>3</v>
      </c>
      <c r="U3007">
        <v>0</v>
      </c>
      <c r="V3007">
        <v>45.84</v>
      </c>
    </row>
    <row r="3008" spans="1:22">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253.37200000000001</v>
      </c>
    </row>
    <row r="3009" spans="1:22">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11.138400000000001</v>
      </c>
    </row>
    <row r="3010" spans="1:22">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v>
      </c>
      <c r="T3011">
        <v>5</v>
      </c>
      <c r="U3011">
        <v>0.2</v>
      </c>
      <c r="V3011">
        <v>27.436499999999999</v>
      </c>
    </row>
    <row r="3012" spans="1:22">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v>
      </c>
      <c r="T3012">
        <v>5</v>
      </c>
      <c r="U3012">
        <v>0.7</v>
      </c>
      <c r="V3012">
        <v>-9.2230000000000008</v>
      </c>
    </row>
    <row r="3013" spans="1:22">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2549.9850000000001</v>
      </c>
      <c r="T3013">
        <v>5</v>
      </c>
      <c r="U3013">
        <v>0.7</v>
      </c>
      <c r="V3013">
        <v>-3399.98</v>
      </c>
    </row>
    <row r="3014" spans="1:22">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21.594000000000001</v>
      </c>
      <c r="T3014">
        <v>2</v>
      </c>
      <c r="U3014">
        <v>0.7</v>
      </c>
      <c r="V3014">
        <v>-15.835599999999999</v>
      </c>
    </row>
    <row r="3015" spans="1:22">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8.9640000000000004</v>
      </c>
      <c r="T3015">
        <v>6</v>
      </c>
      <c r="U3015">
        <v>0.7</v>
      </c>
      <c r="V3015">
        <v>-6.5735999999999999</v>
      </c>
    </row>
    <row r="3016" spans="1:22">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20.736000000000001</v>
      </c>
      <c r="T3016">
        <v>4</v>
      </c>
      <c r="U3016">
        <v>0.2</v>
      </c>
      <c r="V3016">
        <v>7.2576000000000001</v>
      </c>
    </row>
    <row r="3017" spans="1:22">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-103.26600000000001</v>
      </c>
    </row>
    <row r="3018" spans="1:22">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v>
      </c>
    </row>
    <row r="3019" spans="1:22">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-10.1736</v>
      </c>
    </row>
    <row r="3020" spans="1:22">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-33.32</v>
      </c>
    </row>
    <row r="3021" spans="1:22">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0.2016</v>
      </c>
    </row>
    <row r="3022" spans="1:22">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41.823</v>
      </c>
    </row>
    <row r="3023" spans="1:22">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22.0077</v>
      </c>
    </row>
    <row r="3024" spans="1:22">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327.7328</v>
      </c>
      <c r="T3025">
        <v>2</v>
      </c>
      <c r="U3025">
        <v>0.32</v>
      </c>
      <c r="V3025">
        <v>-14.4588</v>
      </c>
    </row>
    <row r="3026" spans="1:22">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52.271999999999998</v>
      </c>
      <c r="T3026">
        <v>11</v>
      </c>
      <c r="U3026">
        <v>0.2</v>
      </c>
      <c r="V3026">
        <v>17.6418</v>
      </c>
    </row>
    <row r="3027" spans="1:22">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v>
      </c>
      <c r="T3028">
        <v>3</v>
      </c>
      <c r="U3028">
        <v>0.2</v>
      </c>
      <c r="V3028">
        <v>0</v>
      </c>
    </row>
    <row r="3029" spans="1:22">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2.6936</v>
      </c>
    </row>
    <row r="3030" spans="1:22">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v>
      </c>
      <c r="T3030">
        <v>5</v>
      </c>
      <c r="U3030">
        <v>0</v>
      </c>
      <c r="V3030">
        <v>80.784000000000006</v>
      </c>
    </row>
    <row r="3031" spans="1:22">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v>
      </c>
    </row>
    <row r="3032" spans="1:22">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31.091200000000001</v>
      </c>
    </row>
    <row r="3033" spans="1:22">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7.5370999999999997</v>
      </c>
    </row>
    <row r="3034" spans="1:22">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v>
      </c>
    </row>
    <row r="3035" spans="1:22">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20.736000000000001</v>
      </c>
      <c r="T3035">
        <v>4</v>
      </c>
      <c r="U3035">
        <v>0.2</v>
      </c>
      <c r="V3035">
        <v>7.2576000000000001</v>
      </c>
    </row>
    <row r="3036" spans="1:22">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53.7</v>
      </c>
      <c r="T3036">
        <v>6</v>
      </c>
      <c r="U3036">
        <v>0</v>
      </c>
      <c r="V3036">
        <v>10.202999999999999</v>
      </c>
    </row>
    <row r="3037" spans="1:22">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16.679600000000001</v>
      </c>
    </row>
    <row r="3038" spans="1:22">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15.763999999999999</v>
      </c>
    </row>
    <row r="3039" spans="1:22">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v>
      </c>
      <c r="T3039">
        <v>5</v>
      </c>
      <c r="U3039">
        <v>0</v>
      </c>
      <c r="V3039">
        <v>15.552</v>
      </c>
    </row>
    <row r="3040" spans="1:22">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10.789199999999999</v>
      </c>
    </row>
    <row r="3041" spans="1:22">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-6.4233000000000002</v>
      </c>
    </row>
    <row r="3042" spans="1:22">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3.3439999999999999</v>
      </c>
    </row>
    <row r="3043" spans="1:22">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6.2207999999999997</v>
      </c>
    </row>
    <row r="3044" spans="1:22">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2054.2719999999999</v>
      </c>
      <c r="T3045">
        <v>8</v>
      </c>
      <c r="U3045">
        <v>0.2</v>
      </c>
      <c r="V3045">
        <v>256.78399999999999</v>
      </c>
    </row>
    <row r="3046" spans="1:22">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13.9</v>
      </c>
      <c r="T3047">
        <v>5</v>
      </c>
      <c r="U3047">
        <v>0</v>
      </c>
      <c r="V3047">
        <v>3.6139999999999999</v>
      </c>
    </row>
    <row r="3048" spans="1:22">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12.1348</v>
      </c>
    </row>
    <row r="3049" spans="1:22">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70.006</v>
      </c>
    </row>
    <row r="3051" spans="1:22">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2.9371999999999998</v>
      </c>
    </row>
    <row r="3053" spans="1:22">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66.073599999999999</v>
      </c>
    </row>
    <row r="3054" spans="1:22">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18.211200000000002</v>
      </c>
    </row>
    <row r="3055" spans="1:22">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v>
      </c>
      <c r="T3057">
        <v>5</v>
      </c>
      <c r="U3057">
        <v>0.2</v>
      </c>
      <c r="V3057">
        <v>874.98749999999995</v>
      </c>
    </row>
    <row r="3058" spans="1:22">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4.3007999999999997</v>
      </c>
    </row>
    <row r="3059" spans="1:22">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v>
      </c>
    </row>
    <row r="3060" spans="1:22">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24.367999999999999</v>
      </c>
      <c r="T3061">
        <v>2</v>
      </c>
      <c r="U3061">
        <v>0.2</v>
      </c>
      <c r="V3061">
        <v>-3.3506</v>
      </c>
    </row>
    <row r="3062" spans="1:22">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v>
      </c>
      <c r="T3062">
        <v>3</v>
      </c>
      <c r="U3062">
        <v>0.2</v>
      </c>
      <c r="V3062">
        <v>22.4955</v>
      </c>
    </row>
    <row r="3063" spans="1:22">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v>
      </c>
      <c r="T3063">
        <v>8</v>
      </c>
      <c r="U3063">
        <v>0.2</v>
      </c>
      <c r="V3063">
        <v>9.7439999999999998</v>
      </c>
    </row>
    <row r="3064" spans="1:22">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23.511600000000001</v>
      </c>
    </row>
    <row r="3065" spans="1:22">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7.3479000000000001</v>
      </c>
    </row>
    <row r="3066" spans="1:22">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25.423999999999999</v>
      </c>
    </row>
    <row r="3067" spans="1:22">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v>
      </c>
      <c r="T3068">
        <v>5</v>
      </c>
      <c r="U3068">
        <v>0</v>
      </c>
      <c r="V3068">
        <v>88.129499999999993</v>
      </c>
    </row>
    <row r="3069" spans="1:22">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v>
      </c>
    </row>
    <row r="3070" spans="1:22">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138.3552</v>
      </c>
    </row>
    <row r="3071" spans="1:22">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82.992000000000004</v>
      </c>
    </row>
    <row r="3072" spans="1:22">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792.26909999999998</v>
      </c>
    </row>
    <row r="3073" spans="1:22">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14.9292</v>
      </c>
    </row>
    <row r="3074" spans="1:22">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26.565000000000001</v>
      </c>
    </row>
    <row r="3075" spans="1:22">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28.614999999999998</v>
      </c>
    </row>
    <row r="3076" spans="1:22">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18.454799999999999</v>
      </c>
    </row>
    <row r="3077" spans="1:22">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342.86399999999998</v>
      </c>
      <c r="T3077">
        <v>3</v>
      </c>
      <c r="U3077">
        <v>0.2</v>
      </c>
      <c r="V3077">
        <v>38.572200000000002</v>
      </c>
    </row>
    <row r="3078" spans="1:22">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-14.228999999999999</v>
      </c>
    </row>
    <row r="3079" spans="1:22">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-140.196</v>
      </c>
    </row>
    <row r="3080" spans="1:22">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10.507199999999999</v>
      </c>
    </row>
    <row r="3081" spans="1:22">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6.2207999999999997</v>
      </c>
    </row>
    <row r="3082" spans="1:22">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3.9279999999999999</v>
      </c>
      <c r="T3085">
        <v>1</v>
      </c>
      <c r="U3085">
        <v>0.2</v>
      </c>
      <c r="V3085">
        <v>1.3257000000000001</v>
      </c>
    </row>
    <row r="3086" spans="1:22">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252.78399999999999</v>
      </c>
      <c r="T3086">
        <v>4</v>
      </c>
      <c r="U3086">
        <v>0.8</v>
      </c>
      <c r="V3086">
        <v>-417.09359999999998</v>
      </c>
    </row>
    <row r="3087" spans="1:22">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15.997999999999999</v>
      </c>
    </row>
    <row r="3088" spans="1:22">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v>
      </c>
      <c r="T3088">
        <v>2</v>
      </c>
      <c r="U3088">
        <v>0.6</v>
      </c>
      <c r="V3088">
        <v>-2.6892</v>
      </c>
    </row>
    <row r="3089" spans="1:22">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12.992000000000001</v>
      </c>
      <c r="T3089">
        <v>2</v>
      </c>
      <c r="U3089">
        <v>0.8</v>
      </c>
      <c r="V3089">
        <v>-32.479999999999997</v>
      </c>
    </row>
    <row r="3090" spans="1:22">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v>
      </c>
    </row>
    <row r="3091" spans="1:22">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447.86</v>
      </c>
      <c r="T3092">
        <v>7</v>
      </c>
      <c r="U3092">
        <v>0</v>
      </c>
      <c r="V3092">
        <v>219.45140000000001</v>
      </c>
    </row>
    <row r="3093" spans="1:22">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v>
      </c>
      <c r="T3095">
        <v>4</v>
      </c>
      <c r="U3095">
        <v>0.2</v>
      </c>
      <c r="V3095">
        <v>2.7719999999999998</v>
      </c>
    </row>
    <row r="3096" spans="1:22">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v>
      </c>
      <c r="T3096">
        <v>2</v>
      </c>
      <c r="U3096">
        <v>0.2</v>
      </c>
      <c r="V3096">
        <v>3.6288</v>
      </c>
    </row>
    <row r="3097" spans="1:22">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2.2559999999999998</v>
      </c>
    </row>
    <row r="3098" spans="1:22">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5.7679999999999998</v>
      </c>
      <c r="T3098">
        <v>2</v>
      </c>
      <c r="U3098">
        <v>0.8</v>
      </c>
      <c r="V3098">
        <v>-13.5548</v>
      </c>
    </row>
    <row r="3099" spans="1:22">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220.26560000000001</v>
      </c>
      <c r="T3100">
        <v>4</v>
      </c>
      <c r="U3100">
        <v>0.32</v>
      </c>
      <c r="V3100">
        <v>-42.1096</v>
      </c>
    </row>
    <row r="3101" spans="1:22">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v>
      </c>
      <c r="T3101">
        <v>3</v>
      </c>
      <c r="U3101">
        <v>0.2</v>
      </c>
      <c r="V3101">
        <v>3.5022000000000002</v>
      </c>
    </row>
    <row r="3102" spans="1:22">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v>
      </c>
      <c r="T3102">
        <v>3</v>
      </c>
      <c r="U3102">
        <v>0.2</v>
      </c>
      <c r="V3102">
        <v>9.0882000000000005</v>
      </c>
    </row>
    <row r="3103" spans="1:22">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34.758000000000003</v>
      </c>
    </row>
    <row r="3104" spans="1:22">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-9.5017999999999994</v>
      </c>
    </row>
    <row r="3106" spans="1:22">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11.555999999999999</v>
      </c>
    </row>
    <row r="3107" spans="1:22">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v>
      </c>
      <c r="T3107">
        <v>4</v>
      </c>
      <c r="U3107">
        <v>0.2</v>
      </c>
      <c r="V3107">
        <v>5.6955999999999998</v>
      </c>
    </row>
    <row r="3108" spans="1:22">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26.115600000000001</v>
      </c>
    </row>
    <row r="3109" spans="1:22">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10.0878</v>
      </c>
    </row>
    <row r="3110" spans="1:22">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4.8587999999999996</v>
      </c>
    </row>
    <row r="3111" spans="1:22">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25.401599999999998</v>
      </c>
    </row>
    <row r="3113" spans="1:22">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47.730600000000003</v>
      </c>
    </row>
    <row r="3114" spans="1:22">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837.6</v>
      </c>
      <c r="T3114">
        <v>3</v>
      </c>
      <c r="U3114">
        <v>0.2</v>
      </c>
      <c r="V3114">
        <v>62.82</v>
      </c>
    </row>
    <row r="3115" spans="1:22">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532.70399999999995</v>
      </c>
      <c r="T3117">
        <v>6</v>
      </c>
      <c r="U3117">
        <v>0.2</v>
      </c>
      <c r="V3117">
        <v>-39.952800000000003</v>
      </c>
    </row>
    <row r="3118" spans="1:22">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43.1</v>
      </c>
      <c r="T3118">
        <v>5</v>
      </c>
      <c r="U3118">
        <v>0</v>
      </c>
      <c r="V3118">
        <v>11.206</v>
      </c>
    </row>
    <row r="3119" spans="1:22">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0.1588</v>
      </c>
    </row>
    <row r="3120" spans="1:22">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v>
      </c>
    </row>
    <row r="3121" spans="1:22">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v>
      </c>
      <c r="T3121">
        <v>2</v>
      </c>
      <c r="U3121">
        <v>0.2</v>
      </c>
      <c r="V3121">
        <v>31.198</v>
      </c>
    </row>
    <row r="3122" spans="1:22">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7.3007999999999997</v>
      </c>
    </row>
    <row r="3123" spans="1:22">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7.5960000000000001</v>
      </c>
    </row>
    <row r="3124" spans="1:22">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78.599999999999994</v>
      </c>
      <c r="T3124">
        <v>5</v>
      </c>
      <c r="U3124">
        <v>0.7</v>
      </c>
      <c r="V3124">
        <v>-62.88</v>
      </c>
    </row>
    <row r="3125" spans="1:22">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3.7679999999999998</v>
      </c>
      <c r="T3125">
        <v>2</v>
      </c>
      <c r="U3125">
        <v>0.7</v>
      </c>
      <c r="V3125">
        <v>-3.14</v>
      </c>
    </row>
    <row r="3126" spans="1:22">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51.831200000000003</v>
      </c>
    </row>
    <row r="3127" spans="1:22">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21.142800000000001</v>
      </c>
    </row>
    <row r="3128" spans="1:22">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258.52800000000002</v>
      </c>
      <c r="T3128">
        <v>2</v>
      </c>
      <c r="U3128">
        <v>0.4</v>
      </c>
      <c r="V3128">
        <v>-47.396799999999999</v>
      </c>
    </row>
    <row r="3129" spans="1:22">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23.086400000000001</v>
      </c>
    </row>
    <row r="3130" spans="1:22">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14.671799999999999</v>
      </c>
    </row>
    <row r="3131" spans="1:22">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241.56800000000001</v>
      </c>
      <c r="T3131">
        <v>2</v>
      </c>
      <c r="U3131">
        <v>0.2</v>
      </c>
      <c r="V3131">
        <v>18.117599999999999</v>
      </c>
    </row>
    <row r="3132" spans="1:22">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39.5</v>
      </c>
    </row>
    <row r="3133" spans="1:22">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627.16800000000001</v>
      </c>
      <c r="T3133">
        <v>4</v>
      </c>
      <c r="U3133">
        <v>0.2</v>
      </c>
      <c r="V3133">
        <v>70.556399999999996</v>
      </c>
    </row>
    <row r="3134" spans="1:22">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v>
      </c>
    </row>
    <row r="3136" spans="1:22">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30.56</v>
      </c>
      <c r="T3136">
        <v>5</v>
      </c>
      <c r="U3136">
        <v>0.8</v>
      </c>
      <c r="V3136">
        <v>-45.84</v>
      </c>
    </row>
    <row r="3137" spans="1:22">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-15.590400000000001</v>
      </c>
    </row>
    <row r="3138" spans="1:22">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8.4990000000000006</v>
      </c>
    </row>
    <row r="3139" spans="1:22">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-0.55979999999999996</v>
      </c>
    </row>
    <row r="3141" spans="1:22">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v>
      </c>
    </row>
    <row r="3142" spans="1:22">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v>
      </c>
    </row>
    <row r="3143" spans="1:22">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210.392</v>
      </c>
      <c r="T3143">
        <v>2</v>
      </c>
      <c r="U3143">
        <v>0.8</v>
      </c>
      <c r="V3143">
        <v>-336.62720000000002</v>
      </c>
    </row>
    <row r="3144" spans="1:22">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v>
      </c>
      <c r="T3144">
        <v>5</v>
      </c>
      <c r="U3144">
        <v>0.2</v>
      </c>
      <c r="V3144">
        <v>35.988</v>
      </c>
    </row>
    <row r="3145" spans="1:22">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0.92820000000000003</v>
      </c>
    </row>
    <row r="3146" spans="1:22">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-24.843</v>
      </c>
    </row>
    <row r="3147" spans="1:22">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963.13599999999997</v>
      </c>
      <c r="T3147">
        <v>4</v>
      </c>
      <c r="U3147">
        <v>0.2</v>
      </c>
      <c r="V3147">
        <v>108.3528</v>
      </c>
    </row>
    <row r="3148" spans="1:22">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88.775999999999996</v>
      </c>
      <c r="T3148">
        <v>3</v>
      </c>
      <c r="U3148">
        <v>0.2</v>
      </c>
      <c r="V3148">
        <v>7.7679</v>
      </c>
    </row>
    <row r="3149" spans="1:22">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v>
      </c>
      <c r="T3149">
        <v>5</v>
      </c>
      <c r="U3149">
        <v>0</v>
      </c>
      <c r="V3149">
        <v>10.368</v>
      </c>
    </row>
    <row r="3150" spans="1:22">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v>
      </c>
      <c r="T3150">
        <v>5</v>
      </c>
      <c r="U3150">
        <v>0</v>
      </c>
      <c r="V3150">
        <v>15.552</v>
      </c>
    </row>
    <row r="3151" spans="1:22">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31.05</v>
      </c>
      <c r="T3151">
        <v>3</v>
      </c>
      <c r="U3151">
        <v>0</v>
      </c>
      <c r="V3151">
        <v>14.904</v>
      </c>
    </row>
    <row r="3152" spans="1:22">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v>
      </c>
      <c r="T3152">
        <v>6</v>
      </c>
      <c r="U3152">
        <v>0.2</v>
      </c>
      <c r="V3152">
        <v>607.60799999999995</v>
      </c>
    </row>
    <row r="3153" spans="1:22">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1799.9939999999999</v>
      </c>
      <c r="T3153">
        <v>2</v>
      </c>
      <c r="U3153">
        <v>0.7</v>
      </c>
      <c r="V3153">
        <v>-2639.9911999999999</v>
      </c>
    </row>
    <row r="3154" spans="1:22">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101.988</v>
      </c>
      <c r="T3154">
        <v>2</v>
      </c>
      <c r="U3154">
        <v>0.4</v>
      </c>
      <c r="V3154">
        <v>-16.998000000000001</v>
      </c>
    </row>
    <row r="3155" spans="1:22">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69.001800000000003</v>
      </c>
    </row>
    <row r="3156" spans="1:22">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33.721200000000003</v>
      </c>
    </row>
    <row r="3158" spans="1:22">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-75.830399999999997</v>
      </c>
    </row>
    <row r="3159" spans="1:22">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5.9184999999999999</v>
      </c>
    </row>
    <row r="3161" spans="1:22">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v>
      </c>
      <c r="T3161">
        <v>3</v>
      </c>
      <c r="U3161">
        <v>0.2</v>
      </c>
      <c r="V3161">
        <v>-17.996400000000001</v>
      </c>
    </row>
    <row r="3162" spans="1:22">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5.18</v>
      </c>
      <c r="T3162">
        <v>5</v>
      </c>
      <c r="U3162">
        <v>0.8</v>
      </c>
      <c r="V3162">
        <v>-8.0289999999999999</v>
      </c>
    </row>
    <row r="3163" spans="1:22">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36.8245</v>
      </c>
    </row>
    <row r="3165" spans="1:22">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59.52</v>
      </c>
      <c r="T3165">
        <v>3</v>
      </c>
      <c r="U3165">
        <v>0</v>
      </c>
      <c r="V3165">
        <v>15.475199999999999</v>
      </c>
    </row>
    <row r="3166" spans="1:22">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17.334</v>
      </c>
    </row>
    <row r="3167" spans="1:22">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239.98400000000001</v>
      </c>
      <c r="T3167">
        <v>2</v>
      </c>
      <c r="U3167">
        <v>0.2</v>
      </c>
      <c r="V3167">
        <v>23.9984</v>
      </c>
    </row>
    <row r="3168" spans="1:22">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-24.391999999999999</v>
      </c>
    </row>
    <row r="3171" spans="1:22">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v>
      </c>
      <c r="T3171">
        <v>13</v>
      </c>
      <c r="U3171">
        <v>0.2</v>
      </c>
      <c r="V3171">
        <v>19.434999999999999</v>
      </c>
    </row>
    <row r="3172" spans="1:22">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11.223599999999999</v>
      </c>
    </row>
    <row r="3173" spans="1:22">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3.1680000000000001</v>
      </c>
      <c r="T3173">
        <v>2</v>
      </c>
      <c r="U3173">
        <v>0.8</v>
      </c>
      <c r="V3173">
        <v>-4.7519999999999998</v>
      </c>
    </row>
    <row r="3174" spans="1:22">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13.391999999999999</v>
      </c>
      <c r="T3175">
        <v>3</v>
      </c>
      <c r="U3175">
        <v>0.2</v>
      </c>
      <c r="V3175">
        <v>1.5065999999999999</v>
      </c>
    </row>
    <row r="3176" spans="1:22">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180.58799999999999</v>
      </c>
      <c r="T3177">
        <v>2</v>
      </c>
      <c r="U3177">
        <v>0.7</v>
      </c>
      <c r="V3177">
        <v>-240.78399999999999</v>
      </c>
    </row>
    <row r="3178" spans="1:22">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0.5998</v>
      </c>
    </row>
    <row r="3179" spans="1:22">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9.0047999999999995</v>
      </c>
    </row>
    <row r="3180" spans="1:22">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6.0726000000000004</v>
      </c>
    </row>
    <row r="3181" spans="1:22">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18.190799999999999</v>
      </c>
    </row>
    <row r="3182" spans="1:22">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254.9</v>
      </c>
      <c r="T3182">
        <v>5</v>
      </c>
      <c r="U3182">
        <v>0</v>
      </c>
      <c r="V3182">
        <v>68.822999999999993</v>
      </c>
    </row>
    <row r="3183" spans="1:22">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v>
      </c>
      <c r="T3184">
        <v>3</v>
      </c>
      <c r="U3184">
        <v>0</v>
      </c>
      <c r="V3184">
        <v>355.44659999999999</v>
      </c>
    </row>
    <row r="3185" spans="1:22">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473.61059999999998</v>
      </c>
    </row>
    <row r="3186" spans="1:22">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157.87020000000001</v>
      </c>
    </row>
    <row r="3187" spans="1:22">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26.045999999999999</v>
      </c>
      <c r="T3187">
        <v>3</v>
      </c>
      <c r="U3187">
        <v>0.8</v>
      </c>
      <c r="V3187">
        <v>-44.278199999999998</v>
      </c>
    </row>
    <row r="3188" spans="1:22">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26.9526</v>
      </c>
    </row>
    <row r="3189" spans="1:22">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1.8</v>
      </c>
    </row>
    <row r="3191" spans="1:22">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17.157399999999999</v>
      </c>
    </row>
    <row r="3194" spans="1:22">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6.37</v>
      </c>
      <c r="T3194">
        <v>7</v>
      </c>
      <c r="U3194">
        <v>0.8</v>
      </c>
      <c r="V3194">
        <v>-9.5549999999999997</v>
      </c>
    </row>
    <row r="3195" spans="1:22">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3.6480000000000001</v>
      </c>
      <c r="T3195">
        <v>3</v>
      </c>
      <c r="U3195">
        <v>0.8</v>
      </c>
      <c r="V3195">
        <v>-6.0191999999999997</v>
      </c>
    </row>
    <row r="3196" spans="1:22">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31.103999999999999</v>
      </c>
      <c r="T3196">
        <v>6</v>
      </c>
      <c r="U3196">
        <v>0.2</v>
      </c>
      <c r="V3196">
        <v>10.8864</v>
      </c>
    </row>
    <row r="3197" spans="1:22">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0.2334</v>
      </c>
    </row>
    <row r="3198" spans="1:22">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14.085900000000001</v>
      </c>
    </row>
    <row r="3199" spans="1:22">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3.3660000000000001</v>
      </c>
      <c r="T3199">
        <v>3</v>
      </c>
      <c r="U3199">
        <v>0.7</v>
      </c>
      <c r="V3199">
        <v>-2.2440000000000002</v>
      </c>
    </row>
    <row r="3200" spans="1:22">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v>
      </c>
    </row>
    <row r="3201" spans="1:22">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2.3380000000000001</v>
      </c>
    </row>
    <row r="3202" spans="1:22">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3.7307999999999999</v>
      </c>
    </row>
    <row r="3203" spans="1:22">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v>
      </c>
      <c r="T3203">
        <v>4</v>
      </c>
      <c r="U3203">
        <v>0.2</v>
      </c>
      <c r="V3203">
        <v>5.7767999999999997</v>
      </c>
    </row>
    <row r="3204" spans="1:22">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60.153599999999997</v>
      </c>
    </row>
    <row r="3205" spans="1:22">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11.166399999999999</v>
      </c>
    </row>
    <row r="3207" spans="1:22">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28.007999999999999</v>
      </c>
    </row>
    <row r="3208" spans="1:22">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14.896000000000001</v>
      </c>
    </row>
    <row r="3209" spans="1:22">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118.983</v>
      </c>
    </row>
    <row r="3211" spans="1:22">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v>
      </c>
      <c r="T3211">
        <v>9</v>
      </c>
      <c r="U3211">
        <v>0.2</v>
      </c>
      <c r="V3211">
        <v>141.72300000000001</v>
      </c>
    </row>
    <row r="3212" spans="1:22">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13.391999999999999</v>
      </c>
      <c r="T3212">
        <v>3</v>
      </c>
      <c r="U3212">
        <v>0.2</v>
      </c>
      <c r="V3212">
        <v>5.0220000000000002</v>
      </c>
    </row>
    <row r="3213" spans="1:22">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11.228</v>
      </c>
      <c r="T3213">
        <v>7</v>
      </c>
      <c r="U3213">
        <v>0.8</v>
      </c>
      <c r="V3213">
        <v>-18.526199999999999</v>
      </c>
    </row>
    <row r="3214" spans="1:22">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0.16919999999999999</v>
      </c>
    </row>
    <row r="3216" spans="1:22">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34.847999999999999</v>
      </c>
      <c r="T3216">
        <v>2</v>
      </c>
      <c r="U3216">
        <v>0.2</v>
      </c>
      <c r="V3216">
        <v>6.5339999999999998</v>
      </c>
    </row>
    <row r="3217" spans="1:22">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75.180000000000007</v>
      </c>
      <c r="T3217">
        <v>6</v>
      </c>
      <c r="U3217">
        <v>0</v>
      </c>
      <c r="V3217">
        <v>35.334600000000002</v>
      </c>
    </row>
    <row r="3218" spans="1:22">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52.4895</v>
      </c>
    </row>
    <row r="3219" spans="1:22">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931.17600000000004</v>
      </c>
      <c r="T3219">
        <v>3</v>
      </c>
      <c r="U3219">
        <v>0.2</v>
      </c>
      <c r="V3219">
        <v>314.27190000000002</v>
      </c>
    </row>
    <row r="3220" spans="1:22">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124.9552</v>
      </c>
    </row>
    <row r="3221" spans="1:22">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45.527999999999999</v>
      </c>
    </row>
    <row r="3222" spans="1:22">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23.004000000000001</v>
      </c>
    </row>
    <row r="3223" spans="1:22">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3.4104000000000001</v>
      </c>
    </row>
    <row r="3225" spans="1:22">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1.46</v>
      </c>
    </row>
    <row r="3226" spans="1:22">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318.39999999999998</v>
      </c>
      <c r="T3226">
        <v>2</v>
      </c>
      <c r="U3226">
        <v>0.2</v>
      </c>
      <c r="V3226">
        <v>107.46</v>
      </c>
    </row>
    <row r="3227" spans="1:22">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4.6284000000000001</v>
      </c>
    </row>
    <row r="3228" spans="1:22">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-3.2639999999999998</v>
      </c>
    </row>
    <row r="3229" spans="1:22">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20.157900000000001</v>
      </c>
    </row>
    <row r="3230" spans="1:22">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-8.9499999999999996E-2</v>
      </c>
    </row>
    <row r="3231" spans="1:22">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18.766999999999999</v>
      </c>
    </row>
    <row r="3232" spans="1:22">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26.045999999999999</v>
      </c>
      <c r="T3233">
        <v>3</v>
      </c>
      <c r="U3233">
        <v>0.8</v>
      </c>
      <c r="V3233">
        <v>-44.278199999999998</v>
      </c>
    </row>
    <row r="3234" spans="1:22">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2.8959999999999999</v>
      </c>
      <c r="T3234">
        <v>1</v>
      </c>
      <c r="U3234">
        <v>0.8</v>
      </c>
      <c r="V3234">
        <v>-4.7784000000000004</v>
      </c>
    </row>
    <row r="3235" spans="1:22">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32.543999999999997</v>
      </c>
      <c r="T3235">
        <v>2</v>
      </c>
      <c r="U3235">
        <v>0.2</v>
      </c>
      <c r="V3235">
        <v>-7.7291999999999996</v>
      </c>
    </row>
    <row r="3236" spans="1:22">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v>
      </c>
      <c r="T3236">
        <v>1</v>
      </c>
      <c r="U3236">
        <v>0.2</v>
      </c>
      <c r="V3236">
        <v>1.3944000000000001</v>
      </c>
    </row>
    <row r="3237" spans="1:22">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181.797</v>
      </c>
      <c r="T3237">
        <v>1</v>
      </c>
      <c r="U3237">
        <v>0.3</v>
      </c>
      <c r="V3237">
        <v>-15.582599999999999</v>
      </c>
    </row>
    <row r="3238" spans="1:22">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15.951599999999999</v>
      </c>
    </row>
    <row r="3240" spans="1:22">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-77.332999999999998</v>
      </c>
    </row>
    <row r="3241" spans="1:22">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122.92</v>
      </c>
      <c r="T3241">
        <v>7</v>
      </c>
      <c r="U3241">
        <v>0.2</v>
      </c>
      <c r="V3241">
        <v>46.094999999999999</v>
      </c>
    </row>
    <row r="3242" spans="1:22">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-2.8271999999999999</v>
      </c>
    </row>
    <row r="3243" spans="1:22">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56.45</v>
      </c>
      <c r="T3243">
        <v>5</v>
      </c>
      <c r="U3243">
        <v>0</v>
      </c>
      <c r="V3243">
        <v>14.677</v>
      </c>
    </row>
    <row r="3244" spans="1:22">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13.468</v>
      </c>
      <c r="T3244">
        <v>13</v>
      </c>
      <c r="U3244">
        <v>0.8</v>
      </c>
      <c r="V3244">
        <v>-22.895600000000002</v>
      </c>
    </row>
    <row r="3245" spans="1:22">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v>
      </c>
      <c r="T3245">
        <v>5</v>
      </c>
      <c r="U3245">
        <v>0.2</v>
      </c>
      <c r="V3245">
        <v>24.727499999999999</v>
      </c>
    </row>
    <row r="3246" spans="1:22">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-18.117599999999999</v>
      </c>
    </row>
    <row r="3247" spans="1:22">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4.9080000000000004</v>
      </c>
    </row>
    <row r="3248" spans="1:22">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324.89999999999998</v>
      </c>
      <c r="T3248">
        <v>5</v>
      </c>
      <c r="U3248">
        <v>0</v>
      </c>
      <c r="V3248">
        <v>38.988</v>
      </c>
    </row>
    <row r="3249" spans="1:22">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18.239999999999998</v>
      </c>
      <c r="T3249">
        <v>3</v>
      </c>
      <c r="U3249">
        <v>0</v>
      </c>
      <c r="V3249">
        <v>5.2896000000000001</v>
      </c>
    </row>
    <row r="3250" spans="1:22">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113.88800000000001</v>
      </c>
      <c r="T3250">
        <v>2</v>
      </c>
      <c r="U3250">
        <v>0.2</v>
      </c>
      <c r="V3250">
        <v>9.9651999999999994</v>
      </c>
    </row>
    <row r="3251" spans="1:22">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7.9188000000000001</v>
      </c>
    </row>
    <row r="3252" spans="1:22">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24.85</v>
      </c>
      <c r="T3252">
        <v>7</v>
      </c>
      <c r="U3252">
        <v>0</v>
      </c>
      <c r="V3252">
        <v>11.679500000000001</v>
      </c>
    </row>
    <row r="3253" spans="1:22">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7.056</v>
      </c>
      <c r="T3254">
        <v>3</v>
      </c>
      <c r="U3254">
        <v>0.2</v>
      </c>
      <c r="V3254">
        <v>2.2050000000000001</v>
      </c>
    </row>
    <row r="3255" spans="1:22">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27.184000000000001</v>
      </c>
      <c r="T3255">
        <v>2</v>
      </c>
      <c r="U3255">
        <v>0.2</v>
      </c>
      <c r="V3255">
        <v>2.0388000000000002</v>
      </c>
    </row>
    <row r="3256" spans="1:22">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9.4486000000000008</v>
      </c>
    </row>
    <row r="3257" spans="1:22">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6.03</v>
      </c>
    </row>
    <row r="3258" spans="1:22">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79.974000000000004</v>
      </c>
      <c r="T3259">
        <v>3</v>
      </c>
      <c r="U3259">
        <v>0.4</v>
      </c>
      <c r="V3259">
        <v>-29.323799999999999</v>
      </c>
    </row>
    <row r="3260" spans="1:22">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2.9460000000000002</v>
      </c>
      <c r="T3260">
        <v>2</v>
      </c>
      <c r="U3260">
        <v>0.7</v>
      </c>
      <c r="V3260">
        <v>-2.0621999999999998</v>
      </c>
    </row>
    <row r="3261" spans="1:22">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3.1360000000000001</v>
      </c>
      <c r="T3261">
        <v>2</v>
      </c>
      <c r="U3261">
        <v>0.8</v>
      </c>
      <c r="V3261">
        <v>-4.7039999999999997</v>
      </c>
    </row>
    <row r="3262" spans="1:22">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20.736000000000001</v>
      </c>
      <c r="T3262">
        <v>4</v>
      </c>
      <c r="U3262">
        <v>0.2</v>
      </c>
      <c r="V3262">
        <v>7.2576000000000001</v>
      </c>
    </row>
    <row r="3263" spans="1:22">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7.9984000000000002</v>
      </c>
    </row>
    <row r="3264" spans="1:22">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733.95</v>
      </c>
      <c r="T3264">
        <v>7</v>
      </c>
      <c r="U3264">
        <v>0</v>
      </c>
      <c r="V3264">
        <v>352.29599999999999</v>
      </c>
    </row>
    <row r="3265" spans="1:22">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72.432000000000002</v>
      </c>
    </row>
    <row r="3266" spans="1:22">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10.571400000000001</v>
      </c>
    </row>
    <row r="3268" spans="1:22">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201.43199999999999</v>
      </c>
      <c r="T3268">
        <v>3</v>
      </c>
      <c r="U3268">
        <v>0.2</v>
      </c>
      <c r="V3268">
        <v>67.9833</v>
      </c>
    </row>
    <row r="3269" spans="1:22">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33.994999999999997</v>
      </c>
    </row>
    <row r="3270" spans="1:22">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12.586</v>
      </c>
    </row>
    <row r="3271" spans="1:22">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2.97</v>
      </c>
      <c r="T3271">
        <v>3</v>
      </c>
      <c r="U3271">
        <v>0</v>
      </c>
      <c r="V3271">
        <v>1.3068</v>
      </c>
    </row>
    <row r="3272" spans="1:22">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v>
      </c>
      <c r="T3272">
        <v>3</v>
      </c>
      <c r="U3272">
        <v>0</v>
      </c>
      <c r="V3272">
        <v>2.6814</v>
      </c>
    </row>
    <row r="3273" spans="1:22">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3.4847999999999999</v>
      </c>
    </row>
    <row r="3274" spans="1:22">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22.940999999999999</v>
      </c>
    </row>
    <row r="3275" spans="1:22">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18.239999999999998</v>
      </c>
      <c r="T3276">
        <v>3</v>
      </c>
      <c r="U3276">
        <v>0</v>
      </c>
      <c r="V3276">
        <v>9.1199999999999992</v>
      </c>
    </row>
    <row r="3277" spans="1:22">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9.1674000000000007</v>
      </c>
    </row>
    <row r="3278" spans="1:22">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22.96</v>
      </c>
      <c r="T3278">
        <v>7</v>
      </c>
      <c r="U3278">
        <v>0</v>
      </c>
      <c r="V3278">
        <v>7.5768000000000004</v>
      </c>
    </row>
    <row r="3279" spans="1:22">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8.4070999999999998</v>
      </c>
    </row>
    <row r="3280" spans="1:22">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6.3503999999999996</v>
      </c>
    </row>
    <row r="3281" spans="1:22">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22.96</v>
      </c>
      <c r="T3281">
        <v>7</v>
      </c>
      <c r="U3281">
        <v>0</v>
      </c>
      <c r="V3281">
        <v>6.6584000000000003</v>
      </c>
    </row>
    <row r="3282" spans="1:22">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4164.05</v>
      </c>
      <c r="T3282">
        <v>5</v>
      </c>
      <c r="U3282">
        <v>0</v>
      </c>
      <c r="V3282">
        <v>83.281000000000006</v>
      </c>
    </row>
    <row r="3283" spans="1:22">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4.6239999999999997</v>
      </c>
      <c r="T3284">
        <v>1</v>
      </c>
      <c r="U3284">
        <v>0.2</v>
      </c>
      <c r="V3284">
        <v>1.6761999999999999</v>
      </c>
    </row>
    <row r="3285" spans="1:22">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5.1816000000000004</v>
      </c>
    </row>
    <row r="3286" spans="1:22">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63.923999999999999</v>
      </c>
      <c r="T3286">
        <v>7</v>
      </c>
      <c r="U3286">
        <v>0.7</v>
      </c>
      <c r="V3286">
        <v>-46.877600000000001</v>
      </c>
    </row>
    <row r="3287" spans="1:22">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1.9024000000000001</v>
      </c>
    </row>
    <row r="3288" spans="1:22">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3.4085999999999999</v>
      </c>
    </row>
    <row r="3289" spans="1:22">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494.37599999999998</v>
      </c>
      <c r="T3289">
        <v>3</v>
      </c>
      <c r="U3289">
        <v>0.2</v>
      </c>
      <c r="V3289">
        <v>49.437600000000003</v>
      </c>
    </row>
    <row r="3290" spans="1:22">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9.8550000000000004</v>
      </c>
    </row>
    <row r="3291" spans="1:22">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v>
      </c>
      <c r="T3291">
        <v>5</v>
      </c>
      <c r="U3291">
        <v>0</v>
      </c>
      <c r="V3291">
        <v>27.3735</v>
      </c>
    </row>
    <row r="3292" spans="1:22">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3.504</v>
      </c>
    </row>
    <row r="3294" spans="1:22">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0.1191</v>
      </c>
    </row>
    <row r="3295" spans="1:22">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30.96</v>
      </c>
      <c r="T3296">
        <v>8</v>
      </c>
      <c r="U3296">
        <v>0.8</v>
      </c>
      <c r="V3296">
        <v>-52.631999999999998</v>
      </c>
    </row>
    <row r="3297" spans="1:22">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767.20050000000003</v>
      </c>
    </row>
    <row r="3298" spans="1:22">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19.193999999999999</v>
      </c>
      <c r="T3298">
        <v>7</v>
      </c>
      <c r="U3298">
        <v>0.7</v>
      </c>
      <c r="V3298">
        <v>-12.795999999999999</v>
      </c>
    </row>
    <row r="3299" spans="1:22">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v>
      </c>
      <c r="T3299">
        <v>4</v>
      </c>
      <c r="U3299">
        <v>0.2</v>
      </c>
      <c r="V3299">
        <v>13.701599999999999</v>
      </c>
    </row>
    <row r="3300" spans="1:22">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215.9973</v>
      </c>
    </row>
    <row r="3301" spans="1:22">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v>
      </c>
      <c r="T3301">
        <v>1</v>
      </c>
      <c r="U3301">
        <v>0.7</v>
      </c>
      <c r="V3301">
        <v>-40.797600000000003</v>
      </c>
    </row>
    <row r="3302" spans="1:22">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539.96400000000006</v>
      </c>
      <c r="T3303">
        <v>6</v>
      </c>
      <c r="U3303">
        <v>0.4</v>
      </c>
      <c r="V3303">
        <v>-107.9928</v>
      </c>
    </row>
    <row r="3304" spans="1:22">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v>
      </c>
      <c r="T3305">
        <v>3</v>
      </c>
      <c r="U3305">
        <v>0.7</v>
      </c>
      <c r="V3305">
        <v>-1.4256</v>
      </c>
    </row>
    <row r="3306" spans="1:22">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v>
      </c>
      <c r="T3306">
        <v>3</v>
      </c>
      <c r="U3306">
        <v>0.2</v>
      </c>
      <c r="V3306">
        <v>4.7066999999999997</v>
      </c>
    </row>
    <row r="3307" spans="1:22">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v>
      </c>
      <c r="T3307">
        <v>2</v>
      </c>
      <c r="U3307">
        <v>0.2</v>
      </c>
      <c r="V3307">
        <v>19.038599999999999</v>
      </c>
    </row>
    <row r="3308" spans="1:22">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328.77600000000001</v>
      </c>
      <c r="T3308">
        <v>3</v>
      </c>
      <c r="U3308">
        <v>0.2</v>
      </c>
      <c r="V3308">
        <v>28.767900000000001</v>
      </c>
    </row>
    <row r="3309" spans="1:22">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2.286</v>
      </c>
      <c r="T3309">
        <v>3</v>
      </c>
      <c r="U3309">
        <v>0.8</v>
      </c>
      <c r="V3309">
        <v>-3.6576</v>
      </c>
    </row>
    <row r="3310" spans="1:22">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14.395200000000001</v>
      </c>
    </row>
    <row r="3311" spans="1:22">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8.8704000000000001</v>
      </c>
    </row>
    <row r="3312" spans="1:22">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v>
      </c>
      <c r="T3312">
        <v>5</v>
      </c>
      <c r="U3312">
        <v>0.2</v>
      </c>
      <c r="V3312">
        <v>78.435000000000002</v>
      </c>
    </row>
    <row r="3313" spans="1:22">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38.037999999999997</v>
      </c>
    </row>
    <row r="3314" spans="1:22">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45.293999999999997</v>
      </c>
    </row>
    <row r="3315" spans="1:22">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48.313600000000001</v>
      </c>
    </row>
    <row r="3317" spans="1:22">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14.375999999999999</v>
      </c>
      <c r="T3317">
        <v>3</v>
      </c>
      <c r="U3317">
        <v>0.2</v>
      </c>
      <c r="V3317">
        <v>4.8518999999999997</v>
      </c>
    </row>
    <row r="3318" spans="1:22">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v>
      </c>
    </row>
    <row r="3319" spans="1:22">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3.8073000000000001</v>
      </c>
    </row>
    <row r="3322" spans="1:22">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74.573999999999998</v>
      </c>
    </row>
    <row r="3323" spans="1:22">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v>
      </c>
      <c r="T3323">
        <v>5</v>
      </c>
      <c r="U3323">
        <v>0.2</v>
      </c>
      <c r="V3323">
        <v>9.0719999999999992</v>
      </c>
    </row>
    <row r="3324" spans="1:22">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20.681999999999999</v>
      </c>
    </row>
    <row r="3325" spans="1:22">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896.99</v>
      </c>
      <c r="T3326">
        <v>5</v>
      </c>
      <c r="U3326">
        <v>0.8</v>
      </c>
      <c r="V3326">
        <v>-1480.0335</v>
      </c>
    </row>
    <row r="3327" spans="1:22">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1.234</v>
      </c>
      <c r="T3327">
        <v>1</v>
      </c>
      <c r="U3327">
        <v>0.8</v>
      </c>
      <c r="V3327">
        <v>-1.9743999999999999</v>
      </c>
    </row>
    <row r="3328" spans="1:22">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6.7560000000000002</v>
      </c>
    </row>
    <row r="3329" spans="1:22">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v>
      </c>
      <c r="T3329">
        <v>5</v>
      </c>
      <c r="U3329">
        <v>0.2</v>
      </c>
      <c r="V3329">
        <v>7.8734999999999999</v>
      </c>
    </row>
    <row r="3330" spans="1:22">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16.704000000000001</v>
      </c>
    </row>
    <row r="3332" spans="1:22">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15.073499999999999</v>
      </c>
    </row>
    <row r="3333" spans="1:22">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28.497</v>
      </c>
    </row>
    <row r="3334" spans="1:22">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52.68</v>
      </c>
      <c r="T3334">
        <v>3</v>
      </c>
      <c r="U3334">
        <v>0.2</v>
      </c>
      <c r="V3334">
        <v>19.754999999999999</v>
      </c>
    </row>
    <row r="3335" spans="1:22">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v>
      </c>
    </row>
    <row r="3336" spans="1:22">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4.9648000000000003</v>
      </c>
    </row>
    <row r="3337" spans="1:22">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431.96800000000002</v>
      </c>
      <c r="T3337">
        <v>4</v>
      </c>
      <c r="U3337">
        <v>0.2</v>
      </c>
      <c r="V3337">
        <v>37.797199999999997</v>
      </c>
    </row>
    <row r="3338" spans="1:22">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10.393599999999999</v>
      </c>
    </row>
    <row r="3339" spans="1:22">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568.72799999999995</v>
      </c>
      <c r="T3339">
        <v>3</v>
      </c>
      <c r="U3339">
        <v>0.2</v>
      </c>
      <c r="V3339">
        <v>28.436399999999999</v>
      </c>
    </row>
    <row r="3340" spans="1:22">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42.464700000000001</v>
      </c>
    </row>
    <row r="3341" spans="1:22">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60.255299999999998</v>
      </c>
    </row>
    <row r="3344" spans="1:22">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244.61500000000001</v>
      </c>
      <c r="T3344">
        <v>1</v>
      </c>
      <c r="U3344">
        <v>0.3</v>
      </c>
      <c r="V3344">
        <v>20.966999999999999</v>
      </c>
    </row>
    <row r="3345" spans="1:22">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28.785599999999999</v>
      </c>
    </row>
    <row r="3346" spans="1:22">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5.2560000000000002</v>
      </c>
    </row>
    <row r="3348" spans="1:22">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13.92</v>
      </c>
    </row>
    <row r="3349" spans="1:22">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v>
      </c>
    </row>
    <row r="3350" spans="1:22">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16.03</v>
      </c>
      <c r="T3350">
        <v>5</v>
      </c>
      <c r="U3350">
        <v>0.8</v>
      </c>
      <c r="V3350">
        <v>-25.648</v>
      </c>
    </row>
    <row r="3351" spans="1:22">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v>
      </c>
      <c r="T3351">
        <v>4</v>
      </c>
      <c r="U3351">
        <v>0.2</v>
      </c>
      <c r="V3351">
        <v>5.6955999999999998</v>
      </c>
    </row>
    <row r="3352" spans="1:22">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18.893699999999999</v>
      </c>
    </row>
    <row r="3353" spans="1:22">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20.517600000000002</v>
      </c>
    </row>
    <row r="3354" spans="1:22">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83.983999999999995</v>
      </c>
      <c r="T3354">
        <v>2</v>
      </c>
      <c r="U3354">
        <v>0.2</v>
      </c>
      <c r="V3354">
        <v>31.494</v>
      </c>
    </row>
    <row r="3355" spans="1:22">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93.594800000000006</v>
      </c>
    </row>
    <row r="3356" spans="1:22">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70.56</v>
      </c>
      <c r="T3356">
        <v>1</v>
      </c>
      <c r="U3356">
        <v>0.3</v>
      </c>
      <c r="V3356">
        <v>-4.032</v>
      </c>
    </row>
    <row r="3357" spans="1:22">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26.465399999999999</v>
      </c>
    </row>
    <row r="3360" spans="1:22">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3.2080000000000002</v>
      </c>
      <c r="T3360">
        <v>2</v>
      </c>
      <c r="U3360">
        <v>0.8</v>
      </c>
      <c r="V3360">
        <v>-5.2931999999999997</v>
      </c>
    </row>
    <row r="3361" spans="1:22">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26.175999999999998</v>
      </c>
      <c r="T3361">
        <v>2</v>
      </c>
      <c r="U3361">
        <v>0.2</v>
      </c>
      <c r="V3361">
        <v>-3.2719999999999998</v>
      </c>
    </row>
    <row r="3362" spans="1:22">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14.306800000000001</v>
      </c>
    </row>
    <row r="3363" spans="1:22">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11.995200000000001</v>
      </c>
    </row>
    <row r="3364" spans="1:22">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-3.8208000000000002</v>
      </c>
    </row>
    <row r="3367" spans="1:22">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3.4196</v>
      </c>
    </row>
    <row r="3368" spans="1:22">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v>
      </c>
      <c r="T3368">
        <v>2</v>
      </c>
      <c r="U3368">
        <v>0.2</v>
      </c>
      <c r="V3368">
        <v>3.6288</v>
      </c>
    </row>
    <row r="3369" spans="1:22">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v>
      </c>
      <c r="T3369">
        <v>3</v>
      </c>
      <c r="U3369">
        <v>0.2</v>
      </c>
      <c r="V3369">
        <v>4.4850000000000003</v>
      </c>
    </row>
    <row r="3370" spans="1:22">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41.168399999999998</v>
      </c>
    </row>
    <row r="3371" spans="1:22">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23.116800000000001</v>
      </c>
    </row>
    <row r="3372" spans="1:22">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244.6155</v>
      </c>
    </row>
    <row r="3373" spans="1:22">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11.375999999999999</v>
      </c>
    </row>
    <row r="3376" spans="1:22">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8.0980000000000008</v>
      </c>
    </row>
    <row r="3377" spans="1:22">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v>
      </c>
    </row>
    <row r="3378" spans="1:22">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v>
      </c>
      <c r="T3379">
        <v>9</v>
      </c>
      <c r="U3379">
        <v>0.2</v>
      </c>
      <c r="V3379">
        <v>6.9794999999999998</v>
      </c>
    </row>
    <row r="3380" spans="1:22">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13.776</v>
      </c>
      <c r="T3380">
        <v>6</v>
      </c>
      <c r="U3380">
        <v>0.8</v>
      </c>
      <c r="V3380">
        <v>-22.041599999999999</v>
      </c>
    </row>
    <row r="3381" spans="1:22">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v>
      </c>
      <c r="T3381">
        <v>3</v>
      </c>
      <c r="U3381">
        <v>0.2</v>
      </c>
      <c r="V3381">
        <v>3.21</v>
      </c>
    </row>
    <row r="3382" spans="1:22">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24.047999999999998</v>
      </c>
      <c r="T3382">
        <v>9</v>
      </c>
      <c r="U3382">
        <v>0.2</v>
      </c>
      <c r="V3382">
        <v>7.2144000000000004</v>
      </c>
    </row>
    <row r="3383" spans="1:22">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2.8959999999999999</v>
      </c>
      <c r="T3383">
        <v>1</v>
      </c>
      <c r="U3383">
        <v>0.2</v>
      </c>
      <c r="V3383">
        <v>0.97740000000000005</v>
      </c>
    </row>
    <row r="3384" spans="1:22">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8.7905999999999995</v>
      </c>
    </row>
    <row r="3385" spans="1:22">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29.880199999999999</v>
      </c>
    </row>
    <row r="3386" spans="1:22">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65.325599999999994</v>
      </c>
    </row>
    <row r="3388" spans="1:22">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5.9175000000000004</v>
      </c>
    </row>
    <row r="3389" spans="1:22">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222.38399999999999</v>
      </c>
      <c r="T3389">
        <v>2</v>
      </c>
      <c r="U3389">
        <v>0.2</v>
      </c>
      <c r="V3389">
        <v>16.678799999999999</v>
      </c>
    </row>
    <row r="3390" spans="1:22">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50.454000000000001</v>
      </c>
      <c r="T3390">
        <v>6</v>
      </c>
      <c r="U3390">
        <v>0.7</v>
      </c>
      <c r="V3390">
        <v>-33.636000000000003</v>
      </c>
    </row>
    <row r="3391" spans="1:22">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-36.111600000000003</v>
      </c>
    </row>
    <row r="3392" spans="1:22">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6.8479999999999999</v>
      </c>
      <c r="T3392">
        <v>2</v>
      </c>
      <c r="U3392">
        <v>0.2</v>
      </c>
      <c r="V3392">
        <v>2.14</v>
      </c>
    </row>
    <row r="3393" spans="1:22">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1091.1679999999999</v>
      </c>
      <c r="T3393">
        <v>4</v>
      </c>
      <c r="U3393">
        <v>0.2</v>
      </c>
      <c r="V3393">
        <v>68.197999999999993</v>
      </c>
    </row>
    <row r="3394" spans="1:22">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-43.833599999999997</v>
      </c>
    </row>
    <row r="3395" spans="1:22">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6.9279999999999999</v>
      </c>
      <c r="T3395">
        <v>1</v>
      </c>
      <c r="U3395">
        <v>0.8</v>
      </c>
      <c r="V3395">
        <v>-11.0848</v>
      </c>
    </row>
    <row r="3396" spans="1:22">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40.031999999999996</v>
      </c>
      <c r="T3396">
        <v>6</v>
      </c>
      <c r="U3396">
        <v>0.2</v>
      </c>
      <c r="V3396">
        <v>15.012</v>
      </c>
    </row>
    <row r="3397" spans="1:22">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13.317600000000001</v>
      </c>
    </row>
    <row r="3398" spans="1:22">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78.195400000000006</v>
      </c>
    </row>
    <row r="3399" spans="1:22">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12.441599999999999</v>
      </c>
    </row>
    <row r="3400" spans="1:22">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9.9872999999999994</v>
      </c>
    </row>
    <row r="3401" spans="1:22">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629.1</v>
      </c>
      <c r="T3401">
        <v>6</v>
      </c>
      <c r="U3401">
        <v>0</v>
      </c>
      <c r="V3401">
        <v>301.96800000000002</v>
      </c>
    </row>
    <row r="3402" spans="1:22">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v>
      </c>
      <c r="T3402">
        <v>3</v>
      </c>
      <c r="U3402">
        <v>0</v>
      </c>
      <c r="V3402">
        <v>9.6974999999999998</v>
      </c>
    </row>
    <row r="3403" spans="1:22">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v>
      </c>
    </row>
    <row r="3404" spans="1:22">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-8.9152000000000005</v>
      </c>
    </row>
    <row r="3405" spans="1:22">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-52.339199999999998</v>
      </c>
    </row>
    <row r="3406" spans="1:22">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3.8940000000000001</v>
      </c>
    </row>
    <row r="3407" spans="1:22">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281.37200000000001</v>
      </c>
      <c r="T3407">
        <v>2</v>
      </c>
      <c r="U3407">
        <v>0.3</v>
      </c>
      <c r="V3407">
        <v>-12.0588</v>
      </c>
    </row>
    <row r="3408" spans="1:22">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281.37200000000001</v>
      </c>
      <c r="T3408">
        <v>2</v>
      </c>
      <c r="U3408">
        <v>0.3</v>
      </c>
      <c r="V3408">
        <v>-12.0588</v>
      </c>
    </row>
    <row r="3409" spans="1:22">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7.4880000000000004</v>
      </c>
      <c r="T3409">
        <v>8</v>
      </c>
      <c r="U3409">
        <v>0.7</v>
      </c>
      <c r="V3409">
        <v>-5.2416</v>
      </c>
    </row>
    <row r="3410" spans="1:22">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22.335999999999999</v>
      </c>
      <c r="T3410">
        <v>4</v>
      </c>
      <c r="U3410">
        <v>0.2</v>
      </c>
      <c r="V3410">
        <v>7.8175999999999997</v>
      </c>
    </row>
    <row r="3411" spans="1:22">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v>
      </c>
      <c r="T3411">
        <v>2</v>
      </c>
      <c r="U3411">
        <v>0.2</v>
      </c>
      <c r="V3411">
        <v>3.6288</v>
      </c>
    </row>
    <row r="3412" spans="1:22">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65.790000000000006</v>
      </c>
      <c r="T3412">
        <v>9</v>
      </c>
      <c r="U3412">
        <v>0</v>
      </c>
      <c r="V3412">
        <v>30.263400000000001</v>
      </c>
    </row>
    <row r="3413" spans="1:22">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271.98399999999998</v>
      </c>
      <c r="T3413">
        <v>2</v>
      </c>
      <c r="U3413">
        <v>0.2</v>
      </c>
      <c r="V3413">
        <v>88.394800000000004</v>
      </c>
    </row>
    <row r="3414" spans="1:22">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3.1751999999999998</v>
      </c>
    </row>
    <row r="3415" spans="1:22">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15.808</v>
      </c>
    </row>
    <row r="3417" spans="1:22">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v>
      </c>
      <c r="T3419">
        <v>5</v>
      </c>
      <c r="U3419">
        <v>0.2</v>
      </c>
      <c r="V3419">
        <v>3.2669999999999999</v>
      </c>
    </row>
    <row r="3420" spans="1:22">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0.73</v>
      </c>
    </row>
    <row r="3421" spans="1:22">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60.392000000000003</v>
      </c>
    </row>
    <row r="3422" spans="1:22">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7.8959999999999999</v>
      </c>
    </row>
    <row r="3425" spans="1:22">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7.3840000000000003</v>
      </c>
    </row>
    <row r="3426" spans="1:22">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v>
      </c>
    </row>
    <row r="3427" spans="1:22">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6.8579999999999997</v>
      </c>
    </row>
    <row r="3428" spans="1:22">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394.26799999999997</v>
      </c>
    </row>
    <row r="3429" spans="1:22">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11.102399999999999</v>
      </c>
    </row>
    <row r="3430" spans="1:22">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-103.98820000000001</v>
      </c>
    </row>
    <row r="3431" spans="1:22">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8.6390999999999991</v>
      </c>
    </row>
    <row r="3433" spans="1:22">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v>
      </c>
    </row>
    <row r="3434" spans="1:22">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28.857600000000001</v>
      </c>
    </row>
    <row r="3435" spans="1:22">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24.815999999999999</v>
      </c>
      <c r="T3435">
        <v>3</v>
      </c>
      <c r="U3435">
        <v>0.2</v>
      </c>
      <c r="V3435">
        <v>8.3754000000000008</v>
      </c>
    </row>
    <row r="3436" spans="1:22">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14.976000000000001</v>
      </c>
      <c r="T3436">
        <v>6</v>
      </c>
      <c r="U3436">
        <v>0.2</v>
      </c>
      <c r="V3436">
        <v>5.4287999999999998</v>
      </c>
    </row>
    <row r="3437" spans="1:22">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15.08</v>
      </c>
      <c r="T3437">
        <v>2</v>
      </c>
      <c r="U3437">
        <v>0.8</v>
      </c>
      <c r="V3437">
        <v>-22.62</v>
      </c>
    </row>
    <row r="3438" spans="1:22">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-12.751200000000001</v>
      </c>
    </row>
    <row r="3439" spans="1:22">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-8.5007999999999999</v>
      </c>
    </row>
    <row r="3440" spans="1:22">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251.006</v>
      </c>
      <c r="T3440">
        <v>2</v>
      </c>
      <c r="U3440">
        <v>0.3</v>
      </c>
      <c r="V3440">
        <v>-68.130200000000002</v>
      </c>
    </row>
    <row r="3441" spans="1:22">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4.0644</v>
      </c>
    </row>
    <row r="3442" spans="1:22">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49.014000000000003</v>
      </c>
    </row>
    <row r="3444" spans="1:22">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16.739999999999998</v>
      </c>
      <c r="T3444">
        <v>3</v>
      </c>
      <c r="U3444">
        <v>0</v>
      </c>
      <c r="V3444">
        <v>8.3699999999999992</v>
      </c>
    </row>
    <row r="3445" spans="1:22">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-16.956800000000001</v>
      </c>
    </row>
    <row r="3447" spans="1:22">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v>
      </c>
      <c r="T3447">
        <v>5</v>
      </c>
      <c r="U3447">
        <v>0</v>
      </c>
      <c r="V3447">
        <v>5.0830000000000002</v>
      </c>
    </row>
    <row r="3448" spans="1:22">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33.313600000000001</v>
      </c>
    </row>
    <row r="3449" spans="1:22">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1.0904</v>
      </c>
    </row>
    <row r="3450" spans="1:22">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8.8607999999999993</v>
      </c>
    </row>
    <row r="3451" spans="1:22">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24.359500000000001</v>
      </c>
    </row>
    <row r="3452" spans="1:22">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4.1916000000000002</v>
      </c>
    </row>
    <row r="3453" spans="1:22">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1.9698</v>
      </c>
    </row>
    <row r="3454" spans="1:22">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29.495000000000001</v>
      </c>
    </row>
    <row r="3455" spans="1:22">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0.83850000000000002</v>
      </c>
    </row>
    <row r="3457" spans="1:22">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16.495999999999999</v>
      </c>
      <c r="T3457">
        <v>2</v>
      </c>
      <c r="U3457">
        <v>0.2</v>
      </c>
      <c r="V3457">
        <v>5.5674000000000001</v>
      </c>
    </row>
    <row r="3458" spans="1:22">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19.793399999999998</v>
      </c>
    </row>
    <row r="3459" spans="1:22">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v>
      </c>
      <c r="T3459">
        <v>3</v>
      </c>
      <c r="U3459">
        <v>0.2</v>
      </c>
      <c r="V3459">
        <v>2.2511999999999999</v>
      </c>
    </row>
    <row r="3460" spans="1:22">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v>
      </c>
      <c r="T3460">
        <v>2</v>
      </c>
      <c r="U3460">
        <v>0.7</v>
      </c>
      <c r="V3460">
        <v>-2.7551999999999999</v>
      </c>
    </row>
    <row r="3461" spans="1:22">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538.19399999999996</v>
      </c>
      <c r="T3461">
        <v>2</v>
      </c>
      <c r="U3461">
        <v>0.7</v>
      </c>
      <c r="V3461">
        <v>-412.61540000000002</v>
      </c>
    </row>
    <row r="3462" spans="1:22">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14.395200000000001</v>
      </c>
    </row>
    <row r="3463" spans="1:22">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492.76799999999997</v>
      </c>
      <c r="T3463">
        <v>4</v>
      </c>
      <c r="U3463">
        <v>0.2</v>
      </c>
      <c r="V3463">
        <v>55.436399999999999</v>
      </c>
    </row>
    <row r="3464" spans="1:22">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286.79000000000002</v>
      </c>
      <c r="T3464">
        <v>7</v>
      </c>
      <c r="U3464">
        <v>0</v>
      </c>
      <c r="V3464">
        <v>74.565399999999997</v>
      </c>
    </row>
    <row r="3465" spans="1:22">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1.651</v>
      </c>
    </row>
    <row r="3466" spans="1:22">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47.991999999999997</v>
      </c>
      <c r="T3466">
        <v>1</v>
      </c>
      <c r="U3466">
        <v>0.2</v>
      </c>
      <c r="V3466">
        <v>7.1988000000000003</v>
      </c>
    </row>
    <row r="3467" spans="1:22">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83.250799999999998</v>
      </c>
    </row>
    <row r="3469" spans="1:22">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58.687199999999997</v>
      </c>
    </row>
    <row r="3471" spans="1:22">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47.951999999999998</v>
      </c>
      <c r="T3471">
        <v>3</v>
      </c>
      <c r="U3471">
        <v>0.2</v>
      </c>
      <c r="V3471">
        <v>16.183800000000002</v>
      </c>
    </row>
    <row r="3472" spans="1:22">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4.3524000000000003</v>
      </c>
    </row>
    <row r="3473" spans="1:22">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3.5255999999999998</v>
      </c>
    </row>
    <row r="3474" spans="1:22">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3.0133999999999999</v>
      </c>
    </row>
    <row r="3475" spans="1:22">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42.991399999999999</v>
      </c>
    </row>
    <row r="3477" spans="1:22">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v>
      </c>
    </row>
    <row r="3478" spans="1:22">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69.92</v>
      </c>
    </row>
    <row r="3479" spans="1:22">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18.504000000000001</v>
      </c>
    </row>
    <row r="3480" spans="1:22">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2.4824000000000002</v>
      </c>
    </row>
    <row r="3481" spans="1:22">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v>
      </c>
    </row>
    <row r="3482" spans="1:22">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v>
      </c>
      <c r="T3482">
        <v>6</v>
      </c>
      <c r="U3482">
        <v>0.2</v>
      </c>
      <c r="V3482">
        <v>-195.47880000000001</v>
      </c>
    </row>
    <row r="3483" spans="1:22">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2.7776000000000001</v>
      </c>
    </row>
    <row r="3484" spans="1:22">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579.95000000000005</v>
      </c>
      <c r="T3484">
        <v>5</v>
      </c>
      <c r="U3484">
        <v>0</v>
      </c>
      <c r="V3484">
        <v>168.18549999999999</v>
      </c>
    </row>
    <row r="3485" spans="1:22">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12.521599999999999</v>
      </c>
    </row>
    <row r="3486" spans="1:22">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2.7143999999999999</v>
      </c>
    </row>
    <row r="3489" spans="1:22">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-29.436800000000002</v>
      </c>
    </row>
    <row r="3490" spans="1:22">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v>
      </c>
    </row>
    <row r="3491" spans="1:22">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-92.799599999999998</v>
      </c>
    </row>
    <row r="3492" spans="1:22">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6.0025000000000004</v>
      </c>
    </row>
    <row r="3493" spans="1:22">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48.994199999999999</v>
      </c>
    </row>
    <row r="3494" spans="1:22">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11.167999999999999</v>
      </c>
      <c r="T3494">
        <v>2</v>
      </c>
      <c r="U3494">
        <v>0.2</v>
      </c>
      <c r="V3494">
        <v>3.7692000000000001</v>
      </c>
    </row>
    <row r="3495" spans="1:22">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12.96</v>
      </c>
    </row>
    <row r="3496" spans="1:22">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v>
      </c>
      <c r="T3496">
        <v>5</v>
      </c>
      <c r="U3496">
        <v>0</v>
      </c>
      <c r="V3496">
        <v>275.47800000000001</v>
      </c>
    </row>
    <row r="3497" spans="1:22">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181.17599999999999</v>
      </c>
    </row>
    <row r="3498" spans="1:22">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12.8256</v>
      </c>
    </row>
    <row r="3499" spans="1:22">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487.92</v>
      </c>
      <c r="T3499">
        <v>6</v>
      </c>
      <c r="U3499">
        <v>0</v>
      </c>
      <c r="V3499">
        <v>136.61760000000001</v>
      </c>
    </row>
    <row r="3500" spans="1:22">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209.97</v>
      </c>
      <c r="T3501">
        <v>3</v>
      </c>
      <c r="U3501">
        <v>0</v>
      </c>
      <c r="V3501">
        <v>71.389799999999994</v>
      </c>
    </row>
    <row r="3502" spans="1:22">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30.211200000000002</v>
      </c>
    </row>
    <row r="3503" spans="1:22">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25.92</v>
      </c>
      <c r="T3503">
        <v>9</v>
      </c>
      <c r="U3503">
        <v>0</v>
      </c>
      <c r="V3503">
        <v>7.7759999999999998</v>
      </c>
    </row>
    <row r="3504" spans="1:22">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v>
      </c>
      <c r="T3504">
        <v>2</v>
      </c>
      <c r="U3504">
        <v>0.2</v>
      </c>
      <c r="V3504">
        <v>3.6288</v>
      </c>
    </row>
    <row r="3505" spans="1:22">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v>
      </c>
    </row>
    <row r="3508" spans="1:22">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3.3919999999999999</v>
      </c>
      <c r="T3508">
        <v>4</v>
      </c>
      <c r="U3508">
        <v>0.8</v>
      </c>
      <c r="V3508">
        <v>-5.0880000000000001</v>
      </c>
    </row>
    <row r="3509" spans="1:22">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-19.874400000000001</v>
      </c>
    </row>
    <row r="3510" spans="1:22">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v>
      </c>
      <c r="T3510">
        <v>3</v>
      </c>
      <c r="U3510">
        <v>0.2</v>
      </c>
      <c r="V3510">
        <v>5.4432</v>
      </c>
    </row>
    <row r="3511" spans="1:22">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v>
      </c>
      <c r="T3511">
        <v>2</v>
      </c>
      <c r="U3511">
        <v>0.2</v>
      </c>
      <c r="V3511">
        <v>4.0768000000000004</v>
      </c>
    </row>
    <row r="3512" spans="1:22">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-97.72</v>
      </c>
    </row>
    <row r="3513" spans="1:22">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v>
      </c>
      <c r="T3513">
        <v>7</v>
      </c>
      <c r="U3513">
        <v>0.2</v>
      </c>
      <c r="V3513">
        <v>-127.372</v>
      </c>
    </row>
    <row r="3514" spans="1:22">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-117.88200000000001</v>
      </c>
    </row>
    <row r="3515" spans="1:22">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6.9119999999999999</v>
      </c>
      <c r="T3516">
        <v>3</v>
      </c>
      <c r="U3516">
        <v>0.2</v>
      </c>
      <c r="V3516">
        <v>0.86399999999999999</v>
      </c>
    </row>
    <row r="3517" spans="1:22">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v>
      </c>
      <c r="T3517">
        <v>3</v>
      </c>
      <c r="U3517">
        <v>0</v>
      </c>
      <c r="V3517">
        <v>8.6189999999999998</v>
      </c>
    </row>
    <row r="3518" spans="1:22">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30.815999999999999</v>
      </c>
      <c r="T3518">
        <v>9</v>
      </c>
      <c r="U3518">
        <v>0.2</v>
      </c>
      <c r="V3518">
        <v>9.6300000000000008</v>
      </c>
    </row>
    <row r="3519" spans="1:22">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4.4783999999999997</v>
      </c>
    </row>
    <row r="3520" spans="1:22">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64.072800000000001</v>
      </c>
    </row>
    <row r="3521" spans="1:22">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796.42499999999995</v>
      </c>
      <c r="T3521">
        <v>7</v>
      </c>
      <c r="U3521">
        <v>0.5</v>
      </c>
      <c r="V3521">
        <v>-525.64049999999997</v>
      </c>
    </row>
    <row r="3522" spans="1:22">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4.3308</v>
      </c>
    </row>
    <row r="3523" spans="1:22">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19.825399999999998</v>
      </c>
    </row>
    <row r="3524" spans="1:22">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404.94</v>
      </c>
      <c r="T3524">
        <v>3</v>
      </c>
      <c r="U3524">
        <v>0</v>
      </c>
      <c r="V3524">
        <v>109.3338</v>
      </c>
    </row>
    <row r="3525" spans="1:22">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657.55200000000002</v>
      </c>
      <c r="T3526">
        <v>6</v>
      </c>
      <c r="U3526">
        <v>0.2</v>
      </c>
      <c r="V3526">
        <v>49.316400000000002</v>
      </c>
    </row>
    <row r="3527" spans="1:22">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v>
      </c>
    </row>
    <row r="3528" spans="1:22">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0.77939999999999998</v>
      </c>
    </row>
    <row r="3529" spans="1:22">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10.896000000000001</v>
      </c>
    </row>
    <row r="3532" spans="1:22">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v>
      </c>
      <c r="T3532">
        <v>5</v>
      </c>
      <c r="U3532">
        <v>0</v>
      </c>
      <c r="V3532">
        <v>6.2060000000000004</v>
      </c>
    </row>
    <row r="3533" spans="1:22">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v>
      </c>
      <c r="T3533">
        <v>5</v>
      </c>
      <c r="U3533">
        <v>0</v>
      </c>
      <c r="V3533">
        <v>15.372</v>
      </c>
    </row>
    <row r="3534" spans="1:22">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97.1892</v>
      </c>
    </row>
    <row r="3535" spans="1:22">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3.8048000000000002</v>
      </c>
    </row>
    <row r="3536" spans="1:22">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3.5474999999999999</v>
      </c>
    </row>
    <row r="3537" spans="1:22">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0.40739999999999998</v>
      </c>
    </row>
    <row r="3539" spans="1:22">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14.984999999999999</v>
      </c>
    </row>
    <row r="3540" spans="1:22">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9.4990000000000006</v>
      </c>
    </row>
    <row r="3542" spans="1:22">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v>
      </c>
    </row>
    <row r="3543" spans="1:22">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-7.0979999999999999</v>
      </c>
    </row>
    <row r="3545" spans="1:22">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0.3674</v>
      </c>
    </row>
    <row r="3546" spans="1:22">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28.672000000000001</v>
      </c>
      <c r="T3546">
        <v>8</v>
      </c>
      <c r="U3546">
        <v>0.2</v>
      </c>
      <c r="V3546">
        <v>10.393599999999999</v>
      </c>
    </row>
    <row r="3547" spans="1:22">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29.312000000000001</v>
      </c>
      <c r="T3547">
        <v>8</v>
      </c>
      <c r="U3547">
        <v>0.8</v>
      </c>
      <c r="V3547">
        <v>-74.745599999999996</v>
      </c>
    </row>
    <row r="3548" spans="1:22">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4.2392000000000003</v>
      </c>
    </row>
    <row r="3549" spans="1:22">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10.518000000000001</v>
      </c>
    </row>
    <row r="3550" spans="1:22">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9.1638000000000002</v>
      </c>
    </row>
    <row r="3551" spans="1:22">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14.4</v>
      </c>
    </row>
    <row r="3552" spans="1:22">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15.934799999999999</v>
      </c>
    </row>
    <row r="3553" spans="1:22">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844.11599999999999</v>
      </c>
      <c r="T3553">
        <v>6</v>
      </c>
      <c r="U3553">
        <v>0.3</v>
      </c>
      <c r="V3553">
        <v>-36.176400000000001</v>
      </c>
    </row>
    <row r="3554" spans="1:22">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60.955199999999998</v>
      </c>
    </row>
    <row r="3555" spans="1:22">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v>
      </c>
      <c r="T3555">
        <v>1</v>
      </c>
      <c r="U3555">
        <v>0.7</v>
      </c>
      <c r="V3555">
        <v>-5.9808000000000003</v>
      </c>
    </row>
    <row r="3556" spans="1:22">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37.796999999999997</v>
      </c>
    </row>
    <row r="3558" spans="1:22">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v>
      </c>
    </row>
    <row r="3559" spans="1:22">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7.6272000000000002</v>
      </c>
    </row>
    <row r="3561" spans="1:22">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145.13399999999999</v>
      </c>
    </row>
    <row r="3562" spans="1:22">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0.61919999999999997</v>
      </c>
    </row>
    <row r="3563" spans="1:22">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v>
      </c>
      <c r="T3563">
        <v>5</v>
      </c>
      <c r="U3563">
        <v>0.7</v>
      </c>
      <c r="V3563">
        <v>-20.448</v>
      </c>
    </row>
    <row r="3564" spans="1:22">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4.3680000000000003</v>
      </c>
      <c r="T3564">
        <v>2</v>
      </c>
      <c r="U3564">
        <v>0.7</v>
      </c>
      <c r="V3564">
        <v>-3.0575999999999999</v>
      </c>
    </row>
    <row r="3565" spans="1:22">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v>
      </c>
      <c r="T3565">
        <v>4</v>
      </c>
      <c r="U3565">
        <v>0.2</v>
      </c>
      <c r="V3565">
        <v>3.7440000000000002</v>
      </c>
    </row>
    <row r="3566" spans="1:22">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6.2207999999999997</v>
      </c>
    </row>
    <row r="3567" spans="1:22">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7.9200000000000007E-2</v>
      </c>
    </row>
    <row r="3568" spans="1:22">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15.007999999999999</v>
      </c>
      <c r="T3569">
        <v>4</v>
      </c>
      <c r="U3569">
        <v>0.6</v>
      </c>
      <c r="V3569">
        <v>-12.006399999999999</v>
      </c>
    </row>
    <row r="3570" spans="1:22">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26.391200000000001</v>
      </c>
    </row>
    <row r="3571" spans="1:22">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2395.1999999999998</v>
      </c>
      <c r="T3571">
        <v>6</v>
      </c>
      <c r="U3571">
        <v>0.2</v>
      </c>
      <c r="V3571">
        <v>209.58</v>
      </c>
    </row>
    <row r="3572" spans="1:22">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742.63199999999995</v>
      </c>
    </row>
    <row r="3573" spans="1:22">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v>
      </c>
      <c r="T3573">
        <v>1</v>
      </c>
      <c r="U3573">
        <v>0.2</v>
      </c>
      <c r="V3573">
        <v>2.6972999999999998</v>
      </c>
    </row>
    <row r="3574" spans="1:22">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5.1840000000000002</v>
      </c>
      <c r="T3574">
        <v>1</v>
      </c>
      <c r="U3574">
        <v>0.2</v>
      </c>
      <c r="V3574">
        <v>1.8144</v>
      </c>
    </row>
    <row r="3575" spans="1:22">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5.4896000000000003</v>
      </c>
    </row>
    <row r="3576" spans="1:22">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v>
      </c>
      <c r="T3576">
        <v>10</v>
      </c>
      <c r="U3576">
        <v>0</v>
      </c>
      <c r="V3576">
        <v>26.2</v>
      </c>
    </row>
    <row r="3577" spans="1:22">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v>
      </c>
      <c r="T3577">
        <v>3</v>
      </c>
      <c r="U3577">
        <v>0.2</v>
      </c>
      <c r="V3577">
        <v>4.8924000000000003</v>
      </c>
    </row>
    <row r="3578" spans="1:22">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4.7839999999999998</v>
      </c>
      <c r="T3578">
        <v>1</v>
      </c>
      <c r="U3578">
        <v>0.2</v>
      </c>
      <c r="V3578">
        <v>1.5548</v>
      </c>
    </row>
    <row r="3579" spans="1:22">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2.3176999999999999</v>
      </c>
    </row>
    <row r="3580" spans="1:22">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0.31559999999999999</v>
      </c>
    </row>
    <row r="3581" spans="1:22">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388.81279999999998</v>
      </c>
    </row>
    <row r="3583" spans="1:22">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50.328000000000003</v>
      </c>
    </row>
    <row r="3584" spans="1:22">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32.633200000000002</v>
      </c>
    </row>
    <row r="3587" spans="1:22">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-253.43369999999999</v>
      </c>
    </row>
    <row r="3590" spans="1:22">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33.312399999999997</v>
      </c>
    </row>
    <row r="3591" spans="1:22">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375.42959999999999</v>
      </c>
    </row>
    <row r="3593" spans="1:22">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0.36499999999999999</v>
      </c>
    </row>
    <row r="3594" spans="1:22">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v>
      </c>
    </row>
    <row r="3595" spans="1:22">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22.428000000000001</v>
      </c>
      <c r="T3595">
        <v>3</v>
      </c>
      <c r="U3595">
        <v>0.7</v>
      </c>
      <c r="V3595">
        <v>-17.942399999999999</v>
      </c>
    </row>
    <row r="3596" spans="1:22">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37.520000000000003</v>
      </c>
      <c r="T3596">
        <v>5</v>
      </c>
      <c r="U3596">
        <v>0.2</v>
      </c>
      <c r="V3596">
        <v>3.7519999999999998</v>
      </c>
    </row>
    <row r="3597" spans="1:22">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0.4264</v>
      </c>
    </row>
    <row r="3598" spans="1:22">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v>
      </c>
      <c r="T3598">
        <v>3</v>
      </c>
      <c r="U3598">
        <v>0.2</v>
      </c>
      <c r="V3598">
        <v>5.4432</v>
      </c>
    </row>
    <row r="3599" spans="1:22">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64.703999999999994</v>
      </c>
      <c r="T3599">
        <v>6</v>
      </c>
      <c r="U3599">
        <v>0.2</v>
      </c>
      <c r="V3599">
        <v>-4.8528000000000002</v>
      </c>
    </row>
    <row r="3600" spans="1:22">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5.0232000000000001</v>
      </c>
    </row>
    <row r="3601" spans="1:22">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v>
      </c>
    </row>
    <row r="3602" spans="1:22">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v>
      </c>
      <c r="T3602">
        <v>9</v>
      </c>
      <c r="U3602">
        <v>0.2</v>
      </c>
      <c r="V3602">
        <v>64.789199999999994</v>
      </c>
    </row>
    <row r="3603" spans="1:22">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3.89</v>
      </c>
    </row>
    <row r="3604" spans="1:22">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-93.99</v>
      </c>
    </row>
    <row r="3605" spans="1:22">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8.5543999999999993</v>
      </c>
    </row>
    <row r="3607" spans="1:22">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29.34</v>
      </c>
      <c r="T3608">
        <v>3</v>
      </c>
      <c r="U3608">
        <v>0</v>
      </c>
      <c r="V3608">
        <v>13.4964</v>
      </c>
    </row>
    <row r="3609" spans="1:22">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47.061</v>
      </c>
    </row>
    <row r="3610" spans="1:22">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6.9119999999999999</v>
      </c>
      <c r="T3610">
        <v>3</v>
      </c>
      <c r="U3610">
        <v>0.2</v>
      </c>
      <c r="V3610">
        <v>2.5055999999999998</v>
      </c>
    </row>
    <row r="3611" spans="1:22">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2.0322</v>
      </c>
    </row>
    <row r="3612" spans="1:22">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-37.733199999999997</v>
      </c>
    </row>
    <row r="3613" spans="1:22">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16.794599999999999</v>
      </c>
    </row>
    <row r="3614" spans="1:22">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5.5511999999999997</v>
      </c>
    </row>
    <row r="3615" spans="1:22">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718.11599999999999</v>
      </c>
      <c r="T3616">
        <v>6</v>
      </c>
      <c r="U3616">
        <v>0.3</v>
      </c>
      <c r="V3616">
        <v>-71.811599999999999</v>
      </c>
    </row>
    <row r="3617" spans="1:22">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8.7384000000000004</v>
      </c>
    </row>
    <row r="3618" spans="1:22">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9.5549999999999997</v>
      </c>
      <c r="T3618">
        <v>5</v>
      </c>
      <c r="U3618">
        <v>0.7</v>
      </c>
      <c r="V3618">
        <v>-7.3254999999999999</v>
      </c>
    </row>
    <row r="3619" spans="1:22">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487.98399999999998</v>
      </c>
      <c r="T3619">
        <v>2</v>
      </c>
      <c r="U3619">
        <v>0.2</v>
      </c>
      <c r="V3619">
        <v>152.495</v>
      </c>
    </row>
    <row r="3620" spans="1:22">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v>
      </c>
      <c r="T3620">
        <v>1</v>
      </c>
      <c r="U3620">
        <v>0.2</v>
      </c>
      <c r="V3620">
        <v>1.7375</v>
      </c>
    </row>
    <row r="3621" spans="1:22">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65.355000000000004</v>
      </c>
    </row>
    <row r="3622" spans="1:22">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40.776000000000003</v>
      </c>
      <c r="T3622">
        <v>3</v>
      </c>
      <c r="U3622">
        <v>0.2</v>
      </c>
      <c r="V3622">
        <v>4.5872999999999999</v>
      </c>
    </row>
    <row r="3623" spans="1:22">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v>
      </c>
      <c r="T3623">
        <v>8</v>
      </c>
      <c r="U3623">
        <v>0.2</v>
      </c>
      <c r="V3623">
        <v>5.5944000000000003</v>
      </c>
    </row>
    <row r="3624" spans="1:22">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681.40800000000002</v>
      </c>
      <c r="T3626">
        <v>12</v>
      </c>
      <c r="U3626">
        <v>0.2</v>
      </c>
      <c r="V3626">
        <v>42.588000000000001</v>
      </c>
    </row>
    <row r="3627" spans="1:22">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1.395</v>
      </c>
    </row>
    <row r="3629" spans="1:22">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10.896000000000001</v>
      </c>
    </row>
    <row r="3630" spans="1:22">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52.271999999999998</v>
      </c>
      <c r="T3631">
        <v>3</v>
      </c>
      <c r="U3631">
        <v>0.2</v>
      </c>
      <c r="V3631">
        <v>9.8010000000000002</v>
      </c>
    </row>
    <row r="3632" spans="1:22">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v>
      </c>
      <c r="T3632">
        <v>7</v>
      </c>
      <c r="U3632">
        <v>0.2</v>
      </c>
      <c r="V3632">
        <v>23.977799999999998</v>
      </c>
    </row>
    <row r="3633" spans="1:22">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19.465599999999998</v>
      </c>
    </row>
    <row r="3634" spans="1:22">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45.806399999999996</v>
      </c>
    </row>
    <row r="3635" spans="1:22">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-9.7902000000000005</v>
      </c>
    </row>
    <row r="3637" spans="1:22">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7.5087000000000002</v>
      </c>
    </row>
    <row r="3639" spans="1:22">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v>
      </c>
      <c r="T3639">
        <v>4</v>
      </c>
      <c r="U3639">
        <v>0.2</v>
      </c>
      <c r="V3639">
        <v>29.302</v>
      </c>
    </row>
    <row r="3640" spans="1:22">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29.657599999999999</v>
      </c>
    </row>
    <row r="3641" spans="1:22">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4.6239999999999997</v>
      </c>
      <c r="T3641">
        <v>1</v>
      </c>
      <c r="U3641">
        <v>0.2</v>
      </c>
      <c r="V3641">
        <v>1.6761999999999999</v>
      </c>
    </row>
    <row r="3642" spans="1:22">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v>
      </c>
      <c r="T3642">
        <v>7</v>
      </c>
      <c r="U3642">
        <v>0.2</v>
      </c>
      <c r="V3642">
        <v>-29.0745</v>
      </c>
    </row>
    <row r="3643" spans="1:22">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487.98399999999998</v>
      </c>
      <c r="T3644">
        <v>2</v>
      </c>
      <c r="U3644">
        <v>0.2</v>
      </c>
      <c r="V3644">
        <v>152.495</v>
      </c>
    </row>
    <row r="3645" spans="1:22">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v>
      </c>
    </row>
    <row r="3646" spans="1:22">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50.414000000000001</v>
      </c>
    </row>
    <row r="3648" spans="1:22">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3.1751999999999998</v>
      </c>
    </row>
    <row r="3649" spans="1:22">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4.5007999999999999</v>
      </c>
    </row>
    <row r="3650" spans="1:22">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2.9460000000000002</v>
      </c>
      <c r="T3650">
        <v>2</v>
      </c>
      <c r="U3650">
        <v>0.7</v>
      </c>
      <c r="V3650">
        <v>-2.0621999999999998</v>
      </c>
    </row>
    <row r="3651" spans="1:22">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55.103999999999999</v>
      </c>
      <c r="T3651">
        <v>6</v>
      </c>
      <c r="U3651">
        <v>0.2</v>
      </c>
      <c r="V3651">
        <v>18.5976</v>
      </c>
    </row>
    <row r="3652" spans="1:22">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41.951999999999998</v>
      </c>
    </row>
    <row r="3653" spans="1:22">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15.511200000000001</v>
      </c>
    </row>
    <row r="3655" spans="1:22">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v>
      </c>
      <c r="T3655">
        <v>3</v>
      </c>
      <c r="U3655">
        <v>0</v>
      </c>
      <c r="V3655">
        <v>7.0217999999999998</v>
      </c>
    </row>
    <row r="3656" spans="1:22">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v>
      </c>
      <c r="T3657">
        <v>2</v>
      </c>
      <c r="U3657">
        <v>0.2</v>
      </c>
      <c r="V3657">
        <v>-21.294</v>
      </c>
    </row>
    <row r="3658" spans="1:22">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1.7055</v>
      </c>
    </row>
    <row r="3659" spans="1:22">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2.9321999999999999</v>
      </c>
    </row>
    <row r="3660" spans="1:22">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v>
      </c>
      <c r="T3660">
        <v>4</v>
      </c>
      <c r="U3660">
        <v>0.2</v>
      </c>
      <c r="V3660">
        <v>3.86</v>
      </c>
    </row>
    <row r="3661" spans="1:22">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4.2249999999999996</v>
      </c>
    </row>
    <row r="3663" spans="1:22">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377.97</v>
      </c>
      <c r="T3663">
        <v>3</v>
      </c>
      <c r="U3663">
        <v>0</v>
      </c>
      <c r="V3663">
        <v>94.492500000000007</v>
      </c>
    </row>
    <row r="3664" spans="1:22">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11.543200000000001</v>
      </c>
    </row>
    <row r="3666" spans="1:22">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9.0635999999999992</v>
      </c>
    </row>
    <row r="3667" spans="1:22">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-4.5191999999999997</v>
      </c>
    </row>
    <row r="3668" spans="1:22">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52.68</v>
      </c>
      <c r="T3668">
        <v>3</v>
      </c>
      <c r="U3668">
        <v>0.2</v>
      </c>
      <c r="V3668">
        <v>19.754999999999999</v>
      </c>
    </row>
    <row r="3669" spans="1:22">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v>
      </c>
    </row>
    <row r="3670" spans="1:22">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v>
      </c>
      <c r="T3670">
        <v>10</v>
      </c>
      <c r="U3670">
        <v>0.2</v>
      </c>
      <c r="V3670">
        <v>-18.186</v>
      </c>
    </row>
    <row r="3671" spans="1:22">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3.7440000000000002</v>
      </c>
    </row>
    <row r="3672" spans="1:22">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v>
      </c>
      <c r="T3672">
        <v>2</v>
      </c>
      <c r="U3672">
        <v>0.2</v>
      </c>
      <c r="V3672">
        <v>3.6288</v>
      </c>
    </row>
    <row r="3673" spans="1:22">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2.9304000000000001</v>
      </c>
    </row>
    <row r="3674" spans="1:22">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v>
      </c>
      <c r="T3675">
        <v>6</v>
      </c>
      <c r="U3675">
        <v>0.7</v>
      </c>
      <c r="V3675">
        <v>-100.92</v>
      </c>
    </row>
    <row r="3676" spans="1:22">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-30.933199999999999</v>
      </c>
    </row>
    <row r="3677" spans="1:22">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47.951999999999998</v>
      </c>
      <c r="T3677">
        <v>3</v>
      </c>
      <c r="U3677">
        <v>0.2</v>
      </c>
      <c r="V3677">
        <v>16.183800000000002</v>
      </c>
    </row>
    <row r="3678" spans="1:22">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14.671799999999999</v>
      </c>
    </row>
    <row r="3679" spans="1:22">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5.056</v>
      </c>
    </row>
    <row r="3680" spans="1:22">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209.23650000000001</v>
      </c>
    </row>
    <row r="3681" spans="1:22">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20.015599999999999</v>
      </c>
    </row>
    <row r="3682" spans="1:22">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32.537599999999998</v>
      </c>
    </row>
    <row r="3685" spans="1:22">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153.36000000000001</v>
      </c>
      <c r="T3685">
        <v>9</v>
      </c>
      <c r="U3685">
        <v>0</v>
      </c>
      <c r="V3685">
        <v>70.545599999999993</v>
      </c>
    </row>
    <row r="3686" spans="1:22">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21.403199999999998</v>
      </c>
    </row>
    <row r="3687" spans="1:22">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28.480899999999998</v>
      </c>
    </row>
    <row r="3688" spans="1:22">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3.2471999999999999</v>
      </c>
    </row>
    <row r="3689" spans="1:22">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v>
      </c>
      <c r="T3689">
        <v>2</v>
      </c>
      <c r="U3689">
        <v>0.7</v>
      </c>
      <c r="V3689">
        <v>-2.2450000000000001</v>
      </c>
    </row>
    <row r="3690" spans="1:22">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15.920999999999999</v>
      </c>
    </row>
    <row r="3692" spans="1:22">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v>
      </c>
      <c r="T3692">
        <v>2</v>
      </c>
      <c r="U3692">
        <v>0.7</v>
      </c>
      <c r="V3692">
        <v>-45.995399999999997</v>
      </c>
    </row>
    <row r="3693" spans="1:22">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30.786000000000001</v>
      </c>
    </row>
    <row r="3695" spans="1:22">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66.540000000000006</v>
      </c>
      <c r="T3697">
        <v>6</v>
      </c>
      <c r="U3697">
        <v>0</v>
      </c>
      <c r="V3697">
        <v>32.604599999999998</v>
      </c>
    </row>
    <row r="3698" spans="1:22">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14.2758</v>
      </c>
    </row>
    <row r="3699" spans="1:22">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5.9550000000000001</v>
      </c>
    </row>
    <row r="3701" spans="1:22">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70.502799999999993</v>
      </c>
    </row>
    <row r="3702" spans="1:22">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6.8273999999999999</v>
      </c>
    </row>
    <row r="3703" spans="1:22">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15.167999999999999</v>
      </c>
      <c r="T3703">
        <v>2</v>
      </c>
      <c r="U3703">
        <v>0.2</v>
      </c>
      <c r="V3703">
        <v>3.7919999999999998</v>
      </c>
    </row>
    <row r="3704" spans="1:22">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6.9383999999999997</v>
      </c>
    </row>
    <row r="3705" spans="1:22">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v>
      </c>
      <c r="T3707">
        <v>5</v>
      </c>
      <c r="U3707">
        <v>0</v>
      </c>
      <c r="V3707">
        <v>15.552</v>
      </c>
    </row>
    <row r="3708" spans="1:22">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6.5537999999999998</v>
      </c>
    </row>
    <row r="3709" spans="1:22">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-2.5472000000000001</v>
      </c>
    </row>
    <row r="3710" spans="1:22">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34.176000000000002</v>
      </c>
      <c r="T3710">
        <v>3</v>
      </c>
      <c r="U3710">
        <v>0.8</v>
      </c>
      <c r="V3710">
        <v>-87.148799999999994</v>
      </c>
    </row>
    <row r="3711" spans="1:22">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5.5439999999999996</v>
      </c>
      <c r="T3711">
        <v>7</v>
      </c>
      <c r="U3711">
        <v>0.2</v>
      </c>
      <c r="V3711">
        <v>1.6632</v>
      </c>
    </row>
    <row r="3712" spans="1:22">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6.3780000000000001</v>
      </c>
    </row>
    <row r="3713" spans="1:22">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v>
      </c>
      <c r="T3713">
        <v>5</v>
      </c>
      <c r="U3713">
        <v>0</v>
      </c>
      <c r="V3713">
        <v>100.4255</v>
      </c>
    </row>
    <row r="3714" spans="1:22">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3.4620000000000002</v>
      </c>
    </row>
    <row r="3715" spans="1:22">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v>
      </c>
      <c r="T3715">
        <v>3</v>
      </c>
      <c r="U3715">
        <v>0</v>
      </c>
      <c r="V3715">
        <v>34.146000000000001</v>
      </c>
    </row>
    <row r="3716" spans="1:22">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45.293999999999997</v>
      </c>
    </row>
    <row r="3718" spans="1:22">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v>
      </c>
    </row>
    <row r="3719" spans="1:22">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v>
      </c>
    </row>
    <row r="3720" spans="1:22">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v>
      </c>
      <c r="T3720">
        <v>5</v>
      </c>
      <c r="U3720">
        <v>0</v>
      </c>
      <c r="V3720">
        <v>107.4785</v>
      </c>
    </row>
    <row r="3721" spans="1:22">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12.358000000000001</v>
      </c>
    </row>
    <row r="3722" spans="1:22">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v>
      </c>
    </row>
    <row r="3723" spans="1:22">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2.2320000000000002</v>
      </c>
    </row>
    <row r="3725" spans="1:22">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551.98500000000001</v>
      </c>
      <c r="T3725">
        <v>5</v>
      </c>
      <c r="U3725">
        <v>0.7</v>
      </c>
      <c r="V3725">
        <v>-459.98750000000001</v>
      </c>
    </row>
    <row r="3726" spans="1:22">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7.056</v>
      </c>
      <c r="T3726">
        <v>3</v>
      </c>
      <c r="U3726">
        <v>0.2</v>
      </c>
      <c r="V3726">
        <v>2.2050000000000001</v>
      </c>
    </row>
    <row r="3727" spans="1:22">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2.79</v>
      </c>
    </row>
    <row r="3730" spans="1:22">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v>
      </c>
      <c r="T3730">
        <v>3</v>
      </c>
      <c r="U3730">
        <v>0</v>
      </c>
      <c r="V3730">
        <v>6.8723999999999998</v>
      </c>
    </row>
    <row r="3731" spans="1:22">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v>
      </c>
    </row>
    <row r="3734" spans="1:22">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327.58179999999999</v>
      </c>
    </row>
    <row r="3735" spans="1:22">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31.889199999999999</v>
      </c>
    </row>
    <row r="3736" spans="1:22">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12.1348</v>
      </c>
    </row>
    <row r="3737" spans="1:22">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16.553100000000001</v>
      </c>
    </row>
    <row r="3738" spans="1:22">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15.944599999999999</v>
      </c>
    </row>
    <row r="3740" spans="1:22">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v>
      </c>
    </row>
    <row r="3741" spans="1:22">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23.395399999999999</v>
      </c>
    </row>
    <row r="3743" spans="1:22">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28.857600000000001</v>
      </c>
    </row>
    <row r="3745" spans="1:22">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v>
      </c>
      <c r="T3746">
        <v>3</v>
      </c>
      <c r="U3746">
        <v>0</v>
      </c>
      <c r="V3746">
        <v>3.7919999999999998</v>
      </c>
    </row>
    <row r="3747" spans="1:22">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368.97</v>
      </c>
      <c r="T3748">
        <v>3</v>
      </c>
      <c r="U3748">
        <v>0</v>
      </c>
      <c r="V3748">
        <v>81.173400000000001</v>
      </c>
    </row>
    <row r="3749" spans="1:22">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8.2360000000000007</v>
      </c>
    </row>
    <row r="3753" spans="1:22">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v>
      </c>
      <c r="T3753">
        <v>3</v>
      </c>
      <c r="U3753">
        <v>0.2</v>
      </c>
      <c r="V3753">
        <v>23.027999999999999</v>
      </c>
    </row>
    <row r="3754" spans="1:22">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56.977200000000003</v>
      </c>
    </row>
    <row r="3755" spans="1:22">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841.56799999999998</v>
      </c>
      <c r="T3755">
        <v>2</v>
      </c>
      <c r="U3755">
        <v>0.2</v>
      </c>
      <c r="V3755">
        <v>294.54880000000003</v>
      </c>
    </row>
    <row r="3756" spans="1:22">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v>
      </c>
      <c r="T3756">
        <v>5</v>
      </c>
      <c r="U3756">
        <v>0</v>
      </c>
      <c r="V3756">
        <v>17.745000000000001</v>
      </c>
    </row>
    <row r="3757" spans="1:22">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15.5092</v>
      </c>
    </row>
    <row r="3758" spans="1:22">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563.42999999999995</v>
      </c>
      <c r="T3758">
        <v>5</v>
      </c>
      <c r="U3758">
        <v>0.3</v>
      </c>
      <c r="V3758">
        <v>-56.343000000000004</v>
      </c>
    </row>
    <row r="3759" spans="1:22">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8.3328000000000007</v>
      </c>
    </row>
    <row r="3760" spans="1:22">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5.4896000000000003</v>
      </c>
    </row>
    <row r="3761" spans="1:22">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5.07</v>
      </c>
    </row>
    <row r="3762" spans="1:22">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10.247999999999999</v>
      </c>
    </row>
    <row r="3763" spans="1:22">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42.048000000000002</v>
      </c>
    </row>
    <row r="3764" spans="1:22">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24.196000000000002</v>
      </c>
    </row>
    <row r="3765" spans="1:22">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4.1748000000000003</v>
      </c>
    </row>
    <row r="3766" spans="1:22">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1.788</v>
      </c>
      <c r="T3766">
        <v>3</v>
      </c>
      <c r="U3766">
        <v>0.8</v>
      </c>
      <c r="V3766">
        <v>-3.0396000000000001</v>
      </c>
    </row>
    <row r="3767" spans="1:22">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v>
      </c>
    </row>
    <row r="3768" spans="1:22">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v>
      </c>
      <c r="T3769">
        <v>5</v>
      </c>
      <c r="U3769">
        <v>0.2</v>
      </c>
      <c r="V3769">
        <v>11.996</v>
      </c>
    </row>
    <row r="3770" spans="1:22">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v>
      </c>
      <c r="T3770">
        <v>9</v>
      </c>
      <c r="U3770">
        <v>0.2</v>
      </c>
      <c r="V3770">
        <v>101.3832</v>
      </c>
    </row>
    <row r="3771" spans="1:22">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v>
      </c>
    </row>
    <row r="3773" spans="1:22">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-19.5624</v>
      </c>
    </row>
    <row r="3774" spans="1:22">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22.647600000000001</v>
      </c>
    </row>
    <row r="3775" spans="1:22">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6.9119999999999999</v>
      </c>
      <c r="T3775">
        <v>3</v>
      </c>
      <c r="U3775">
        <v>0.2</v>
      </c>
      <c r="V3775">
        <v>2.3328000000000002</v>
      </c>
    </row>
    <row r="3776" spans="1:22">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v>
      </c>
      <c r="T3776">
        <v>3</v>
      </c>
      <c r="U3776">
        <v>0.2</v>
      </c>
      <c r="V3776">
        <v>81.594899999999996</v>
      </c>
    </row>
    <row r="3777" spans="1:22">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v>
      </c>
      <c r="T3777">
        <v>2</v>
      </c>
      <c r="U3777">
        <v>0.2</v>
      </c>
      <c r="V3777">
        <v>3.6288</v>
      </c>
    </row>
    <row r="3778" spans="1:22">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41.993000000000002</v>
      </c>
    </row>
    <row r="3779" spans="1:22">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106.5408</v>
      </c>
    </row>
    <row r="3780" spans="1:22">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8.9969999999999999</v>
      </c>
    </row>
    <row r="3781" spans="1:22">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18.211200000000002</v>
      </c>
    </row>
    <row r="3782" spans="1:22">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10.958399999999999</v>
      </c>
    </row>
    <row r="3783" spans="1:22">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269.98200000000003</v>
      </c>
      <c r="T3783">
        <v>3</v>
      </c>
      <c r="U3783">
        <v>0.4</v>
      </c>
      <c r="V3783">
        <v>40.497300000000003</v>
      </c>
    </row>
    <row r="3784" spans="1:22">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3.339</v>
      </c>
    </row>
    <row r="3785" spans="1:22">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720.06399999999996</v>
      </c>
      <c r="T3785">
        <v>4</v>
      </c>
      <c r="U3785">
        <v>0.2</v>
      </c>
      <c r="V3785">
        <v>-63.005600000000001</v>
      </c>
    </row>
    <row r="3786" spans="1:22">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41.423999999999999</v>
      </c>
      <c r="T3786">
        <v>2</v>
      </c>
      <c r="U3786">
        <v>0.2</v>
      </c>
      <c r="V3786">
        <v>8.2848000000000006</v>
      </c>
    </row>
    <row r="3787" spans="1:22">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-2.61</v>
      </c>
    </row>
    <row r="3788" spans="1:22">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1.0268999999999999</v>
      </c>
    </row>
    <row r="3790" spans="1:22">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62.375999999999998</v>
      </c>
      <c r="T3790">
        <v>3</v>
      </c>
      <c r="U3790">
        <v>0.2</v>
      </c>
      <c r="V3790">
        <v>7.0172999999999996</v>
      </c>
    </row>
    <row r="3791" spans="1:22">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29.05</v>
      </c>
      <c r="T3791">
        <v>5</v>
      </c>
      <c r="U3791">
        <v>0</v>
      </c>
      <c r="V3791">
        <v>9.0054999999999996</v>
      </c>
    </row>
    <row r="3792" spans="1:22">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v>
      </c>
      <c r="T3792">
        <v>6</v>
      </c>
      <c r="U3792">
        <v>0.2</v>
      </c>
      <c r="V3792">
        <v>67.86</v>
      </c>
    </row>
    <row r="3793" spans="1:22">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4.4189999999999996</v>
      </c>
      <c r="T3793">
        <v>3</v>
      </c>
      <c r="U3793">
        <v>0.7</v>
      </c>
      <c r="V3793">
        <v>-3.3879000000000001</v>
      </c>
    </row>
    <row r="3794" spans="1:22">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2.2044000000000001</v>
      </c>
    </row>
    <row r="3795" spans="1:22">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12.511799999999999</v>
      </c>
    </row>
    <row r="3796" spans="1:22">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14.307499999999999</v>
      </c>
    </row>
    <row r="3797" spans="1:22">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-16.649999999999999</v>
      </c>
    </row>
    <row r="3798" spans="1:22">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12.0252</v>
      </c>
    </row>
    <row r="3799" spans="1:22">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88.073999999999998</v>
      </c>
    </row>
    <row r="3800" spans="1:22">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-192.04679999999999</v>
      </c>
    </row>
    <row r="3801" spans="1:22">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v>
      </c>
    </row>
    <row r="3802" spans="1:22">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v>
      </c>
      <c r="T3802">
        <v>1</v>
      </c>
      <c r="U3802">
        <v>0.2</v>
      </c>
      <c r="V3802">
        <v>10.2592</v>
      </c>
    </row>
    <row r="3803" spans="1:22">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5.9598000000000004</v>
      </c>
    </row>
    <row r="3804" spans="1:22">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33.721200000000003</v>
      </c>
    </row>
    <row r="3805" spans="1:22">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1.4363999999999999</v>
      </c>
    </row>
    <row r="3806" spans="1:22">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13.128</v>
      </c>
    </row>
    <row r="3807" spans="1:22">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14.682</v>
      </c>
    </row>
    <row r="3808" spans="1:22">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1.323</v>
      </c>
    </row>
    <row r="3809" spans="1:22">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5.2380000000000004</v>
      </c>
      <c r="T3809">
        <v>2</v>
      </c>
      <c r="U3809">
        <v>0.7</v>
      </c>
      <c r="V3809">
        <v>-4.0157999999999996</v>
      </c>
    </row>
    <row r="3810" spans="1:22">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-3.7296</v>
      </c>
    </row>
    <row r="3811" spans="1:22">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-72.039000000000001</v>
      </c>
    </row>
    <row r="3812" spans="1:22">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v>
      </c>
    </row>
    <row r="3813" spans="1:22">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v>
      </c>
      <c r="T3813">
        <v>3</v>
      </c>
      <c r="U3813">
        <v>0.2</v>
      </c>
      <c r="V3813">
        <v>16.440300000000001</v>
      </c>
    </row>
    <row r="3814" spans="1:22">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11.7782</v>
      </c>
    </row>
    <row r="3815" spans="1:22">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6.4428000000000001</v>
      </c>
    </row>
    <row r="3816" spans="1:22">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v>
      </c>
      <c r="T3816">
        <v>5</v>
      </c>
      <c r="U3816">
        <v>0.2</v>
      </c>
      <c r="V3816">
        <v>51.497500000000002</v>
      </c>
    </row>
    <row r="3817" spans="1:22">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v>
      </c>
      <c r="T3817">
        <v>2</v>
      </c>
      <c r="U3817">
        <v>0.2</v>
      </c>
      <c r="V3817">
        <v>4.9950000000000001</v>
      </c>
    </row>
    <row r="3818" spans="1:22">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306.48939999999999</v>
      </c>
    </row>
    <row r="3821" spans="1:22">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4.3254000000000001</v>
      </c>
    </row>
    <row r="3822" spans="1:22">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-15.717599999999999</v>
      </c>
    </row>
    <row r="3823" spans="1:22">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18.239999999999998</v>
      </c>
      <c r="T3824">
        <v>6</v>
      </c>
      <c r="U3824">
        <v>0.2</v>
      </c>
      <c r="V3824">
        <v>6.1559999999999997</v>
      </c>
    </row>
    <row r="3825" spans="1:22">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991.2</v>
      </c>
      <c r="T3825">
        <v>6</v>
      </c>
      <c r="U3825">
        <v>0</v>
      </c>
      <c r="V3825">
        <v>257.71199999999999</v>
      </c>
    </row>
    <row r="3826" spans="1:22">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v>
      </c>
    </row>
    <row r="3829" spans="1:22">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423.00850000000003</v>
      </c>
    </row>
    <row r="3830" spans="1:22">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7.4592000000000001</v>
      </c>
    </row>
    <row r="3831" spans="1:22">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119.2</v>
      </c>
    </row>
    <row r="3832" spans="1:22">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18.4604</v>
      </c>
    </row>
    <row r="3833" spans="1:22">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26.649000000000001</v>
      </c>
    </row>
    <row r="3834" spans="1:22">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-209.994</v>
      </c>
    </row>
    <row r="3836" spans="1:22">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v>
      </c>
    </row>
    <row r="3837" spans="1:22">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0.82879999999999998</v>
      </c>
    </row>
    <row r="3838" spans="1:22">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19.007999999999999</v>
      </c>
      <c r="T3838">
        <v>3</v>
      </c>
      <c r="U3838">
        <v>0.2</v>
      </c>
      <c r="V3838">
        <v>6.8903999999999996</v>
      </c>
    </row>
    <row r="3839" spans="1:22">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113.998</v>
      </c>
    </row>
    <row r="3840" spans="1:22">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674.35199999999998</v>
      </c>
      <c r="T3840">
        <v>3</v>
      </c>
      <c r="U3840">
        <v>0.2</v>
      </c>
      <c r="V3840">
        <v>-109.5822</v>
      </c>
    </row>
    <row r="3841" spans="1:22">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36.182699999999997</v>
      </c>
    </row>
    <row r="3842" spans="1:22">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v>
      </c>
      <c r="T3843">
        <v>3</v>
      </c>
      <c r="U3843">
        <v>0.2</v>
      </c>
      <c r="V3843">
        <v>10.647</v>
      </c>
    </row>
    <row r="3844" spans="1:22">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7.1840000000000002</v>
      </c>
      <c r="T3844">
        <v>2</v>
      </c>
      <c r="U3844">
        <v>0.2</v>
      </c>
      <c r="V3844">
        <v>2.2450000000000001</v>
      </c>
    </row>
    <row r="3845" spans="1:22">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6.2799999999999995E-2</v>
      </c>
    </row>
    <row r="3846" spans="1:22">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v>
      </c>
    </row>
    <row r="3847" spans="1:22">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v>
      </c>
      <c r="T3849">
        <v>3</v>
      </c>
      <c r="U3849">
        <v>0</v>
      </c>
      <c r="V3849">
        <v>0</v>
      </c>
    </row>
    <row r="3850" spans="1:22">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v>
      </c>
    </row>
    <row r="3852" spans="1:22">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40.401200000000003</v>
      </c>
    </row>
    <row r="3853" spans="1:22">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14.500999999999999</v>
      </c>
    </row>
    <row r="3854" spans="1:22">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33.567999999999998</v>
      </c>
      <c r="T3854">
        <v>8</v>
      </c>
      <c r="U3854">
        <v>0.8</v>
      </c>
      <c r="V3854">
        <v>-53.708799999999997</v>
      </c>
    </row>
    <row r="3855" spans="1:22">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2.1779999999999999</v>
      </c>
    </row>
    <row r="3856" spans="1:22">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v>
      </c>
      <c r="T3856">
        <v>5</v>
      </c>
      <c r="U3856">
        <v>0</v>
      </c>
      <c r="V3856">
        <v>0</v>
      </c>
    </row>
    <row r="3857" spans="1:22">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3.5640000000000001</v>
      </c>
      <c r="T3857">
        <v>3</v>
      </c>
      <c r="U3857">
        <v>0.8</v>
      </c>
      <c r="V3857">
        <v>-6.2370000000000001</v>
      </c>
    </row>
    <row r="3858" spans="1:22">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v>
      </c>
      <c r="T3858">
        <v>5</v>
      </c>
      <c r="U3858">
        <v>0.2</v>
      </c>
      <c r="V3858">
        <v>51.497500000000002</v>
      </c>
    </row>
    <row r="3859" spans="1:22">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v>
      </c>
      <c r="T3859">
        <v>3</v>
      </c>
      <c r="U3859">
        <v>0.2</v>
      </c>
      <c r="V3859">
        <v>0.89880000000000004</v>
      </c>
    </row>
    <row r="3860" spans="1:22">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447.94400000000002</v>
      </c>
      <c r="T3860">
        <v>7</v>
      </c>
      <c r="U3860">
        <v>0.2</v>
      </c>
      <c r="V3860">
        <v>89.588800000000006</v>
      </c>
    </row>
    <row r="3861" spans="1:22">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v>
      </c>
      <c r="T3862">
        <v>1</v>
      </c>
      <c r="U3862">
        <v>0.2</v>
      </c>
      <c r="V3862">
        <v>10.9193</v>
      </c>
    </row>
    <row r="3863" spans="1:22">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14.563800000000001</v>
      </c>
    </row>
    <row r="3864" spans="1:22">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3.9498000000000002</v>
      </c>
    </row>
    <row r="3865" spans="1:22">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v>
      </c>
    </row>
    <row r="3867" spans="1:22">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v>
      </c>
    </row>
    <row r="3868" spans="1:22">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55.922400000000003</v>
      </c>
    </row>
    <row r="3869" spans="1:22">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v>
      </c>
    </row>
    <row r="3870" spans="1:22">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240.78399999999999</v>
      </c>
      <c r="T3870">
        <v>1</v>
      </c>
      <c r="U3870">
        <v>0.2</v>
      </c>
      <c r="V3870">
        <v>27.088200000000001</v>
      </c>
    </row>
    <row r="3871" spans="1:22">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191.96799999999999</v>
      </c>
      <c r="T3871">
        <v>7</v>
      </c>
      <c r="U3871">
        <v>0.2</v>
      </c>
      <c r="V3871">
        <v>16.7972</v>
      </c>
    </row>
    <row r="3872" spans="1:22">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5.6643999999999997</v>
      </c>
    </row>
    <row r="3873" spans="1:22">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842.35199999999998</v>
      </c>
      <c r="T3874">
        <v>3</v>
      </c>
      <c r="U3874">
        <v>0.2</v>
      </c>
      <c r="V3874">
        <v>42.117600000000003</v>
      </c>
    </row>
    <row r="3875" spans="1:22">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7.6284000000000001</v>
      </c>
    </row>
    <row r="3876" spans="1:22">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-63.109200000000001</v>
      </c>
    </row>
    <row r="3877" spans="1:22">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108.78400000000001</v>
      </c>
      <c r="T3877">
        <v>2</v>
      </c>
      <c r="U3877">
        <v>0.2</v>
      </c>
      <c r="V3877">
        <v>6.7990000000000004</v>
      </c>
    </row>
    <row r="3878" spans="1:22">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v>
      </c>
      <c r="T3878">
        <v>3</v>
      </c>
      <c r="U3878">
        <v>0.2</v>
      </c>
      <c r="V3878">
        <v>3.21</v>
      </c>
    </row>
    <row r="3879" spans="1:22">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v>
      </c>
      <c r="T3879">
        <v>5</v>
      </c>
      <c r="U3879">
        <v>0.7</v>
      </c>
      <c r="V3879">
        <v>-26.733000000000001</v>
      </c>
    </row>
    <row r="3880" spans="1:22">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49.631999999999998</v>
      </c>
      <c r="T3880">
        <v>4</v>
      </c>
      <c r="U3880">
        <v>0.2</v>
      </c>
      <c r="V3880">
        <v>3.7223999999999999</v>
      </c>
    </row>
    <row r="3881" spans="1:22">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52.095999999999997</v>
      </c>
      <c r="T3881">
        <v>4</v>
      </c>
      <c r="U3881">
        <v>0.2</v>
      </c>
      <c r="V3881">
        <v>3.9072</v>
      </c>
    </row>
    <row r="3882" spans="1:22">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9.5679999999999996</v>
      </c>
      <c r="T3882">
        <v>2</v>
      </c>
      <c r="U3882">
        <v>0.2</v>
      </c>
      <c r="V3882">
        <v>2.99</v>
      </c>
    </row>
    <row r="3883" spans="1:22">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-19.5624</v>
      </c>
    </row>
    <row r="3884" spans="1:22">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364.70400000000001</v>
      </c>
      <c r="T3884">
        <v>6</v>
      </c>
      <c r="U3884">
        <v>0.2</v>
      </c>
      <c r="V3884">
        <v>-36.470399999999998</v>
      </c>
    </row>
    <row r="3885" spans="1:22">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11.070399999999999</v>
      </c>
    </row>
    <row r="3886" spans="1:22">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0.38219999999999998</v>
      </c>
    </row>
    <row r="3887" spans="1:22">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12.128</v>
      </c>
      <c r="T3887">
        <v>4</v>
      </c>
      <c r="U3887">
        <v>0.8</v>
      </c>
      <c r="V3887">
        <v>-20.617599999999999</v>
      </c>
    </row>
    <row r="3888" spans="1:22">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v>
      </c>
      <c r="T3888">
        <v>3</v>
      </c>
      <c r="U3888">
        <v>0</v>
      </c>
      <c r="V3888">
        <v>37.758000000000003</v>
      </c>
    </row>
    <row r="3889" spans="1:22">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239.97</v>
      </c>
      <c r="T3890">
        <v>3</v>
      </c>
      <c r="U3890">
        <v>0</v>
      </c>
      <c r="V3890">
        <v>67.191599999999994</v>
      </c>
    </row>
    <row r="3891" spans="1:22">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107.08199999999999</v>
      </c>
    </row>
    <row r="3892" spans="1:22">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217.767</v>
      </c>
    </row>
    <row r="3893" spans="1:22">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v>
      </c>
      <c r="T3893">
        <v>6</v>
      </c>
      <c r="U3893">
        <v>0.2</v>
      </c>
      <c r="V3893">
        <v>210.59399999999999</v>
      </c>
    </row>
    <row r="3894" spans="1:22">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190.37280000000001</v>
      </c>
    </row>
    <row r="3895" spans="1:22">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9.98</v>
      </c>
      <c r="T3896">
        <v>5</v>
      </c>
      <c r="U3896">
        <v>0.8</v>
      </c>
      <c r="V3896">
        <v>-16.466999999999999</v>
      </c>
    </row>
    <row r="3897" spans="1:22">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3.552</v>
      </c>
      <c r="T3898">
        <v>3</v>
      </c>
      <c r="U3898">
        <v>0.2</v>
      </c>
      <c r="V3898">
        <v>1.2432000000000001</v>
      </c>
    </row>
    <row r="3899" spans="1:22">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v>
      </c>
      <c r="T3899">
        <v>3</v>
      </c>
      <c r="U3899">
        <v>0.2</v>
      </c>
      <c r="V3899">
        <v>5.4432</v>
      </c>
    </row>
    <row r="3900" spans="1:22">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0.82879999999999998</v>
      </c>
    </row>
    <row r="3901" spans="1:22">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25.596800000000002</v>
      </c>
    </row>
    <row r="3902" spans="1:22">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v>
      </c>
      <c r="T3902">
        <v>2</v>
      </c>
      <c r="U3902">
        <v>0.2</v>
      </c>
      <c r="V3902">
        <v>3.6288</v>
      </c>
    </row>
    <row r="3903" spans="1:22">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v>
      </c>
    </row>
    <row r="3904" spans="1:22">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21.142800000000001</v>
      </c>
    </row>
    <row r="3907" spans="1:22">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-6.952</v>
      </c>
    </row>
    <row r="3908" spans="1:22">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-68.391999999999996</v>
      </c>
    </row>
    <row r="3909" spans="1:22">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v>
      </c>
      <c r="T3909">
        <v>5</v>
      </c>
      <c r="U3909">
        <v>0.4</v>
      </c>
      <c r="V3909">
        <v>-3.2174999999999998</v>
      </c>
    </row>
    <row r="3910" spans="1:22">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-9.7972000000000001</v>
      </c>
    </row>
    <row r="3911" spans="1:22">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7.5839999999999996</v>
      </c>
      <c r="T3911">
        <v>1</v>
      </c>
      <c r="U3911">
        <v>0.2</v>
      </c>
      <c r="V3911">
        <v>2.37</v>
      </c>
    </row>
    <row r="3912" spans="1:22">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470.37599999999998</v>
      </c>
      <c r="T3913">
        <v>3</v>
      </c>
      <c r="U3913">
        <v>0.2</v>
      </c>
      <c r="V3913">
        <v>52.917299999999997</v>
      </c>
    </row>
    <row r="3914" spans="1:22">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3.2406000000000001</v>
      </c>
    </row>
    <row r="3916" spans="1:22">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801.6</v>
      </c>
      <c r="T3916">
        <v>5</v>
      </c>
      <c r="U3916">
        <v>0.5</v>
      </c>
      <c r="V3916">
        <v>-448.89600000000002</v>
      </c>
    </row>
    <row r="3917" spans="1:22">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10.098000000000001</v>
      </c>
    </row>
    <row r="3918" spans="1:22">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7.6559999999999997</v>
      </c>
      <c r="T3919">
        <v>4</v>
      </c>
      <c r="U3919">
        <v>0.7</v>
      </c>
      <c r="V3919">
        <v>-6.1247999999999996</v>
      </c>
    </row>
    <row r="3920" spans="1:22">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v>
      </c>
      <c r="T3920">
        <v>3</v>
      </c>
      <c r="U3920">
        <v>0.2</v>
      </c>
      <c r="V3920">
        <v>-42.896700000000003</v>
      </c>
    </row>
    <row r="3921" spans="1:22">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16.653600000000001</v>
      </c>
    </row>
    <row r="3922" spans="1:22">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v>
      </c>
      <c r="T3923">
        <v>3</v>
      </c>
      <c r="U3923">
        <v>0.2</v>
      </c>
      <c r="V3923">
        <v>35.997599999999998</v>
      </c>
    </row>
    <row r="3924" spans="1:22">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v>
      </c>
      <c r="T3925">
        <v>5</v>
      </c>
      <c r="U3925">
        <v>0.2</v>
      </c>
      <c r="V3925">
        <v>9.3520000000000003</v>
      </c>
    </row>
    <row r="3926" spans="1:22">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1.2112000000000001</v>
      </c>
    </row>
    <row r="3927" spans="1:22">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57.93</v>
      </c>
      <c r="T3927">
        <v>3</v>
      </c>
      <c r="U3927">
        <v>0</v>
      </c>
      <c r="V3927">
        <v>16.220400000000001</v>
      </c>
    </row>
    <row r="3928" spans="1:22">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v>
      </c>
    </row>
    <row r="3929" spans="1:22">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-14.196</v>
      </c>
    </row>
    <row r="3931" spans="1:22">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5.1840000000000002</v>
      </c>
      <c r="T3931">
        <v>1</v>
      </c>
      <c r="U3931">
        <v>0.2</v>
      </c>
      <c r="V3931">
        <v>1.8792</v>
      </c>
    </row>
    <row r="3932" spans="1:22">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16.373699999999999</v>
      </c>
    </row>
    <row r="3933" spans="1:22">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5.4720000000000004</v>
      </c>
      <c r="T3933">
        <v>3</v>
      </c>
      <c r="U3933">
        <v>0.2</v>
      </c>
      <c r="V3933">
        <v>1.6415999999999999</v>
      </c>
    </row>
    <row r="3934" spans="1:22">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9.4</v>
      </c>
      <c r="T3935">
        <v>5</v>
      </c>
      <c r="U3935">
        <v>0</v>
      </c>
      <c r="V3935">
        <v>2.726</v>
      </c>
    </row>
    <row r="3936" spans="1:22">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v>
      </c>
    </row>
    <row r="3938" spans="1:22">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28.751999999999999</v>
      </c>
      <c r="T3938">
        <v>3</v>
      </c>
      <c r="U3938">
        <v>0.2</v>
      </c>
      <c r="V3938">
        <v>9.3444000000000003</v>
      </c>
    </row>
    <row r="3939" spans="1:22">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9.8658000000000001</v>
      </c>
    </row>
    <row r="3940" spans="1:22">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197.37200000000001</v>
      </c>
      <c r="T3940">
        <v>2</v>
      </c>
      <c r="U3940">
        <v>0.3</v>
      </c>
      <c r="V3940">
        <v>-25.3764</v>
      </c>
    </row>
    <row r="3941" spans="1:22">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6.2607999999999997</v>
      </c>
    </row>
    <row r="3943" spans="1:22">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1.0286999999999999</v>
      </c>
    </row>
    <row r="3944" spans="1:22">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v>
      </c>
      <c r="T3944">
        <v>5</v>
      </c>
      <c r="U3944">
        <v>0.2</v>
      </c>
      <c r="V3944">
        <v>9.0719999999999992</v>
      </c>
    </row>
    <row r="3945" spans="1:22">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v>
      </c>
      <c r="T3945">
        <v>7</v>
      </c>
      <c r="U3945">
        <v>0</v>
      </c>
      <c r="V3945">
        <v>16.703399999999998</v>
      </c>
    </row>
    <row r="3946" spans="1:22">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15.5344</v>
      </c>
    </row>
    <row r="3948" spans="1:22">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v>
      </c>
      <c r="T3948">
        <v>1</v>
      </c>
      <c r="U3948">
        <v>0.2</v>
      </c>
      <c r="V3948">
        <v>-0.66239999999999999</v>
      </c>
    </row>
    <row r="3949" spans="1:22">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1.0347999999999999</v>
      </c>
    </row>
    <row r="3950" spans="1:22">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48.847999999999999</v>
      </c>
      <c r="T3950">
        <v>2</v>
      </c>
      <c r="U3950">
        <v>0.2</v>
      </c>
      <c r="V3950">
        <v>15.8756</v>
      </c>
    </row>
    <row r="3951" spans="1:22">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6.6311999999999998</v>
      </c>
    </row>
    <row r="3952" spans="1:22">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-18.222000000000001</v>
      </c>
    </row>
    <row r="3953" spans="1:22">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6.0368000000000004</v>
      </c>
    </row>
    <row r="3954" spans="1:22">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13.9986</v>
      </c>
    </row>
    <row r="3955" spans="1:22">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23.808</v>
      </c>
    </row>
    <row r="3958" spans="1:22">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6.4206000000000003</v>
      </c>
    </row>
    <row r="3959" spans="1:22">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11.276999999999999</v>
      </c>
      <c r="T3959">
        <v>3</v>
      </c>
      <c r="U3959">
        <v>0.7</v>
      </c>
      <c r="V3959">
        <v>-8.6456999999999997</v>
      </c>
    </row>
    <row r="3960" spans="1:22">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4.4480000000000004</v>
      </c>
      <c r="T3960">
        <v>2</v>
      </c>
      <c r="U3960">
        <v>0.2</v>
      </c>
      <c r="V3960">
        <v>0.33360000000000001</v>
      </c>
    </row>
    <row r="3961" spans="1:22">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14.547000000000001</v>
      </c>
    </row>
    <row r="3962" spans="1:22">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44.984999999999999</v>
      </c>
    </row>
    <row r="3964" spans="1:22">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3.4668000000000001</v>
      </c>
    </row>
    <row r="3965" spans="1:22">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v>
      </c>
    </row>
    <row r="3966" spans="1:22">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0.88560000000000005</v>
      </c>
    </row>
    <row r="3967" spans="1:22">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0.88560000000000005</v>
      </c>
    </row>
    <row r="3968" spans="1:22">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40.634999999999998</v>
      </c>
      <c r="T3969">
        <v>7</v>
      </c>
      <c r="U3969">
        <v>0.7</v>
      </c>
      <c r="V3969">
        <v>-32.508000000000003</v>
      </c>
    </row>
    <row r="3970" spans="1:22">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5.7279999999999998</v>
      </c>
      <c r="T3970">
        <v>8</v>
      </c>
      <c r="U3970">
        <v>0.8</v>
      </c>
      <c r="V3970">
        <v>-9.1647999999999996</v>
      </c>
    </row>
    <row r="3971" spans="1:22">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13.2</v>
      </c>
    </row>
    <row r="3972" spans="1:22">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v>
      </c>
      <c r="T3972">
        <v>9</v>
      </c>
      <c r="U3972">
        <v>0</v>
      </c>
      <c r="V3972">
        <v>24.219000000000001</v>
      </c>
    </row>
    <row r="3973" spans="1:22">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v>
      </c>
      <c r="T3975">
        <v>5</v>
      </c>
      <c r="U3975">
        <v>0.2</v>
      </c>
      <c r="V3975">
        <v>9.3125</v>
      </c>
    </row>
    <row r="3976" spans="1:22">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124.2</v>
      </c>
    </row>
    <row r="3977" spans="1:22">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v>
      </c>
    </row>
    <row r="3979" spans="1:22">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4.1124000000000001</v>
      </c>
    </row>
    <row r="3980" spans="1:22">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-20.136199999999999</v>
      </c>
    </row>
    <row r="3981" spans="1:22">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53.316000000000003</v>
      </c>
      <c r="T3981">
        <v>2</v>
      </c>
      <c r="U3981">
        <v>0.4</v>
      </c>
      <c r="V3981">
        <v>-19.549199999999999</v>
      </c>
    </row>
    <row r="3982" spans="1:22">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56.52</v>
      </c>
      <c r="T3982">
        <v>3</v>
      </c>
      <c r="U3982">
        <v>0</v>
      </c>
      <c r="V3982">
        <v>15.8256</v>
      </c>
    </row>
    <row r="3983" spans="1:22">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-3.5996000000000001</v>
      </c>
    </row>
    <row r="3985" spans="1:22">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v>
      </c>
      <c r="T3985">
        <v>5</v>
      </c>
      <c r="U3985">
        <v>0.2</v>
      </c>
      <c r="V3985">
        <v>944.98649999999998</v>
      </c>
    </row>
    <row r="3986" spans="1:22">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24.235199999999999</v>
      </c>
    </row>
    <row r="3988" spans="1:22">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621.97439999999995</v>
      </c>
    </row>
    <row r="3989" spans="1:22">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13.846</v>
      </c>
    </row>
    <row r="3991" spans="1:22">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286.34399999999999</v>
      </c>
      <c r="T3992">
        <v>3</v>
      </c>
      <c r="U3992">
        <v>0.2</v>
      </c>
      <c r="V3992">
        <v>-64.427400000000006</v>
      </c>
    </row>
    <row r="3993" spans="1:22">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v>
      </c>
      <c r="T3993">
        <v>3</v>
      </c>
      <c r="U3993">
        <v>0.2</v>
      </c>
      <c r="V3993">
        <v>14.299200000000001</v>
      </c>
    </row>
    <row r="3994" spans="1:22">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4.6547999999999998</v>
      </c>
    </row>
    <row r="3995" spans="1:22">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10.794</v>
      </c>
    </row>
    <row r="3996" spans="1:22">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512.94000000000005</v>
      </c>
      <c r="T3996">
        <v>3</v>
      </c>
      <c r="U3996">
        <v>0</v>
      </c>
      <c r="V3996">
        <v>97.458600000000004</v>
      </c>
    </row>
    <row r="3997" spans="1:22">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189.40459999999999</v>
      </c>
    </row>
    <row r="3998" spans="1:22">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223.28550000000001</v>
      </c>
    </row>
    <row r="3999" spans="1:22">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v>
      </c>
      <c r="T4001">
        <v>5</v>
      </c>
      <c r="U4001">
        <v>0.2</v>
      </c>
      <c r="V4001">
        <v>5.798</v>
      </c>
    </row>
    <row r="4002" spans="1:22">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19.041</v>
      </c>
    </row>
    <row r="4003" spans="1:22">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58.65</v>
      </c>
    </row>
    <row r="4004" spans="1:22">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-127.5792</v>
      </c>
    </row>
    <row r="4005" spans="1:22">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287.91000000000003</v>
      </c>
      <c r="T4005">
        <v>3</v>
      </c>
      <c r="U4005">
        <v>0.4</v>
      </c>
      <c r="V4005">
        <v>33.589500000000001</v>
      </c>
    </row>
    <row r="4006" spans="1:22">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11.895</v>
      </c>
    </row>
    <row r="4007" spans="1:22">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0.49840000000000001</v>
      </c>
    </row>
    <row r="4008" spans="1:22">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12.441599999999999</v>
      </c>
    </row>
    <row r="4009" spans="1:22">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6.8479999999999999</v>
      </c>
      <c r="T4010">
        <v>2</v>
      </c>
      <c r="U4010">
        <v>0.2</v>
      </c>
      <c r="V4010">
        <v>0.59919999999999995</v>
      </c>
    </row>
    <row r="4011" spans="1:22">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199.26060000000001</v>
      </c>
    </row>
    <row r="4012" spans="1:22">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2.64</v>
      </c>
    </row>
    <row r="4013" spans="1:22">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3.9296000000000002</v>
      </c>
    </row>
    <row r="4014" spans="1:22">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4.9648000000000003</v>
      </c>
    </row>
    <row r="4015" spans="1:22">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542.94000000000005</v>
      </c>
      <c r="T4015">
        <v>3</v>
      </c>
      <c r="U4015">
        <v>0</v>
      </c>
      <c r="V4015">
        <v>152.0232</v>
      </c>
    </row>
    <row r="4016" spans="1:22">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193.8</v>
      </c>
      <c r="T4017">
        <v>5</v>
      </c>
      <c r="U4017">
        <v>0</v>
      </c>
      <c r="V4017">
        <v>94.962000000000003</v>
      </c>
    </row>
    <row r="4018" spans="1:22">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v>
      </c>
      <c r="T4018">
        <v>5</v>
      </c>
      <c r="U4018">
        <v>0</v>
      </c>
      <c r="V4018">
        <v>9.6300000000000008</v>
      </c>
    </row>
    <row r="4019" spans="1:22">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47.862900000000003</v>
      </c>
    </row>
    <row r="4021" spans="1:22">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-4.8587999999999996</v>
      </c>
    </row>
    <row r="4023" spans="1:22">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82.781999999999996</v>
      </c>
      <c r="T4023">
        <v>3</v>
      </c>
      <c r="U4023">
        <v>0.4</v>
      </c>
      <c r="V4023">
        <v>-15.1767</v>
      </c>
    </row>
    <row r="4024" spans="1:22">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853.93</v>
      </c>
      <c r="T4024">
        <v>5</v>
      </c>
      <c r="U4024">
        <v>0.3</v>
      </c>
      <c r="V4024">
        <v>0</v>
      </c>
    </row>
    <row r="4025" spans="1:22">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6.5490000000000004</v>
      </c>
    </row>
    <row r="4026" spans="1:22">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10.0116</v>
      </c>
    </row>
    <row r="4028" spans="1:22">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9.1839999999999993</v>
      </c>
      <c r="T4028">
        <v>7</v>
      </c>
      <c r="U4028">
        <v>0.2</v>
      </c>
      <c r="V4028">
        <v>2.87</v>
      </c>
    </row>
    <row r="4029" spans="1:22">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13.438599999999999</v>
      </c>
    </row>
    <row r="4030" spans="1:22">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12.864000000000001</v>
      </c>
      <c r="T4030">
        <v>8</v>
      </c>
      <c r="U4030">
        <v>0.8</v>
      </c>
      <c r="V4030">
        <v>-22.512</v>
      </c>
    </row>
    <row r="4031" spans="1:22">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v>
      </c>
      <c r="T4034">
        <v>5</v>
      </c>
      <c r="U4034">
        <v>0</v>
      </c>
      <c r="V4034">
        <v>14.651</v>
      </c>
    </row>
    <row r="4035" spans="1:22">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-14.331300000000001</v>
      </c>
    </row>
    <row r="4037" spans="1:22">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76.790400000000005</v>
      </c>
    </row>
    <row r="4038" spans="1:22">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24.815999999999999</v>
      </c>
      <c r="T4038">
        <v>2</v>
      </c>
      <c r="U4038">
        <v>0.2</v>
      </c>
      <c r="V4038">
        <v>1.5509999999999999</v>
      </c>
    </row>
    <row r="4039" spans="1:22">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v>
      </c>
      <c r="T4039">
        <v>5</v>
      </c>
      <c r="U4039">
        <v>0</v>
      </c>
      <c r="V4039">
        <v>8.2170000000000005</v>
      </c>
    </row>
    <row r="4040" spans="1:22">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v>
      </c>
      <c r="T4041">
        <v>6</v>
      </c>
      <c r="U4041">
        <v>0.2</v>
      </c>
      <c r="V4041">
        <v>287.98200000000003</v>
      </c>
    </row>
    <row r="4042" spans="1:22">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v>
      </c>
      <c r="T4042">
        <v>3</v>
      </c>
      <c r="U4042">
        <v>0.2</v>
      </c>
      <c r="V4042">
        <v>4.6643999999999997</v>
      </c>
    </row>
    <row r="4043" spans="1:22">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19.197600000000001</v>
      </c>
    </row>
    <row r="4044" spans="1:22">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v>
      </c>
    </row>
    <row r="4045" spans="1:22">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23.990400000000001</v>
      </c>
    </row>
    <row r="4046" spans="1:22">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57.357999999999997</v>
      </c>
    </row>
    <row r="4047" spans="1:22">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9.1560000000000006</v>
      </c>
      <c r="T4047">
        <v>3</v>
      </c>
      <c r="U4047">
        <v>0.8</v>
      </c>
      <c r="V4047">
        <v>-13.734</v>
      </c>
    </row>
    <row r="4048" spans="1:22">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23.992000000000001</v>
      </c>
      <c r="T4048">
        <v>2</v>
      </c>
      <c r="U4048">
        <v>0.8</v>
      </c>
      <c r="V4048">
        <v>-62.379199999999997</v>
      </c>
    </row>
    <row r="4049" spans="1:22">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191.96799999999999</v>
      </c>
    </row>
    <row r="4051" spans="1:22">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49.804200000000002</v>
      </c>
    </row>
    <row r="4052" spans="1:22">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32.633200000000002</v>
      </c>
    </row>
    <row r="4053" spans="1:22">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1.4783999999999999</v>
      </c>
    </row>
    <row r="4054" spans="1:22">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18.018000000000001</v>
      </c>
    </row>
    <row r="4056" spans="1:22">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-337.80599999999998</v>
      </c>
    </row>
    <row r="4058" spans="1:22">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67.176000000000002</v>
      </c>
      <c r="T4058">
        <v>1</v>
      </c>
      <c r="U4058">
        <v>0.4</v>
      </c>
      <c r="V4058">
        <v>-20.152799999999999</v>
      </c>
    </row>
    <row r="4059" spans="1:22">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-8.0775000000000006</v>
      </c>
    </row>
    <row r="4060" spans="1:22">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v>
      </c>
      <c r="T4060">
        <v>7</v>
      </c>
      <c r="U4060">
        <v>0.2</v>
      </c>
      <c r="V4060">
        <v>-15.4581</v>
      </c>
    </row>
    <row r="4061" spans="1:22">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v>
      </c>
      <c r="T4061">
        <v>3</v>
      </c>
      <c r="U4061">
        <v>0.2</v>
      </c>
      <c r="V4061">
        <v>35.76</v>
      </c>
    </row>
    <row r="4062" spans="1:22">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17.8794</v>
      </c>
    </row>
    <row r="4063" spans="1:22">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25.032</v>
      </c>
      <c r="T4063">
        <v>3</v>
      </c>
      <c r="U4063">
        <v>0.2</v>
      </c>
      <c r="V4063">
        <v>7.8224999999999998</v>
      </c>
    </row>
    <row r="4064" spans="1:22">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39.991999999999997</v>
      </c>
      <c r="T4064">
        <v>1</v>
      </c>
      <c r="U4064">
        <v>0.2</v>
      </c>
      <c r="V4064">
        <v>7.4984999999999999</v>
      </c>
    </row>
    <row r="4065" spans="1:22">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1.7514000000000001</v>
      </c>
    </row>
    <row r="4066" spans="1:22">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0.34920000000000001</v>
      </c>
    </row>
    <row r="4067" spans="1:22">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1.41</v>
      </c>
    </row>
    <row r="4068" spans="1:22">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v>
      </c>
      <c r="T4068">
        <v>3</v>
      </c>
      <c r="U4068">
        <v>0.2</v>
      </c>
      <c r="V4068">
        <v>0.89880000000000004</v>
      </c>
    </row>
    <row r="4069" spans="1:22">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v>
      </c>
      <c r="T4069">
        <v>12</v>
      </c>
      <c r="U4069">
        <v>0.2</v>
      </c>
      <c r="V4069">
        <v>15.537599999999999</v>
      </c>
    </row>
    <row r="4070" spans="1:22">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978.84</v>
      </c>
      <c r="T4070">
        <v>9</v>
      </c>
      <c r="U4070">
        <v>0.2</v>
      </c>
      <c r="V4070">
        <v>110.1195</v>
      </c>
    </row>
    <row r="4071" spans="1:22">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13.14</v>
      </c>
      <c r="T4071">
        <v>9</v>
      </c>
      <c r="U4071">
        <v>0.8</v>
      </c>
      <c r="V4071">
        <v>-21.681000000000001</v>
      </c>
    </row>
    <row r="4072" spans="1:22">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10.023999999999999</v>
      </c>
      <c r="T4072">
        <v>4</v>
      </c>
      <c r="U4072">
        <v>0.8</v>
      </c>
      <c r="V4072">
        <v>-16.5396</v>
      </c>
    </row>
    <row r="4073" spans="1:22">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156.37280000000001</v>
      </c>
      <c r="T4073">
        <v>2</v>
      </c>
      <c r="U4073">
        <v>0.32</v>
      </c>
      <c r="V4073">
        <v>-52.890799999999999</v>
      </c>
    </row>
    <row r="4074" spans="1:22">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213.70439999999999</v>
      </c>
    </row>
    <row r="4076" spans="1:22">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55.015999999999998</v>
      </c>
    </row>
    <row r="4077" spans="1:22">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3.3088000000000002</v>
      </c>
    </row>
    <row r="4079" spans="1:22">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56.977200000000003</v>
      </c>
    </row>
    <row r="4081" spans="1:22">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4.7976000000000001</v>
      </c>
    </row>
    <row r="4082" spans="1:22">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-3.5154000000000001</v>
      </c>
    </row>
    <row r="4084" spans="1:22">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182.994</v>
      </c>
      <c r="T4084">
        <v>3</v>
      </c>
      <c r="U4084">
        <v>0.8</v>
      </c>
      <c r="V4084">
        <v>-320.23950000000002</v>
      </c>
    </row>
    <row r="4085" spans="1:22">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v>
      </c>
      <c r="T4085">
        <v>3</v>
      </c>
      <c r="U4085">
        <v>0.2</v>
      </c>
      <c r="V4085">
        <v>3.21</v>
      </c>
    </row>
    <row r="4086" spans="1:22">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7.8570000000000002</v>
      </c>
      <c r="T4086">
        <v>3</v>
      </c>
      <c r="U4086">
        <v>0.7</v>
      </c>
      <c r="V4086">
        <v>-6.0236999999999998</v>
      </c>
    </row>
    <row r="4087" spans="1:22">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30.238399999999999</v>
      </c>
    </row>
    <row r="4088" spans="1:22">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7.0712999999999999</v>
      </c>
    </row>
    <row r="4089" spans="1:22">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3.9771000000000001</v>
      </c>
    </row>
    <row r="4090" spans="1:22">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3.2850000000000001</v>
      </c>
    </row>
    <row r="4093" spans="1:22">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v>
      </c>
      <c r="T4093">
        <v>3</v>
      </c>
      <c r="U4093">
        <v>0.2</v>
      </c>
      <c r="V4093">
        <v>4.6643999999999997</v>
      </c>
    </row>
    <row r="4094" spans="1:22">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1416.8</v>
      </c>
    </row>
    <row r="4096" spans="1:22">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170.51130000000001</v>
      </c>
    </row>
    <row r="4098" spans="1:22">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v>
      </c>
      <c r="T4098">
        <v>5</v>
      </c>
      <c r="U4098">
        <v>0</v>
      </c>
      <c r="V4098">
        <v>15.552</v>
      </c>
    </row>
    <row r="4099" spans="1:22">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v>
      </c>
      <c r="T4099">
        <v>5</v>
      </c>
      <c r="U4099">
        <v>0</v>
      </c>
      <c r="V4099">
        <v>16.196000000000002</v>
      </c>
    </row>
    <row r="4100" spans="1:22">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4630.4754999999996</v>
      </c>
    </row>
    <row r="4101" spans="1:22">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2.2639999999999998</v>
      </c>
      <c r="T4102">
        <v>1</v>
      </c>
      <c r="U4102">
        <v>0.8</v>
      </c>
      <c r="V4102">
        <v>-5.2072000000000003</v>
      </c>
    </row>
    <row r="4103" spans="1:22">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0.44400000000000001</v>
      </c>
      <c r="T4103">
        <v>1</v>
      </c>
      <c r="U4103">
        <v>0.8</v>
      </c>
      <c r="V4103">
        <v>-1.1100000000000001</v>
      </c>
    </row>
    <row r="4104" spans="1:22">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146.17599999999999</v>
      </c>
      <c r="T4104">
        <v>8</v>
      </c>
      <c r="U4104">
        <v>0.2</v>
      </c>
      <c r="V4104">
        <v>47.507199999999997</v>
      </c>
    </row>
    <row r="4105" spans="1:22">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7.0048000000000004</v>
      </c>
    </row>
    <row r="4106" spans="1:22">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v>
      </c>
      <c r="T4106">
        <v>5</v>
      </c>
      <c r="U4106">
        <v>0.2</v>
      </c>
      <c r="V4106">
        <v>17.9955</v>
      </c>
    </row>
    <row r="4107" spans="1:22">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4.3120000000000003</v>
      </c>
      <c r="T4108">
        <v>2</v>
      </c>
      <c r="U4108">
        <v>0.8</v>
      </c>
      <c r="V4108">
        <v>-6.8992000000000004</v>
      </c>
    </row>
    <row r="4109" spans="1:22">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0.2792</v>
      </c>
    </row>
    <row r="4110" spans="1:22">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v>
      </c>
    </row>
    <row r="4111" spans="1:22">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19.974599999999999</v>
      </c>
    </row>
    <row r="4112" spans="1:22">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20.927399999999999</v>
      </c>
    </row>
    <row r="4113" spans="1:22">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0.95120000000000005</v>
      </c>
    </row>
    <row r="4115" spans="1:22">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2.9889000000000001</v>
      </c>
    </row>
    <row r="4116" spans="1:22">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13.857900000000001</v>
      </c>
    </row>
    <row r="4117" spans="1:22">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381.23750000000001</v>
      </c>
    </row>
    <row r="4118" spans="1:22">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54.583199999999998</v>
      </c>
    </row>
    <row r="4121" spans="1:22">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29.702400000000001</v>
      </c>
    </row>
    <row r="4122" spans="1:22">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v>
      </c>
      <c r="T4122">
        <v>4</v>
      </c>
      <c r="U4122">
        <v>0.2</v>
      </c>
      <c r="V4122">
        <v>-1.4279999999999999</v>
      </c>
    </row>
    <row r="4123" spans="1:22">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37.590000000000003</v>
      </c>
      <c r="T4124">
        <v>3</v>
      </c>
      <c r="U4124">
        <v>0</v>
      </c>
      <c r="V4124">
        <v>17.667300000000001</v>
      </c>
    </row>
    <row r="4125" spans="1:22">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9.4366000000000003</v>
      </c>
    </row>
    <row r="4126" spans="1:22">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35.909999999999997</v>
      </c>
      <c r="T4126">
        <v>3</v>
      </c>
      <c r="U4126">
        <v>0</v>
      </c>
      <c r="V4126">
        <v>9.6957000000000004</v>
      </c>
    </row>
    <row r="4127" spans="1:22">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91.031999999999996</v>
      </c>
      <c r="T4127">
        <v>3</v>
      </c>
      <c r="U4127">
        <v>0.2</v>
      </c>
      <c r="V4127">
        <v>-2.2757999999999998</v>
      </c>
    </row>
    <row r="4128" spans="1:22">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18.037800000000001</v>
      </c>
    </row>
    <row r="4129" spans="1:22">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7.5762</v>
      </c>
    </row>
    <row r="4130" spans="1:22">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-944.99459999999999</v>
      </c>
    </row>
    <row r="4131" spans="1:22">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21.251200000000001</v>
      </c>
    </row>
    <row r="4132" spans="1:22">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14.48</v>
      </c>
      <c r="T4132">
        <v>5</v>
      </c>
      <c r="U4132">
        <v>0.8</v>
      </c>
      <c r="V4132">
        <v>-23.891999999999999</v>
      </c>
    </row>
    <row r="4133" spans="1:22">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v>
      </c>
      <c r="T4133">
        <v>3</v>
      </c>
      <c r="U4133">
        <v>0.2</v>
      </c>
      <c r="V4133">
        <v>4.0338000000000003</v>
      </c>
    </row>
    <row r="4134" spans="1:22">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v>
      </c>
      <c r="T4134">
        <v>3</v>
      </c>
      <c r="U4134">
        <v>0.2</v>
      </c>
      <c r="V4134">
        <v>5.6375999999999999</v>
      </c>
    </row>
    <row r="4135" spans="1:22">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21.6</v>
      </c>
    </row>
    <row r="4136" spans="1:22">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209.97</v>
      </c>
      <c r="T4136">
        <v>3</v>
      </c>
      <c r="U4136">
        <v>0</v>
      </c>
      <c r="V4136">
        <v>90.287099999999995</v>
      </c>
    </row>
    <row r="4137" spans="1:22">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v>
      </c>
      <c r="T4137">
        <v>5</v>
      </c>
      <c r="U4137">
        <v>0.2</v>
      </c>
      <c r="V4137">
        <v>42.045000000000002</v>
      </c>
    </row>
    <row r="4138" spans="1:22">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v>
      </c>
      <c r="T4139">
        <v>7</v>
      </c>
      <c r="U4139">
        <v>0</v>
      </c>
      <c r="V4139">
        <v>12.53</v>
      </c>
    </row>
    <row r="4140" spans="1:22">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6.9240000000000004</v>
      </c>
      <c r="T4140">
        <v>6</v>
      </c>
      <c r="U4140">
        <v>0.8</v>
      </c>
      <c r="V4140">
        <v>-10.385999999999999</v>
      </c>
    </row>
    <row r="4141" spans="1:22">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2.3370000000000002</v>
      </c>
    </row>
    <row r="4142" spans="1:22">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13.846</v>
      </c>
    </row>
    <row r="4143" spans="1:22">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8.6940000000000008</v>
      </c>
    </row>
    <row r="4144" spans="1:22">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26.4132</v>
      </c>
    </row>
    <row r="4145" spans="1:22">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120.78400000000001</v>
      </c>
      <c r="T4147">
        <v>1</v>
      </c>
      <c r="U4147">
        <v>0.2</v>
      </c>
      <c r="V4147">
        <v>-13.588200000000001</v>
      </c>
    </row>
    <row r="4148" spans="1:22">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322.58999999999997</v>
      </c>
      <c r="T4148">
        <v>3</v>
      </c>
      <c r="U4148">
        <v>0</v>
      </c>
      <c r="V4148">
        <v>64.518000000000001</v>
      </c>
    </row>
    <row r="4149" spans="1:22">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9.7620000000000005</v>
      </c>
      <c r="T4149">
        <v>3</v>
      </c>
      <c r="U4149">
        <v>0.8</v>
      </c>
      <c r="V4149">
        <v>-15.1311</v>
      </c>
    </row>
    <row r="4150" spans="1:22">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13.72</v>
      </c>
      <c r="T4150">
        <v>1</v>
      </c>
      <c r="U4150">
        <v>0.2</v>
      </c>
      <c r="V4150">
        <v>1.2004999999999999</v>
      </c>
    </row>
    <row r="4151" spans="1:22">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-2.0699999999999998</v>
      </c>
    </row>
    <row r="4152" spans="1:22">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-58.305599999999998</v>
      </c>
    </row>
    <row r="4153" spans="1:22">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9.8684999999999992</v>
      </c>
    </row>
    <row r="4154" spans="1:22">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v>
      </c>
      <c r="T4154">
        <v>3</v>
      </c>
      <c r="U4154">
        <v>0.2</v>
      </c>
      <c r="V4154">
        <v>5.4432</v>
      </c>
    </row>
    <row r="4155" spans="1:22">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4.8959999999999999</v>
      </c>
      <c r="T4155">
        <v>3</v>
      </c>
      <c r="U4155">
        <v>0.2</v>
      </c>
      <c r="V4155">
        <v>1.6524000000000001</v>
      </c>
    </row>
    <row r="4156" spans="1:22">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-27.9312</v>
      </c>
    </row>
    <row r="4157" spans="1:22">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2.8079999999999998</v>
      </c>
      <c r="T4157">
        <v>3</v>
      </c>
      <c r="U4157">
        <v>0.7</v>
      </c>
      <c r="V4157">
        <v>-1.9656</v>
      </c>
    </row>
    <row r="4158" spans="1:22">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0.5998</v>
      </c>
    </row>
    <row r="4159" spans="1:22">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v>
      </c>
      <c r="T4159">
        <v>6</v>
      </c>
      <c r="U4159">
        <v>0.7</v>
      </c>
      <c r="V4159">
        <v>-19.982399999999998</v>
      </c>
    </row>
    <row r="4160" spans="1:22">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v>
      </c>
      <c r="T4160">
        <v>3</v>
      </c>
      <c r="U4160">
        <v>0.2</v>
      </c>
      <c r="V4160">
        <v>5.1012000000000004</v>
      </c>
    </row>
    <row r="4161" spans="1:22">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3.7235999999999998</v>
      </c>
    </row>
    <row r="4162" spans="1:22">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5.8708</v>
      </c>
    </row>
    <row r="4164" spans="1:22">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671.94</v>
      </c>
      <c r="T4165">
        <v>3</v>
      </c>
      <c r="U4165">
        <v>0</v>
      </c>
      <c r="V4165">
        <v>315.81180000000001</v>
      </c>
    </row>
    <row r="4166" spans="1:22">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169.06399999999999</v>
      </c>
      <c r="T4166">
        <v>7</v>
      </c>
      <c r="U4166">
        <v>0.2</v>
      </c>
      <c r="V4166">
        <v>-14.793100000000001</v>
      </c>
    </row>
    <row r="4167" spans="1:22">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14.7546</v>
      </c>
    </row>
    <row r="4168" spans="1:22">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8.2992000000000008</v>
      </c>
    </row>
    <row r="4170" spans="1:22">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433.56799999999998</v>
      </c>
      <c r="T4170">
        <v>2</v>
      </c>
      <c r="U4170">
        <v>0.2</v>
      </c>
      <c r="V4170">
        <v>-65.035200000000003</v>
      </c>
    </row>
    <row r="4171" spans="1:22">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31.103999999999999</v>
      </c>
      <c r="T4171">
        <v>6</v>
      </c>
      <c r="U4171">
        <v>0.2</v>
      </c>
      <c r="V4171">
        <v>10.8864</v>
      </c>
    </row>
    <row r="4172" spans="1:22">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17.815200000000001</v>
      </c>
    </row>
    <row r="4173" spans="1:22">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0.97719999999999996</v>
      </c>
    </row>
    <row r="4174" spans="1:22">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6.532</v>
      </c>
    </row>
    <row r="4175" spans="1:22">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6.2207999999999997</v>
      </c>
    </row>
    <row r="4176" spans="1:22">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15.763999999999999</v>
      </c>
    </row>
    <row r="4178" spans="1:22">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629.95000000000005</v>
      </c>
      <c r="T4178">
        <v>5</v>
      </c>
      <c r="U4178">
        <v>0</v>
      </c>
      <c r="V4178">
        <v>163.78700000000001</v>
      </c>
    </row>
    <row r="4179" spans="1:22">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60.255299999999998</v>
      </c>
    </row>
    <row r="4180" spans="1:22">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46.35</v>
      </c>
      <c r="T4180">
        <v>5</v>
      </c>
      <c r="U4180">
        <v>0</v>
      </c>
      <c r="V4180">
        <v>21.784500000000001</v>
      </c>
    </row>
    <row r="4181" spans="1:22">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5.4287999999999998</v>
      </c>
    </row>
    <row r="4182" spans="1:22">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4.24</v>
      </c>
      <c r="T4182">
        <v>5</v>
      </c>
      <c r="U4182">
        <v>0.8</v>
      </c>
      <c r="V4182">
        <v>-6.36</v>
      </c>
    </row>
    <row r="4183" spans="1:22">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7.6680000000000001</v>
      </c>
    </row>
    <row r="4185" spans="1:22">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344.91</v>
      </c>
      <c r="T4185">
        <v>3</v>
      </c>
      <c r="U4185">
        <v>0</v>
      </c>
      <c r="V4185">
        <v>10.347300000000001</v>
      </c>
    </row>
    <row r="4186" spans="1:22">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9.8160000000000007</v>
      </c>
    </row>
    <row r="4188" spans="1:22">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6.8739999999999997</v>
      </c>
      <c r="T4188">
        <v>7</v>
      </c>
      <c r="U4188">
        <v>0.8</v>
      </c>
      <c r="V4188">
        <v>-10.6547</v>
      </c>
    </row>
    <row r="4189" spans="1:22">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1.996</v>
      </c>
      <c r="T4189">
        <v>1</v>
      </c>
      <c r="U4189">
        <v>0.8</v>
      </c>
      <c r="V4189">
        <v>-3.2934000000000001</v>
      </c>
    </row>
    <row r="4190" spans="1:22">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6.6</v>
      </c>
    </row>
    <row r="4194" spans="1:22">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22.8582</v>
      </c>
    </row>
    <row r="4196" spans="1:22">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15.074199999999999</v>
      </c>
    </row>
    <row r="4197" spans="1:22">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v>
      </c>
      <c r="T4197">
        <v>5</v>
      </c>
      <c r="U4197">
        <v>0</v>
      </c>
      <c r="V4197">
        <v>10.374000000000001</v>
      </c>
    </row>
    <row r="4198" spans="1:22">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10.3071</v>
      </c>
    </row>
    <row r="4199" spans="1:22">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394.81599999999997</v>
      </c>
      <c r="T4199">
        <v>4</v>
      </c>
      <c r="U4199">
        <v>0.2</v>
      </c>
      <c r="V4199">
        <v>93.768799999999999</v>
      </c>
    </row>
    <row r="4200" spans="1:22">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v>
      </c>
      <c r="T4200">
        <v>4</v>
      </c>
      <c r="U4200">
        <v>0.7</v>
      </c>
      <c r="V4200">
        <v>-14.553599999999999</v>
      </c>
    </row>
    <row r="4201" spans="1:22">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3.4357000000000002</v>
      </c>
    </row>
    <row r="4202" spans="1:22">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249.995</v>
      </c>
    </row>
    <row r="4203" spans="1:22">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18.988800000000001</v>
      </c>
    </row>
    <row r="4204" spans="1:22">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84.943600000000004</v>
      </c>
    </row>
    <row r="4205" spans="1:22">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v>
      </c>
    </row>
    <row r="4206" spans="1:22">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4.2804000000000002</v>
      </c>
    </row>
    <row r="4208" spans="1:22">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15.6768</v>
      </c>
    </row>
    <row r="4209" spans="1:22">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17.670000000000002</v>
      </c>
      <c r="T4209">
        <v>3</v>
      </c>
      <c r="U4209">
        <v>0</v>
      </c>
      <c r="V4209">
        <v>7.7747999999999999</v>
      </c>
    </row>
    <row r="4210" spans="1:22">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481.47</v>
      </c>
    </row>
    <row r="4211" spans="1:22">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-60.607799999999997</v>
      </c>
    </row>
    <row r="4212" spans="1:22">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v>
      </c>
      <c r="T4212">
        <v>2</v>
      </c>
      <c r="U4212">
        <v>0.2</v>
      </c>
      <c r="V4212">
        <v>4.9950000000000001</v>
      </c>
    </row>
    <row r="4213" spans="1:22">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4.2389999999999999</v>
      </c>
    </row>
    <row r="4214" spans="1:22">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1.9024000000000001</v>
      </c>
    </row>
    <row r="4215" spans="1:22">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11.543200000000001</v>
      </c>
    </row>
    <row r="4216" spans="1:22">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128.4</v>
      </c>
      <c r="T4216">
        <v>3</v>
      </c>
      <c r="U4216">
        <v>0</v>
      </c>
      <c r="V4216">
        <v>64.2</v>
      </c>
    </row>
    <row r="4217" spans="1:22">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85.176000000000002</v>
      </c>
    </row>
    <row r="4220" spans="1:22">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4799.9840000000004</v>
      </c>
      <c r="T4220">
        <v>2</v>
      </c>
      <c r="U4220">
        <v>0.2</v>
      </c>
      <c r="V4220">
        <v>359.99880000000002</v>
      </c>
    </row>
    <row r="4221" spans="1:22">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18.211200000000002</v>
      </c>
    </row>
    <row r="4222" spans="1:22">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6.6294000000000004</v>
      </c>
    </row>
    <row r="4223" spans="1:22">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v>
      </c>
      <c r="T4223">
        <v>5</v>
      </c>
      <c r="U4223">
        <v>0.2</v>
      </c>
      <c r="V4223">
        <v>130.20750000000001</v>
      </c>
    </row>
    <row r="4224" spans="1:22">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1.0296000000000001</v>
      </c>
    </row>
    <row r="4225" spans="1:22">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v>
      </c>
      <c r="T4225">
        <v>3</v>
      </c>
      <c r="U4225">
        <v>0</v>
      </c>
      <c r="V4225">
        <v>41.860799999999998</v>
      </c>
    </row>
    <row r="4226" spans="1:22">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1.964</v>
      </c>
      <c r="T4226">
        <v>2</v>
      </c>
      <c r="U4226">
        <v>0.8</v>
      </c>
      <c r="V4226">
        <v>-3.2406000000000001</v>
      </c>
    </row>
    <row r="4227" spans="1:22">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-42.492600000000003</v>
      </c>
    </row>
    <row r="4228" spans="1:22">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-6.9282000000000004</v>
      </c>
    </row>
    <row r="4230" spans="1:22">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-348.62939999999998</v>
      </c>
    </row>
    <row r="4232" spans="1:22">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11.394</v>
      </c>
      <c r="T4232">
        <v>9</v>
      </c>
      <c r="U4232">
        <v>0.8</v>
      </c>
      <c r="V4232">
        <v>-17.660699999999999</v>
      </c>
    </row>
    <row r="4233" spans="1:22">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v>
      </c>
      <c r="T4233">
        <v>3</v>
      </c>
      <c r="U4233">
        <v>0.2</v>
      </c>
      <c r="V4233">
        <v>5.6375999999999999</v>
      </c>
    </row>
    <row r="4234" spans="1:22">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31.103999999999999</v>
      </c>
      <c r="T4234">
        <v>6</v>
      </c>
      <c r="U4234">
        <v>0.2</v>
      </c>
      <c r="V4234">
        <v>11.2752</v>
      </c>
    </row>
    <row r="4235" spans="1:22">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6.3159999999999998</v>
      </c>
      <c r="T4235">
        <v>1</v>
      </c>
      <c r="U4235">
        <v>0.8</v>
      </c>
      <c r="V4235">
        <v>-10.4214</v>
      </c>
    </row>
    <row r="4236" spans="1:22">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v>
      </c>
      <c r="T4236">
        <v>3</v>
      </c>
      <c r="U4236">
        <v>0.2</v>
      </c>
      <c r="V4236">
        <v>4.1151</v>
      </c>
    </row>
    <row r="4237" spans="1:22">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v>
      </c>
      <c r="T4237">
        <v>9</v>
      </c>
      <c r="U4237">
        <v>0.2</v>
      </c>
      <c r="V4237">
        <v>7.0227000000000004</v>
      </c>
    </row>
    <row r="4238" spans="1:22">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11.416</v>
      </c>
      <c r="T4238">
        <v>4</v>
      </c>
      <c r="U4238">
        <v>0.8</v>
      </c>
      <c r="V4238">
        <v>-18.836400000000001</v>
      </c>
    </row>
    <row r="4239" spans="1:22">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9.4079999999999995</v>
      </c>
      <c r="T4239">
        <v>7</v>
      </c>
      <c r="U4239">
        <v>0.2</v>
      </c>
      <c r="V4239">
        <v>0.7056</v>
      </c>
    </row>
    <row r="4240" spans="1:22">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5.9489999999999998</v>
      </c>
    </row>
    <row r="4241" spans="1:22">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100.65600000000001</v>
      </c>
    </row>
    <row r="4242" spans="1:22">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v>
      </c>
    </row>
    <row r="4243" spans="1:22">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6.5754000000000001</v>
      </c>
    </row>
    <row r="4244" spans="1:22">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5.9988000000000001</v>
      </c>
    </row>
    <row r="4245" spans="1:22">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13.0707</v>
      </c>
    </row>
    <row r="4246" spans="1:22">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v>
      </c>
      <c r="T4246">
        <v>3</v>
      </c>
      <c r="U4246">
        <v>0</v>
      </c>
      <c r="V4246">
        <v>8.6189999999999998</v>
      </c>
    </row>
    <row r="4247" spans="1:22">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0.73799999999999999</v>
      </c>
    </row>
    <row r="4248" spans="1:22">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272.79199999999997</v>
      </c>
    </row>
    <row r="4249" spans="1:22">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7.524</v>
      </c>
    </row>
    <row r="4250" spans="1:22">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40.516800000000003</v>
      </c>
    </row>
    <row r="4251" spans="1:22">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150.38399999999999</v>
      </c>
    </row>
    <row r="4252" spans="1:22">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177.42060000000001</v>
      </c>
    </row>
    <row r="4253" spans="1:22">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v>
      </c>
    </row>
    <row r="4254" spans="1:22">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2.2711999999999999</v>
      </c>
    </row>
    <row r="4255" spans="1:22">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v>
      </c>
    </row>
    <row r="4256" spans="1:22">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20.5764</v>
      </c>
    </row>
    <row r="4257" spans="1:22">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96.784000000000006</v>
      </c>
      <c r="T4257">
        <v>4</v>
      </c>
      <c r="U4257">
        <v>0.8</v>
      </c>
      <c r="V4257">
        <v>-145.17599999999999</v>
      </c>
    </row>
    <row r="4258" spans="1:22">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-6.8094000000000001</v>
      </c>
    </row>
    <row r="4259" spans="1:22">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-6.8334000000000001</v>
      </c>
    </row>
    <row r="4260" spans="1:22">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-22.138200000000001</v>
      </c>
    </row>
    <row r="4261" spans="1:22">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13.05</v>
      </c>
      <c r="T4262">
        <v>5</v>
      </c>
      <c r="U4262">
        <v>0</v>
      </c>
      <c r="V4262">
        <v>6.0030000000000001</v>
      </c>
    </row>
    <row r="4263" spans="1:22">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19.8276</v>
      </c>
    </row>
    <row r="4264" spans="1:22">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v>
      </c>
      <c r="T4265">
        <v>3</v>
      </c>
      <c r="U4265">
        <v>0.7</v>
      </c>
      <c r="V4265">
        <v>-7.782</v>
      </c>
    </row>
    <row r="4266" spans="1:22">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863.12800000000004</v>
      </c>
      <c r="T4266">
        <v>8</v>
      </c>
      <c r="U4266">
        <v>0.3</v>
      </c>
      <c r="V4266">
        <v>-160.29519999999999</v>
      </c>
    </row>
    <row r="4267" spans="1:22">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3.5640000000000001</v>
      </c>
      <c r="T4267">
        <v>3</v>
      </c>
      <c r="U4267">
        <v>0.8</v>
      </c>
      <c r="V4267">
        <v>-6.2370000000000001</v>
      </c>
    </row>
    <row r="4268" spans="1:22">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956.66480000000001</v>
      </c>
      <c r="T4268">
        <v>7</v>
      </c>
      <c r="U4268">
        <v>0.32</v>
      </c>
      <c r="V4268">
        <v>-225.0976</v>
      </c>
    </row>
    <row r="4269" spans="1:22">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12.587999999999999</v>
      </c>
      <c r="T4269">
        <v>3</v>
      </c>
      <c r="U4269">
        <v>0.8</v>
      </c>
      <c r="V4269">
        <v>-20.140799999999999</v>
      </c>
    </row>
    <row r="4270" spans="1:22">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45.139499999999998</v>
      </c>
    </row>
    <row r="4271" spans="1:22">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148.13800000000001</v>
      </c>
    </row>
    <row r="4272" spans="1:22">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v>
      </c>
    </row>
    <row r="4273" spans="1:22">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71.927999999999997</v>
      </c>
      <c r="T4274">
        <v>9</v>
      </c>
      <c r="U4274">
        <v>0.2</v>
      </c>
      <c r="V4274">
        <v>6.2937000000000003</v>
      </c>
    </row>
    <row r="4275" spans="1:22">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7.5370999999999997</v>
      </c>
    </row>
    <row r="4276" spans="1:22">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3.5920000000000001</v>
      </c>
      <c r="T4276">
        <v>1</v>
      </c>
      <c r="U4276">
        <v>0.2</v>
      </c>
      <c r="V4276">
        <v>1.1225000000000001</v>
      </c>
    </row>
    <row r="4277" spans="1:22">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48.631999999999998</v>
      </c>
      <c r="T4277">
        <v>2</v>
      </c>
      <c r="U4277">
        <v>0.8</v>
      </c>
      <c r="V4277">
        <v>-121.58</v>
      </c>
    </row>
    <row r="4278" spans="1:22">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61.389000000000003</v>
      </c>
    </row>
    <row r="4279" spans="1:22">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2365.9818</v>
      </c>
    </row>
    <row r="4280" spans="1:22">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3.2867999999999999</v>
      </c>
    </row>
    <row r="4281" spans="1:22">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25.3</v>
      </c>
      <c r="T4281">
        <v>5</v>
      </c>
      <c r="U4281">
        <v>0</v>
      </c>
      <c r="V4281">
        <v>11.891</v>
      </c>
    </row>
    <row r="4282" spans="1:22">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5.2256</v>
      </c>
    </row>
    <row r="4283" spans="1:22">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14.622400000000001</v>
      </c>
    </row>
    <row r="4284" spans="1:22">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496.78649999999999</v>
      </c>
    </row>
    <row r="4286" spans="1:22">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246.1328</v>
      </c>
      <c r="T4286">
        <v>2</v>
      </c>
      <c r="U4286">
        <v>0.32</v>
      </c>
      <c r="V4286">
        <v>-76.011600000000001</v>
      </c>
    </row>
    <row r="4287" spans="1:22">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3.9474</v>
      </c>
    </row>
    <row r="4288" spans="1:22">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-12.956799999999999</v>
      </c>
    </row>
    <row r="4290" spans="1:22">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33.28</v>
      </c>
      <c r="T4290">
        <v>5</v>
      </c>
      <c r="U4290">
        <v>0.8</v>
      </c>
      <c r="V4290">
        <v>-49.92</v>
      </c>
    </row>
    <row r="4291" spans="1:22">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14.087999999999999</v>
      </c>
      <c r="T4291">
        <v>3</v>
      </c>
      <c r="U4291">
        <v>0.2</v>
      </c>
      <c r="V4291">
        <v>4.9307999999999996</v>
      </c>
    </row>
    <row r="4292" spans="1:22">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2.79</v>
      </c>
    </row>
    <row r="4293" spans="1:22">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22.408200000000001</v>
      </c>
    </row>
    <row r="4294" spans="1:22">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68.040000000000006</v>
      </c>
    </row>
    <row r="4295" spans="1:22">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-10.7964</v>
      </c>
    </row>
    <row r="4296" spans="1:22">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-120.51300000000001</v>
      </c>
    </row>
    <row r="4297" spans="1:22">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129.38999999999999</v>
      </c>
      <c r="T4297">
        <v>3</v>
      </c>
      <c r="U4297">
        <v>0</v>
      </c>
      <c r="V4297">
        <v>54.343800000000002</v>
      </c>
    </row>
    <row r="4298" spans="1:22">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0.54320000000000002</v>
      </c>
    </row>
    <row r="4299" spans="1:22">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4367.8959999999997</v>
      </c>
      <c r="T4299">
        <v>13</v>
      </c>
      <c r="U4299">
        <v>0.2</v>
      </c>
      <c r="V4299">
        <v>327.59219999999999</v>
      </c>
    </row>
    <row r="4300" spans="1:22">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49.567999999999998</v>
      </c>
      <c r="T4300">
        <v>2</v>
      </c>
      <c r="U4300">
        <v>0.2</v>
      </c>
      <c r="V4300">
        <v>15.49</v>
      </c>
    </row>
    <row r="4301" spans="1:22">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12.103199999999999</v>
      </c>
    </row>
    <row r="4302" spans="1:22">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2.7839999999999998</v>
      </c>
      <c r="T4302">
        <v>2</v>
      </c>
      <c r="U4302">
        <v>0.2</v>
      </c>
      <c r="V4302">
        <v>0.41760000000000003</v>
      </c>
    </row>
    <row r="4303" spans="1:22">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2.9430000000000001</v>
      </c>
    </row>
    <row r="4304" spans="1:22">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1.0268999999999999</v>
      </c>
    </row>
    <row r="4305" spans="1:22">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59.752000000000002</v>
      </c>
      <c r="T4305">
        <v>7</v>
      </c>
      <c r="U4305">
        <v>0.2</v>
      </c>
      <c r="V4305">
        <v>19.4194</v>
      </c>
    </row>
    <row r="4306" spans="1:22">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3.1960000000000002</v>
      </c>
    </row>
    <row r="4307" spans="1:22">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v>
      </c>
      <c r="T4307">
        <v>5</v>
      </c>
      <c r="U4307">
        <v>0.2</v>
      </c>
      <c r="V4307">
        <v>38.396000000000001</v>
      </c>
    </row>
    <row r="4308" spans="1:22">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7.7519999999999998</v>
      </c>
      <c r="T4308">
        <v>3</v>
      </c>
      <c r="U4308">
        <v>0.2</v>
      </c>
      <c r="V4308">
        <v>2.8100999999999998</v>
      </c>
    </row>
    <row r="4309" spans="1:22">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33.567999999999998</v>
      </c>
      <c r="T4309">
        <v>2</v>
      </c>
      <c r="U4309">
        <v>0.2</v>
      </c>
      <c r="V4309">
        <v>11.748799999999999</v>
      </c>
    </row>
    <row r="4310" spans="1:22">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66.634399999999999</v>
      </c>
    </row>
    <row r="4311" spans="1:22">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-64.544399999999996</v>
      </c>
    </row>
    <row r="4312" spans="1:22">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v>
      </c>
      <c r="T4312">
        <v>3</v>
      </c>
      <c r="U4312">
        <v>0.2</v>
      </c>
      <c r="V4312">
        <v>8.2260000000000009</v>
      </c>
    </row>
    <row r="4313" spans="1:22">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447.96800000000002</v>
      </c>
      <c r="T4314">
        <v>4</v>
      </c>
      <c r="U4314">
        <v>0.2</v>
      </c>
      <c r="V4314">
        <v>139.99</v>
      </c>
    </row>
    <row r="4315" spans="1:22">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27.734999999999999</v>
      </c>
    </row>
    <row r="4318" spans="1:22">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9.1268999999999991</v>
      </c>
    </row>
    <row r="4319" spans="1:22">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25.537800000000001</v>
      </c>
    </row>
    <row r="4321" spans="1:22">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23.975999999999999</v>
      </c>
      <c r="T4321">
        <v>3</v>
      </c>
      <c r="U4321">
        <v>0.2</v>
      </c>
      <c r="V4321">
        <v>-5.6943000000000001</v>
      </c>
    </row>
    <row r="4322" spans="1:22">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7.9896000000000003</v>
      </c>
    </row>
    <row r="4323" spans="1:22">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v>
      </c>
      <c r="T4323">
        <v>2</v>
      </c>
      <c r="U4323">
        <v>0.7</v>
      </c>
      <c r="V4323">
        <v>-11.961600000000001</v>
      </c>
    </row>
    <row r="4324" spans="1:22">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323.98200000000003</v>
      </c>
      <c r="T4324">
        <v>3</v>
      </c>
      <c r="U4324">
        <v>0.4</v>
      </c>
      <c r="V4324">
        <v>-80.995500000000007</v>
      </c>
    </row>
    <row r="4325" spans="1:22">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v>
      </c>
      <c r="T4325">
        <v>2</v>
      </c>
      <c r="U4325">
        <v>0.7</v>
      </c>
      <c r="V4325">
        <v>-1.6763999999999999</v>
      </c>
    </row>
    <row r="4326" spans="1:22">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v>
      </c>
      <c r="T4326">
        <v>3</v>
      </c>
      <c r="U4326">
        <v>0.2</v>
      </c>
      <c r="V4326">
        <v>0.89700000000000002</v>
      </c>
    </row>
    <row r="4327" spans="1:22">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0.89970000000000006</v>
      </c>
    </row>
    <row r="4328" spans="1:22">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9.2100000000000009</v>
      </c>
      <c r="T4328">
        <v>3</v>
      </c>
      <c r="U4328">
        <v>0</v>
      </c>
      <c r="V4328">
        <v>2.3025000000000002</v>
      </c>
    </row>
    <row r="4329" spans="1:22">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42.93</v>
      </c>
      <c r="T4330">
        <v>9</v>
      </c>
      <c r="U4330">
        <v>0</v>
      </c>
      <c r="V4330">
        <v>19.3185</v>
      </c>
    </row>
    <row r="4331" spans="1:22">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v>
      </c>
      <c r="T4331">
        <v>3</v>
      </c>
      <c r="U4331">
        <v>0.2</v>
      </c>
      <c r="V4331">
        <v>5.4432</v>
      </c>
    </row>
    <row r="4332" spans="1:22">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6.7965999999999998</v>
      </c>
    </row>
    <row r="4334" spans="1:22">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8.0220000000000002</v>
      </c>
    </row>
    <row r="4335" spans="1:22">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v>
      </c>
    </row>
    <row r="4336" spans="1:22">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v>
      </c>
      <c r="T4337">
        <v>1</v>
      </c>
      <c r="U4337">
        <v>0.2</v>
      </c>
      <c r="V4337">
        <v>2.7719999999999998</v>
      </c>
    </row>
    <row r="4338" spans="1:22">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v>
      </c>
      <c r="T4338">
        <v>2</v>
      </c>
      <c r="U4338">
        <v>0.2</v>
      </c>
      <c r="V4338">
        <v>3.9512</v>
      </c>
    </row>
    <row r="4339" spans="1:22">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53.495399999999997</v>
      </c>
    </row>
    <row r="4341" spans="1:22">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5.1840000000000002</v>
      </c>
      <c r="T4341">
        <v>1</v>
      </c>
      <c r="U4341">
        <v>0.2</v>
      </c>
      <c r="V4341">
        <v>1.8144</v>
      </c>
    </row>
    <row r="4342" spans="1:22">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6.5119999999999996</v>
      </c>
    </row>
    <row r="4343" spans="1:22">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157.87020000000001</v>
      </c>
    </row>
    <row r="4344" spans="1:22">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6.6905999999999999</v>
      </c>
    </row>
    <row r="4345" spans="1:22">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v>
      </c>
    </row>
    <row r="4346" spans="1:22">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10.949400000000001</v>
      </c>
    </row>
    <row r="4347" spans="1:22">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85.982799999999997</v>
      </c>
    </row>
    <row r="4348" spans="1:22">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140.39599999999999</v>
      </c>
    </row>
    <row r="4349" spans="1:22">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v>
      </c>
      <c r="T4350">
        <v>2</v>
      </c>
      <c r="U4350">
        <v>0.7</v>
      </c>
      <c r="V4350">
        <v>-15.1976</v>
      </c>
    </row>
    <row r="4351" spans="1:22">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415.87200000000001</v>
      </c>
      <c r="T4351">
        <v>8</v>
      </c>
      <c r="U4351">
        <v>0.2</v>
      </c>
      <c r="V4351">
        <v>-41.587200000000003</v>
      </c>
    </row>
    <row r="4352" spans="1:22">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-4.7460000000000004</v>
      </c>
    </row>
    <row r="4354" spans="1:22">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6.2207999999999997</v>
      </c>
    </row>
    <row r="4356" spans="1:22">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19.007999999999999</v>
      </c>
      <c r="T4356">
        <v>8</v>
      </c>
      <c r="U4356">
        <v>0.7</v>
      </c>
      <c r="V4356">
        <v>-12.672000000000001</v>
      </c>
    </row>
    <row r="4357" spans="1:22">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v>
      </c>
      <c r="T4357">
        <v>7</v>
      </c>
      <c r="U4357">
        <v>0.7</v>
      </c>
      <c r="V4357">
        <v>-1065.3720000000001</v>
      </c>
    </row>
    <row r="4358" spans="1:22">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12.012</v>
      </c>
    </row>
    <row r="4359" spans="1:22">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v>
      </c>
      <c r="T4359">
        <v>2</v>
      </c>
      <c r="U4359">
        <v>0.2</v>
      </c>
      <c r="V4359">
        <v>3.6288</v>
      </c>
    </row>
    <row r="4360" spans="1:22">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v>
      </c>
      <c r="T4360">
        <v>1</v>
      </c>
      <c r="U4360">
        <v>0.6</v>
      </c>
      <c r="V4360">
        <v>-66.061999999999998</v>
      </c>
    </row>
    <row r="4361" spans="1:22">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520.46400000000006</v>
      </c>
      <c r="T4361">
        <v>2</v>
      </c>
      <c r="U4361">
        <v>0.3</v>
      </c>
      <c r="V4361">
        <v>-14.8704</v>
      </c>
    </row>
    <row r="4362" spans="1:22">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v>
      </c>
      <c r="T4363">
        <v>3</v>
      </c>
      <c r="U4363">
        <v>0</v>
      </c>
      <c r="V4363">
        <v>8.4564000000000004</v>
      </c>
    </row>
    <row r="4364" spans="1:22">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162.09479999999999</v>
      </c>
    </row>
    <row r="4367" spans="1:22">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3.4826999999999999</v>
      </c>
    </row>
    <row r="4368" spans="1:22">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7.0949999999999998</v>
      </c>
    </row>
    <row r="4369" spans="1:22">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3.29</v>
      </c>
    </row>
    <row r="4370" spans="1:22">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v>
      </c>
      <c r="T4370">
        <v>6</v>
      </c>
      <c r="U4370">
        <v>0.2</v>
      </c>
      <c r="V4370">
        <v>6.42</v>
      </c>
    </row>
    <row r="4371" spans="1:22">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16.268799999999999</v>
      </c>
    </row>
    <row r="4373" spans="1:22">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5.4896000000000003</v>
      </c>
    </row>
    <row r="4375" spans="1:22">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11.182499999999999</v>
      </c>
    </row>
    <row r="4376" spans="1:22">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103.968</v>
      </c>
      <c r="T4376">
        <v>6</v>
      </c>
      <c r="U4376">
        <v>0.2</v>
      </c>
      <c r="V4376">
        <v>16.8948</v>
      </c>
    </row>
    <row r="4377" spans="1:22">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270.72000000000003</v>
      </c>
      <c r="T4378">
        <v>3</v>
      </c>
      <c r="U4378">
        <v>0</v>
      </c>
      <c r="V4378">
        <v>78.508799999999994</v>
      </c>
    </row>
    <row r="4379" spans="1:22">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148.70400000000001</v>
      </c>
    </row>
    <row r="4380" spans="1:22">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60.45</v>
      </c>
      <c r="T4382">
        <v>3</v>
      </c>
      <c r="U4382">
        <v>0</v>
      </c>
      <c r="V4382">
        <v>16.3215</v>
      </c>
    </row>
    <row r="4383" spans="1:22">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-31.646999999999998</v>
      </c>
    </row>
    <row r="4384" spans="1:22">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2.88</v>
      </c>
      <c r="T4384">
        <v>5</v>
      </c>
      <c r="U4384">
        <v>0.8</v>
      </c>
      <c r="V4384">
        <v>-4.4640000000000004</v>
      </c>
    </row>
    <row r="4385" spans="1:22">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384.94400000000002</v>
      </c>
      <c r="T4385">
        <v>4</v>
      </c>
      <c r="U4385">
        <v>0.3</v>
      </c>
      <c r="V4385">
        <v>-126.4816</v>
      </c>
    </row>
    <row r="4386" spans="1:22">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13.438599999999999</v>
      </c>
    </row>
    <row r="4387" spans="1:22">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v>
      </c>
      <c r="T4387">
        <v>5</v>
      </c>
      <c r="U4387">
        <v>0.3</v>
      </c>
      <c r="V4387">
        <v>-52.195999999999998</v>
      </c>
    </row>
    <row r="4388" spans="1:22">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v>
      </c>
    </row>
    <row r="4389" spans="1:22">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25.032</v>
      </c>
      <c r="T4389">
        <v>3</v>
      </c>
      <c r="U4389">
        <v>0.2</v>
      </c>
      <c r="V4389">
        <v>7.8224999999999998</v>
      </c>
    </row>
    <row r="4390" spans="1:22">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183.96799999999999</v>
      </c>
      <c r="T4391">
        <v>2</v>
      </c>
      <c r="U4391">
        <v>0.2</v>
      </c>
      <c r="V4391">
        <v>-25.2956</v>
      </c>
    </row>
    <row r="4392" spans="1:22">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327.59219999999999</v>
      </c>
    </row>
    <row r="4393" spans="1:22">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19.311599999999999</v>
      </c>
    </row>
    <row r="4394" spans="1:22">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6.1571999999999996</v>
      </c>
    </row>
    <row r="4395" spans="1:22">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v>
      </c>
      <c r="T4395">
        <v>5</v>
      </c>
      <c r="U4395">
        <v>0.2</v>
      </c>
      <c r="V4395">
        <v>21.735499999999998</v>
      </c>
    </row>
    <row r="4396" spans="1:22">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25.984000000000002</v>
      </c>
      <c r="T4396">
        <v>1</v>
      </c>
      <c r="U4396">
        <v>0.2</v>
      </c>
      <c r="V4396">
        <v>-5.1967999999999996</v>
      </c>
    </row>
    <row r="4397" spans="1:22">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v>
      </c>
      <c r="T4397">
        <v>3</v>
      </c>
      <c r="U4397">
        <v>0.7</v>
      </c>
      <c r="V4397">
        <v>-21.888000000000002</v>
      </c>
    </row>
    <row r="4398" spans="1:22">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361.37599999999998</v>
      </c>
      <c r="T4398">
        <v>2</v>
      </c>
      <c r="U4398">
        <v>0.2</v>
      </c>
      <c r="V4398">
        <v>27.103200000000001</v>
      </c>
    </row>
    <row r="4399" spans="1:22">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172.18600000000001</v>
      </c>
      <c r="T4399">
        <v>2</v>
      </c>
      <c r="U4399">
        <v>0.3</v>
      </c>
      <c r="V4399">
        <v>-46.736199999999997</v>
      </c>
    </row>
    <row r="4400" spans="1:22">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69.007999999999996</v>
      </c>
      <c r="T4400">
        <v>2</v>
      </c>
      <c r="U4400">
        <v>0.2</v>
      </c>
      <c r="V4400">
        <v>12.0764</v>
      </c>
    </row>
    <row r="4401" spans="1:22">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199.9</v>
      </c>
      <c r="T4401">
        <v>5</v>
      </c>
      <c r="U4401">
        <v>0</v>
      </c>
      <c r="V4401">
        <v>89.954999999999998</v>
      </c>
    </row>
    <row r="4402" spans="1:22">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901.95</v>
      </c>
      <c r="T4402">
        <v>3</v>
      </c>
      <c r="U4402">
        <v>0</v>
      </c>
      <c r="V4402">
        <v>297.64350000000002</v>
      </c>
    </row>
    <row r="4403" spans="1:22">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11.327999999999999</v>
      </c>
      <c r="T4404">
        <v>2</v>
      </c>
      <c r="U4404">
        <v>0.2</v>
      </c>
      <c r="V4404">
        <v>2.5488</v>
      </c>
    </row>
    <row r="4405" spans="1:22">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v>
      </c>
      <c r="T4405">
        <v>3</v>
      </c>
      <c r="U4405">
        <v>0</v>
      </c>
      <c r="V4405">
        <v>8.0711999999999993</v>
      </c>
    </row>
    <row r="4406" spans="1:22">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34.799999999999997</v>
      </c>
      <c r="T4406">
        <v>3</v>
      </c>
      <c r="U4406">
        <v>0.2</v>
      </c>
      <c r="V4406">
        <v>2.1749999999999998</v>
      </c>
    </row>
    <row r="4407" spans="1:22">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4.0860000000000003</v>
      </c>
    </row>
    <row r="4409" spans="1:22">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314.55</v>
      </c>
      <c r="T4409">
        <v>3</v>
      </c>
      <c r="U4409">
        <v>0</v>
      </c>
      <c r="V4409">
        <v>150.98400000000001</v>
      </c>
    </row>
    <row r="4410" spans="1:22">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30.223199999999999</v>
      </c>
    </row>
    <row r="4413" spans="1:22">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59.7</v>
      </c>
      <c r="T4415">
        <v>3</v>
      </c>
      <c r="U4415">
        <v>0</v>
      </c>
      <c r="V4415">
        <v>26.864999999999998</v>
      </c>
    </row>
    <row r="4416" spans="1:22">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71.989999999999995</v>
      </c>
    </row>
    <row r="4418" spans="1:22">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219.99039999999999</v>
      </c>
    </row>
    <row r="4420" spans="1:22">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-21.470400000000001</v>
      </c>
    </row>
    <row r="4421" spans="1:22">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v>
      </c>
      <c r="T4421">
        <v>4</v>
      </c>
      <c r="U4421">
        <v>0.7</v>
      </c>
      <c r="V4421">
        <v>-4.0216000000000003</v>
      </c>
    </row>
    <row r="4422" spans="1:22">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v>
      </c>
    </row>
    <row r="4423" spans="1:22">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v>
      </c>
      <c r="T4423">
        <v>3</v>
      </c>
      <c r="U4423">
        <v>0.2</v>
      </c>
      <c r="V4423">
        <v>2.3328000000000002</v>
      </c>
    </row>
    <row r="4424" spans="1:22">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75.734999999999999</v>
      </c>
    </row>
    <row r="4426" spans="1:22">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54.691200000000002</v>
      </c>
    </row>
    <row r="4428" spans="1:22">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15.6744</v>
      </c>
    </row>
    <row r="4429" spans="1:22">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523.70519999999999</v>
      </c>
    </row>
    <row r="4431" spans="1:22">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70.95</v>
      </c>
      <c r="T4431">
        <v>3</v>
      </c>
      <c r="U4431">
        <v>0</v>
      </c>
      <c r="V4431">
        <v>18.446999999999999</v>
      </c>
    </row>
    <row r="4432" spans="1:22">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2.0748000000000002</v>
      </c>
    </row>
    <row r="4434" spans="1:22">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9.1579999999999995</v>
      </c>
    </row>
    <row r="4435" spans="1:22">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2.625</v>
      </c>
    </row>
    <row r="4436" spans="1:22">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2.1819999999999999</v>
      </c>
      <c r="T4437">
        <v>1</v>
      </c>
      <c r="U4437">
        <v>0.8</v>
      </c>
      <c r="V4437">
        <v>-3.6002999999999998</v>
      </c>
    </row>
    <row r="4438" spans="1:22">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2.7383999999999999</v>
      </c>
    </row>
    <row r="4439" spans="1:22">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26.405999999999999</v>
      </c>
      <c r="T4439">
        <v>3</v>
      </c>
      <c r="U4439">
        <v>0.8</v>
      </c>
      <c r="V4439">
        <v>-71.296199999999999</v>
      </c>
    </row>
    <row r="4440" spans="1:22">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v>
      </c>
      <c r="T4440">
        <v>2</v>
      </c>
      <c r="U4440">
        <v>0.2</v>
      </c>
      <c r="V4440">
        <v>3.6288</v>
      </c>
    </row>
    <row r="4441" spans="1:22">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v>
      </c>
      <c r="T4441">
        <v>4</v>
      </c>
      <c r="U4441">
        <v>0.2</v>
      </c>
      <c r="V4441">
        <v>7.4</v>
      </c>
    </row>
    <row r="4442" spans="1:22">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36.283499999999997</v>
      </c>
    </row>
    <row r="4443" spans="1:22">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965.85</v>
      </c>
      <c r="T4443">
        <v>5</v>
      </c>
      <c r="U4443">
        <v>0</v>
      </c>
      <c r="V4443">
        <v>135.21899999999999</v>
      </c>
    </row>
    <row r="4444" spans="1:22">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10.512</v>
      </c>
    </row>
    <row r="4445" spans="1:22">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v>
      </c>
      <c r="T4445">
        <v>5</v>
      </c>
      <c r="U4445">
        <v>0</v>
      </c>
      <c r="V4445">
        <v>15.552</v>
      </c>
    </row>
    <row r="4446" spans="1:22">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36.8245</v>
      </c>
    </row>
    <row r="4447" spans="1:22">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3.1103999999999998</v>
      </c>
    </row>
    <row r="4452" spans="1:22">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87.744299999999996</v>
      </c>
    </row>
    <row r="4453" spans="1:22">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225.73500000000001</v>
      </c>
    </row>
    <row r="4456" spans="1:22">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0.55840000000000001</v>
      </c>
    </row>
    <row r="4457" spans="1:22">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-12.956799999999999</v>
      </c>
    </row>
    <row r="4458" spans="1:22">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244.55</v>
      </c>
      <c r="T4459">
        <v>5</v>
      </c>
      <c r="U4459">
        <v>0</v>
      </c>
      <c r="V4459">
        <v>114.9385</v>
      </c>
    </row>
    <row r="4460" spans="1:22">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3.2776000000000001</v>
      </c>
    </row>
    <row r="4462" spans="1:22">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-29.436800000000002</v>
      </c>
    </row>
    <row r="4463" spans="1:22">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v>
      </c>
      <c r="T4463">
        <v>2</v>
      </c>
      <c r="U4463">
        <v>0.2</v>
      </c>
      <c r="V4463">
        <v>1.3595999999999999</v>
      </c>
    </row>
    <row r="4464" spans="1:22">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76.775999999999996</v>
      </c>
      <c r="T4464">
        <v>4</v>
      </c>
      <c r="U4464">
        <v>0.7</v>
      </c>
      <c r="V4464">
        <v>-58.861600000000003</v>
      </c>
    </row>
    <row r="4465" spans="1:22">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v>
      </c>
      <c r="T4465">
        <v>3</v>
      </c>
      <c r="U4465">
        <v>0.2</v>
      </c>
      <c r="V4465">
        <v>5.2026000000000003</v>
      </c>
    </row>
    <row r="4466" spans="1:22">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v>
      </c>
      <c r="T4466">
        <v>2</v>
      </c>
      <c r="U4466">
        <v>0.2</v>
      </c>
      <c r="V4466">
        <v>26.224</v>
      </c>
    </row>
    <row r="4467" spans="1:22">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3.3039999999999998</v>
      </c>
      <c r="T4467">
        <v>1</v>
      </c>
      <c r="U4467">
        <v>0.2</v>
      </c>
      <c r="V4467">
        <v>1.1151</v>
      </c>
    </row>
    <row r="4468" spans="1:22">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7.3710000000000004</v>
      </c>
    </row>
    <row r="4469" spans="1:22">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-16.078399999999998</v>
      </c>
    </row>
    <row r="4471" spans="1:22">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6.2207999999999997</v>
      </c>
    </row>
    <row r="4472" spans="1:22">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-23.7822</v>
      </c>
    </row>
    <row r="4473" spans="1:22">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v>
      </c>
    </row>
    <row r="4474" spans="1:22">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65.993399999999994</v>
      </c>
    </row>
    <row r="4475" spans="1:22">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v>
      </c>
    </row>
    <row r="4476" spans="1:22">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v>
      </c>
      <c r="T4476">
        <v>3</v>
      </c>
      <c r="U4476">
        <v>0.2</v>
      </c>
      <c r="V4476">
        <v>5.4432</v>
      </c>
    </row>
    <row r="4477" spans="1:22">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7.4367999999999999</v>
      </c>
    </row>
    <row r="4478" spans="1:22">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2.64</v>
      </c>
    </row>
    <row r="4479" spans="1:22">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v>
      </c>
      <c r="T4479">
        <v>3</v>
      </c>
      <c r="U4479">
        <v>0</v>
      </c>
      <c r="V4479">
        <v>23.316299999999998</v>
      </c>
    </row>
    <row r="4480" spans="1:22">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v>
      </c>
      <c r="T4481">
        <v>5</v>
      </c>
      <c r="U4481">
        <v>0</v>
      </c>
      <c r="V4481">
        <v>11.702999999999999</v>
      </c>
    </row>
    <row r="4482" spans="1:22">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v>
      </c>
      <c r="T4482">
        <v>7</v>
      </c>
      <c r="U4482">
        <v>0</v>
      </c>
      <c r="V4482">
        <v>5.0358000000000001</v>
      </c>
    </row>
    <row r="4483" spans="1:22">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14.2956</v>
      </c>
    </row>
    <row r="4484" spans="1:22">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15.799200000000001</v>
      </c>
    </row>
    <row r="4485" spans="1:22">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56.977200000000003</v>
      </c>
    </row>
    <row r="4486" spans="1:22">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3.0211999999999999</v>
      </c>
    </row>
    <row r="4487" spans="1:22">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314.55</v>
      </c>
      <c r="T4488">
        <v>3</v>
      </c>
      <c r="U4488">
        <v>0</v>
      </c>
      <c r="V4488">
        <v>150.98400000000001</v>
      </c>
    </row>
    <row r="4489" spans="1:22">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16.27</v>
      </c>
      <c r="T4489">
        <v>5</v>
      </c>
      <c r="U4489">
        <v>0.8</v>
      </c>
      <c r="V4489">
        <v>-25.218499999999999</v>
      </c>
    </row>
    <row r="4490" spans="1:22">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-14.688000000000001</v>
      </c>
    </row>
    <row r="4491" spans="1:22">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4.47</v>
      </c>
      <c r="T4491">
        <v>3</v>
      </c>
      <c r="U4491">
        <v>0.8</v>
      </c>
      <c r="V4491">
        <v>-7.8224999999999998</v>
      </c>
    </row>
    <row r="4492" spans="1:22">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418.29599999999999</v>
      </c>
      <c r="T4492">
        <v>3</v>
      </c>
      <c r="U4492">
        <v>0.2</v>
      </c>
      <c r="V4492">
        <v>5.2286999999999999</v>
      </c>
    </row>
    <row r="4493" spans="1:22">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659.98800000000006</v>
      </c>
      <c r="T4493">
        <v>2</v>
      </c>
      <c r="U4493">
        <v>0.4</v>
      </c>
      <c r="V4493">
        <v>109.998</v>
      </c>
    </row>
    <row r="4494" spans="1:22">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1.4224000000000001</v>
      </c>
    </row>
    <row r="4495" spans="1:22">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36.287999999999997</v>
      </c>
      <c r="T4495">
        <v>7</v>
      </c>
      <c r="U4495">
        <v>0.2</v>
      </c>
      <c r="V4495">
        <v>12.700799999999999</v>
      </c>
    </row>
    <row r="4496" spans="1:22">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909.72</v>
      </c>
      <c r="T4496">
        <v>6</v>
      </c>
      <c r="U4496">
        <v>0.3</v>
      </c>
      <c r="V4496">
        <v>-51.984000000000002</v>
      </c>
    </row>
    <row r="4497" spans="1:22">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917.92349999999999</v>
      </c>
      <c r="T4497">
        <v>9</v>
      </c>
      <c r="U4497">
        <v>0.15</v>
      </c>
      <c r="V4497">
        <v>75.593699999999998</v>
      </c>
    </row>
    <row r="4498" spans="1:22">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631.17600000000004</v>
      </c>
      <c r="T4499">
        <v>4</v>
      </c>
      <c r="U4499">
        <v>0.7</v>
      </c>
      <c r="V4499">
        <v>-462.86239999999998</v>
      </c>
    </row>
    <row r="4500" spans="1:22">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6.2207999999999997</v>
      </c>
    </row>
    <row r="4501" spans="1:22">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6.2207999999999997</v>
      </c>
    </row>
    <row r="4502" spans="1:22">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8.1199999999999992</v>
      </c>
    </row>
    <row r="4503" spans="1:22">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v>
      </c>
      <c r="T4503">
        <v>5</v>
      </c>
      <c r="U4503">
        <v>0.2</v>
      </c>
      <c r="V4503">
        <v>9.0719999999999992</v>
      </c>
    </row>
    <row r="4504" spans="1:22">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21.312000000000001</v>
      </c>
      <c r="T4504">
        <v>6</v>
      </c>
      <c r="U4504">
        <v>0.2</v>
      </c>
      <c r="V4504">
        <v>7.1928000000000001</v>
      </c>
    </row>
    <row r="4505" spans="1:22">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173.65600000000001</v>
      </c>
      <c r="T4505">
        <v>7</v>
      </c>
      <c r="U4505">
        <v>0.2</v>
      </c>
      <c r="V4505">
        <v>17.365600000000001</v>
      </c>
    </row>
    <row r="4506" spans="1:22">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101.3488</v>
      </c>
    </row>
    <row r="4507" spans="1:22">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62.85</v>
      </c>
      <c r="T4507">
        <v>3</v>
      </c>
      <c r="U4507">
        <v>0</v>
      </c>
      <c r="V4507">
        <v>13.198499999999999</v>
      </c>
    </row>
    <row r="4508" spans="1:22">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818.37599999999998</v>
      </c>
      <c r="T4508">
        <v>3</v>
      </c>
      <c r="U4508">
        <v>0.2</v>
      </c>
      <c r="V4508">
        <v>51.148499999999999</v>
      </c>
    </row>
    <row r="4509" spans="1:22">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0.2034</v>
      </c>
    </row>
    <row r="4510" spans="1:22">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5.5176999999999996</v>
      </c>
    </row>
    <row r="4511" spans="1:22">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-6.4233000000000002</v>
      </c>
    </row>
    <row r="4512" spans="1:22">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17.158000000000001</v>
      </c>
    </row>
    <row r="4513" spans="1:22">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39.340800000000002</v>
      </c>
    </row>
    <row r="4514" spans="1:22">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54.792000000000002</v>
      </c>
      <c r="T4514">
        <v>6</v>
      </c>
      <c r="U4514">
        <v>0.7</v>
      </c>
      <c r="V4514">
        <v>-40.180799999999998</v>
      </c>
    </row>
    <row r="4515" spans="1:22">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0.80879999999999996</v>
      </c>
    </row>
    <row r="4516" spans="1:22">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12.0252</v>
      </c>
    </row>
    <row r="4518" spans="1:22">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v>
      </c>
      <c r="T4518">
        <v>5</v>
      </c>
      <c r="U4518">
        <v>0</v>
      </c>
      <c r="V4518">
        <v>10.058</v>
      </c>
    </row>
    <row r="4519" spans="1:22">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v>
      </c>
      <c r="T4521">
        <v>8</v>
      </c>
      <c r="U4521">
        <v>0.2</v>
      </c>
      <c r="V4521">
        <v>84.22</v>
      </c>
    </row>
    <row r="4522" spans="1:22">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6.9088000000000003</v>
      </c>
    </row>
    <row r="4524" spans="1:22">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3.0653999999999999</v>
      </c>
    </row>
    <row r="4525" spans="1:22">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v>
      </c>
    </row>
    <row r="4527" spans="1:22">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47.951999999999998</v>
      </c>
    </row>
    <row r="4529" spans="1:22">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14.4596</v>
      </c>
    </row>
    <row r="4530" spans="1:22">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33.589199999999998</v>
      </c>
    </row>
    <row r="4531" spans="1:22">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2.2959999999999998</v>
      </c>
      <c r="T4531">
        <v>2</v>
      </c>
      <c r="U4531">
        <v>0.8</v>
      </c>
      <c r="V4531">
        <v>-3.9032</v>
      </c>
    </row>
    <row r="4532" spans="1:22">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10.5144</v>
      </c>
    </row>
    <row r="4534" spans="1:22">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13.7646</v>
      </c>
    </row>
    <row r="4535" spans="1:22">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4.9104000000000001</v>
      </c>
    </row>
    <row r="4538" spans="1:22">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v>
      </c>
    </row>
    <row r="4539" spans="1:22">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18.239999999999998</v>
      </c>
      <c r="T4539">
        <v>3</v>
      </c>
      <c r="U4539">
        <v>0</v>
      </c>
      <c r="V4539">
        <v>6.2016</v>
      </c>
    </row>
    <row r="4540" spans="1:22">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4.3296000000000001</v>
      </c>
    </row>
    <row r="4541" spans="1:22">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1.0598000000000001</v>
      </c>
    </row>
    <row r="4542" spans="1:22">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493.92</v>
      </c>
      <c r="T4542">
        <v>7</v>
      </c>
      <c r="U4542">
        <v>0.3</v>
      </c>
      <c r="V4542">
        <v>-28.224</v>
      </c>
    </row>
    <row r="4543" spans="1:22">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5.9359999999999999</v>
      </c>
      <c r="T4543">
        <v>7</v>
      </c>
      <c r="U4543">
        <v>0.8</v>
      </c>
      <c r="V4543">
        <v>-8.9039999999999999</v>
      </c>
    </row>
    <row r="4544" spans="1:22">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383.60700000000003</v>
      </c>
      <c r="T4545">
        <v>9</v>
      </c>
      <c r="U4545">
        <v>0.3</v>
      </c>
      <c r="V4545">
        <v>-5.4801000000000002</v>
      </c>
    </row>
    <row r="4546" spans="1:22">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16.704000000000001</v>
      </c>
    </row>
    <row r="4547" spans="1:22">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53.754399999999997</v>
      </c>
    </row>
    <row r="4548" spans="1:22">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1.9279999999999999</v>
      </c>
      <c r="T4548">
        <v>2</v>
      </c>
      <c r="U4548">
        <v>0.8</v>
      </c>
      <c r="V4548">
        <v>-2.9883999999999999</v>
      </c>
    </row>
    <row r="4549" spans="1:22">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6.9119999999999999</v>
      </c>
      <c r="T4549">
        <v>3</v>
      </c>
      <c r="U4549">
        <v>0.2</v>
      </c>
      <c r="V4549">
        <v>0.69120000000000004</v>
      </c>
    </row>
    <row r="4550" spans="1:22">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-2.1339999999999999</v>
      </c>
    </row>
    <row r="4551" spans="1:22">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659.16800000000001</v>
      </c>
      <c r="T4551">
        <v>4</v>
      </c>
      <c r="U4551">
        <v>0.2</v>
      </c>
      <c r="V4551">
        <v>49.437600000000003</v>
      </c>
    </row>
    <row r="4552" spans="1:22">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4.3902000000000001</v>
      </c>
    </row>
    <row r="4554" spans="1:22">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v>
      </c>
      <c r="T4554">
        <v>3</v>
      </c>
      <c r="U4554">
        <v>0.2</v>
      </c>
      <c r="V4554">
        <v>23.027999999999999</v>
      </c>
    </row>
    <row r="4555" spans="1:22">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5.7779999999999996</v>
      </c>
    </row>
    <row r="4556" spans="1:22">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v>
      </c>
      <c r="T4556">
        <v>3</v>
      </c>
      <c r="U4556">
        <v>0</v>
      </c>
      <c r="V4556">
        <v>28.41</v>
      </c>
    </row>
    <row r="4557" spans="1:22">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14.202</v>
      </c>
    </row>
    <row r="4558" spans="1:22">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0.55840000000000001</v>
      </c>
    </row>
    <row r="4559" spans="1:22">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8.5589999999999993</v>
      </c>
      <c r="T4559">
        <v>1</v>
      </c>
      <c r="U4559">
        <v>0.7</v>
      </c>
      <c r="V4559">
        <v>-6.5618999999999996</v>
      </c>
    </row>
    <row r="4560" spans="1:22">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49.567999999999998</v>
      </c>
      <c r="T4560">
        <v>2</v>
      </c>
      <c r="U4560">
        <v>0.2</v>
      </c>
      <c r="V4560">
        <v>17.968399999999999</v>
      </c>
    </row>
    <row r="4561" spans="1:22">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-9.1334999999999997</v>
      </c>
    </row>
    <row r="4562" spans="1:22">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8.2764000000000006</v>
      </c>
    </row>
    <row r="4564" spans="1:22">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419.13600000000002</v>
      </c>
      <c r="T4565">
        <v>4</v>
      </c>
      <c r="U4565">
        <v>0.2</v>
      </c>
      <c r="V4565">
        <v>-57.6312</v>
      </c>
    </row>
    <row r="4566" spans="1:22">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100.70399999999999</v>
      </c>
      <c r="T4566">
        <v>6</v>
      </c>
      <c r="U4566">
        <v>0.2</v>
      </c>
      <c r="V4566">
        <v>-1.2587999999999999</v>
      </c>
    </row>
    <row r="4567" spans="1:22">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4.5216000000000003</v>
      </c>
    </row>
    <row r="4568" spans="1:22">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v>
      </c>
      <c r="T4568">
        <v>6</v>
      </c>
      <c r="U4568">
        <v>0.7</v>
      </c>
      <c r="V4568">
        <v>-21.1068</v>
      </c>
    </row>
    <row r="4569" spans="1:22">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10.476000000000001</v>
      </c>
      <c r="T4570">
        <v>6</v>
      </c>
      <c r="U4570">
        <v>0.8</v>
      </c>
      <c r="V4570">
        <v>-17.285399999999999</v>
      </c>
    </row>
    <row r="4571" spans="1:22">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26.649000000000001</v>
      </c>
    </row>
    <row r="4572" spans="1:22">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v>
      </c>
      <c r="T4572">
        <v>3</v>
      </c>
      <c r="U4572">
        <v>0</v>
      </c>
      <c r="V4572">
        <v>8.0711999999999993</v>
      </c>
    </row>
    <row r="4573" spans="1:22">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479.98399999999998</v>
      </c>
      <c r="T4574">
        <v>2</v>
      </c>
      <c r="U4574">
        <v>0.2</v>
      </c>
      <c r="V4574">
        <v>89.997</v>
      </c>
    </row>
    <row r="4575" spans="1:22">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184.22040000000001</v>
      </c>
    </row>
    <row r="4576" spans="1:22">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8.7048000000000005</v>
      </c>
    </row>
    <row r="4577" spans="1:22">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13.9</v>
      </c>
      <c r="T4577">
        <v>5</v>
      </c>
      <c r="U4577">
        <v>0</v>
      </c>
      <c r="V4577">
        <v>3.6139999999999999</v>
      </c>
    </row>
    <row r="4578" spans="1:22">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9.5839999999999996</v>
      </c>
      <c r="T4579">
        <v>1</v>
      </c>
      <c r="U4579">
        <v>0.2</v>
      </c>
      <c r="V4579">
        <v>3.3544</v>
      </c>
    </row>
    <row r="4580" spans="1:22">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v>
      </c>
      <c r="T4580">
        <v>3</v>
      </c>
      <c r="U4580">
        <v>0</v>
      </c>
      <c r="V4580">
        <v>56.55</v>
      </c>
    </row>
    <row r="4581" spans="1:22">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v>
      </c>
      <c r="T4582">
        <v>6</v>
      </c>
      <c r="U4582">
        <v>0</v>
      </c>
      <c r="V4582">
        <v>105.468</v>
      </c>
    </row>
    <row r="4583" spans="1:22">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3.8448000000000002</v>
      </c>
    </row>
    <row r="4584" spans="1:22">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206.6232</v>
      </c>
    </row>
    <row r="4589" spans="1:22">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0.16739999999999999</v>
      </c>
    </row>
    <row r="4590" spans="1:22">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v>
      </c>
    </row>
    <row r="4591" spans="1:22">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v>
      </c>
      <c r="T4591">
        <v>7</v>
      </c>
      <c r="U4591">
        <v>0</v>
      </c>
      <c r="V4591">
        <v>22.627500000000001</v>
      </c>
    </row>
    <row r="4592" spans="1:22">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4.9728000000000003</v>
      </c>
    </row>
    <row r="4593" spans="1:22">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30.238399999999999</v>
      </c>
    </row>
    <row r="4594" spans="1:22">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v>
      </c>
    </row>
    <row r="4595" spans="1:22">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2.0539999999999998</v>
      </c>
    </row>
    <row r="4596" spans="1:22">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33.851700000000001</v>
      </c>
    </row>
    <row r="4597" spans="1:22">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15.111599999999999</v>
      </c>
    </row>
    <row r="4598" spans="1:22">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v>
      </c>
    </row>
    <row r="4600" spans="1:22">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26.564</v>
      </c>
    </row>
    <row r="4601" spans="1:22">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43.784199999999998</v>
      </c>
    </row>
    <row r="4602" spans="1:22">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63.134999999999998</v>
      </c>
    </row>
    <row r="4603" spans="1:22">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18.271999999999998</v>
      </c>
      <c r="T4604">
        <v>1</v>
      </c>
      <c r="U4604">
        <v>0.2</v>
      </c>
      <c r="V4604">
        <v>5.9383999999999997</v>
      </c>
    </row>
    <row r="4605" spans="1:22">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53.8048</v>
      </c>
    </row>
    <row r="4606" spans="1:22">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167.94399999999999</v>
      </c>
      <c r="T4607">
        <v>7</v>
      </c>
      <c r="U4607">
        <v>0.2</v>
      </c>
      <c r="V4607">
        <v>50.383200000000002</v>
      </c>
    </row>
    <row r="4608" spans="1:22">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160.62299999999999</v>
      </c>
    </row>
    <row r="4610" spans="1:22">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2.0573999999999999</v>
      </c>
    </row>
    <row r="4611" spans="1:22">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v>
      </c>
    </row>
    <row r="4612" spans="1:22">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3.5712000000000002</v>
      </c>
    </row>
    <row r="4615" spans="1:22">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v>
      </c>
      <c r="T4615">
        <v>5</v>
      </c>
      <c r="U4615">
        <v>0.2</v>
      </c>
      <c r="V4615">
        <v>8.218</v>
      </c>
    </row>
    <row r="4616" spans="1:22">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62.79</v>
      </c>
      <c r="T4616">
        <v>3</v>
      </c>
      <c r="U4616">
        <v>0.8</v>
      </c>
      <c r="V4616">
        <v>-166.39349999999999</v>
      </c>
    </row>
    <row r="4617" spans="1:22">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4.266</v>
      </c>
    </row>
    <row r="4618" spans="1:22">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6.7187999999999999</v>
      </c>
    </row>
    <row r="4619" spans="1:22">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147.47499999999999</v>
      </c>
    </row>
    <row r="4620" spans="1:22">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542.94000000000005</v>
      </c>
      <c r="T4620">
        <v>3</v>
      </c>
      <c r="U4620">
        <v>0</v>
      </c>
      <c r="V4620">
        <v>141.1644</v>
      </c>
    </row>
    <row r="4621" spans="1:22">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1007.9832</v>
      </c>
    </row>
    <row r="4622" spans="1:22">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v>
      </c>
      <c r="T4622">
        <v>3</v>
      </c>
      <c r="U4622">
        <v>0.2</v>
      </c>
      <c r="V4622">
        <v>33.93</v>
      </c>
    </row>
    <row r="4623" spans="1:22">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21.713999999999999</v>
      </c>
    </row>
    <row r="4624" spans="1:22">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-1.9872000000000001</v>
      </c>
    </row>
    <row r="4625" spans="1:22">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62.137599999999999</v>
      </c>
    </row>
    <row r="4626" spans="1:22">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-3.2309999999999999</v>
      </c>
    </row>
    <row r="4627" spans="1:22">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4.2408000000000001</v>
      </c>
    </row>
    <row r="4628" spans="1:22">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v>
      </c>
    </row>
    <row r="4629" spans="1:22">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39.409999999999997</v>
      </c>
    </row>
    <row r="4631" spans="1:22">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9.8901000000000003</v>
      </c>
    </row>
    <row r="4632" spans="1:22">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6.1703999999999999</v>
      </c>
    </row>
    <row r="4633" spans="1:22">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v>
      </c>
      <c r="T4634">
        <v>3</v>
      </c>
      <c r="U4634">
        <v>0</v>
      </c>
      <c r="V4634">
        <v>11.1564</v>
      </c>
    </row>
    <row r="4635" spans="1:22">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34.494</v>
      </c>
    </row>
    <row r="4636" spans="1:22">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3.2391999999999999</v>
      </c>
    </row>
    <row r="4637" spans="1:22">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9.7175999999999991</v>
      </c>
    </row>
    <row r="4638" spans="1:22">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v>
      </c>
    </row>
    <row r="4641" spans="1:22">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3.1680000000000001</v>
      </c>
      <c r="T4643">
        <v>4</v>
      </c>
      <c r="U4643">
        <v>0.7</v>
      </c>
      <c r="V4643">
        <v>-2.5344000000000002</v>
      </c>
    </row>
    <row r="4644" spans="1:22">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-28.956800000000001</v>
      </c>
    </row>
    <row r="4645" spans="1:22">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v>
      </c>
    </row>
    <row r="4647" spans="1:22">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-8.0980000000000008</v>
      </c>
    </row>
    <row r="4648" spans="1:22">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v>
      </c>
      <c r="T4648">
        <v>3</v>
      </c>
      <c r="U4648">
        <v>0</v>
      </c>
      <c r="V4648">
        <v>6.1289999999999996</v>
      </c>
    </row>
    <row r="4649" spans="1:22">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62.782200000000003</v>
      </c>
    </row>
    <row r="4650" spans="1:22">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440.19</v>
      </c>
      <c r="T4650">
        <v>9</v>
      </c>
      <c r="U4650">
        <v>0</v>
      </c>
      <c r="V4650">
        <v>206.88929999999999</v>
      </c>
    </row>
    <row r="4651" spans="1:22">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1.9319999999999999</v>
      </c>
    </row>
    <row r="4652" spans="1:22">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244.55</v>
      </c>
      <c r="T4652">
        <v>5</v>
      </c>
      <c r="U4652">
        <v>0</v>
      </c>
      <c r="V4652">
        <v>114.9385</v>
      </c>
    </row>
    <row r="4653" spans="1:22">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5.7624000000000004</v>
      </c>
    </row>
    <row r="4655" spans="1:22">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39.948</v>
      </c>
    </row>
    <row r="4656" spans="1:22">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45.247999999999998</v>
      </c>
      <c r="T4657">
        <v>2</v>
      </c>
      <c r="U4657">
        <v>0.2</v>
      </c>
      <c r="V4657">
        <v>3.9592000000000001</v>
      </c>
    </row>
    <row r="4658" spans="1:22">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59.904000000000003</v>
      </c>
      <c r="T4658">
        <v>2</v>
      </c>
      <c r="U4658">
        <v>0.2</v>
      </c>
      <c r="V4658">
        <v>14.2272</v>
      </c>
    </row>
    <row r="4659" spans="1:22">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v>
      </c>
      <c r="T4660">
        <v>2</v>
      </c>
      <c r="U4660">
        <v>0.2</v>
      </c>
      <c r="V4660">
        <v>2.8883999999999999</v>
      </c>
    </row>
    <row r="4661" spans="1:22">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2.0474999999999999</v>
      </c>
    </row>
    <row r="4662" spans="1:22">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v>
      </c>
      <c r="T4662">
        <v>3</v>
      </c>
      <c r="U4662">
        <v>0.2</v>
      </c>
      <c r="V4662">
        <v>-0.34439999999999998</v>
      </c>
    </row>
    <row r="4663" spans="1:22">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844.11599999999999</v>
      </c>
      <c r="T4663">
        <v>6</v>
      </c>
      <c r="U4663">
        <v>0.3</v>
      </c>
      <c r="V4663">
        <v>-36.176400000000001</v>
      </c>
    </row>
    <row r="4664" spans="1:22">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76.751999999999995</v>
      </c>
      <c r="T4664">
        <v>3</v>
      </c>
      <c r="U4664">
        <v>0.2</v>
      </c>
      <c r="V4664">
        <v>-9.5939999999999994</v>
      </c>
    </row>
    <row r="4665" spans="1:22">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1.05</v>
      </c>
    </row>
    <row r="4666" spans="1:22">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-6.0048000000000004</v>
      </c>
    </row>
    <row r="4667" spans="1:22">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34.365600000000001</v>
      </c>
    </row>
    <row r="4669" spans="1:22">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13.296200000000001</v>
      </c>
    </row>
    <row r="4670" spans="1:22">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11.06</v>
      </c>
      <c r="T4670">
        <v>10</v>
      </c>
      <c r="U4670">
        <v>0.8</v>
      </c>
      <c r="V4670">
        <v>-18.802</v>
      </c>
    </row>
    <row r="4671" spans="1:22">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v>
      </c>
    </row>
    <row r="4672" spans="1:22">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v>
      </c>
      <c r="T4672">
        <v>5</v>
      </c>
      <c r="U4672">
        <v>0.2</v>
      </c>
      <c r="V4672">
        <v>-57.951000000000001</v>
      </c>
    </row>
    <row r="4673" spans="1:22">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v>
      </c>
      <c r="T4673">
        <v>4</v>
      </c>
      <c r="U4673">
        <v>0.1</v>
      </c>
      <c r="V4673">
        <v>72.358000000000004</v>
      </c>
    </row>
    <row r="4674" spans="1:22">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30.023399999999999</v>
      </c>
    </row>
    <row r="4677" spans="1:22">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15.007999999999999</v>
      </c>
      <c r="T4677">
        <v>2</v>
      </c>
      <c r="U4677">
        <v>0.2</v>
      </c>
      <c r="V4677">
        <v>1.5007999999999999</v>
      </c>
    </row>
    <row r="4678" spans="1:22">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3.2391999999999999</v>
      </c>
    </row>
    <row r="4680" spans="1:22">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v>
      </c>
      <c r="T4680">
        <v>12</v>
      </c>
      <c r="U4680">
        <v>0</v>
      </c>
      <c r="V4680">
        <v>6.6239999999999997</v>
      </c>
    </row>
    <row r="4681" spans="1:22">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5.7671999999999999</v>
      </c>
    </row>
    <row r="4682" spans="1:22">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20.165600000000001</v>
      </c>
    </row>
    <row r="4683" spans="1:22">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13.3245</v>
      </c>
    </row>
    <row r="4684" spans="1:22">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v>
      </c>
    </row>
    <row r="4686" spans="1:22">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-2.7888000000000002</v>
      </c>
    </row>
    <row r="4688" spans="1:22">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-2.3814000000000002</v>
      </c>
    </row>
    <row r="4689" spans="1:22">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123.45480000000001</v>
      </c>
    </row>
    <row r="4690" spans="1:22">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5.7149999999999999</v>
      </c>
      <c r="T4690">
        <v>5</v>
      </c>
      <c r="U4690">
        <v>0.7</v>
      </c>
      <c r="V4690">
        <v>-4.7625000000000002</v>
      </c>
    </row>
    <row r="4691" spans="1:22">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51.968000000000004</v>
      </c>
      <c r="T4691">
        <v>2</v>
      </c>
      <c r="U4691">
        <v>0.2</v>
      </c>
      <c r="V4691">
        <v>10.393599999999999</v>
      </c>
    </row>
    <row r="4692" spans="1:22">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v>
      </c>
    </row>
    <row r="4693" spans="1:22">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v>
      </c>
      <c r="T4693">
        <v>3</v>
      </c>
      <c r="U4693">
        <v>0.2</v>
      </c>
      <c r="V4693">
        <v>-42.4116</v>
      </c>
    </row>
    <row r="4694" spans="1:22">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v>
      </c>
      <c r="T4694">
        <v>5</v>
      </c>
      <c r="U4694">
        <v>0.2</v>
      </c>
      <c r="V4694">
        <v>77.671999999999997</v>
      </c>
    </row>
    <row r="4695" spans="1:22">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2.64</v>
      </c>
    </row>
    <row r="4696" spans="1:22">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48.470399999999998</v>
      </c>
    </row>
    <row r="4698" spans="1:22">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38.437199999999997</v>
      </c>
    </row>
    <row r="4699" spans="1:22">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136.66499999999999</v>
      </c>
    </row>
    <row r="4700" spans="1:22">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14.8491</v>
      </c>
    </row>
    <row r="4701" spans="1:22">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0.59040000000000004</v>
      </c>
    </row>
    <row r="4702" spans="1:22">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v>
      </c>
    </row>
    <row r="4703" spans="1:22">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6.8479999999999999</v>
      </c>
      <c r="T4703">
        <v>2</v>
      </c>
      <c r="U4703">
        <v>0.2</v>
      </c>
      <c r="V4703">
        <v>2.14</v>
      </c>
    </row>
    <row r="4704" spans="1:22">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7.9960000000000004</v>
      </c>
      <c r="T4704">
        <v>1</v>
      </c>
      <c r="U4704">
        <v>0.6</v>
      </c>
      <c r="V4704">
        <v>-6.9965000000000002</v>
      </c>
    </row>
    <row r="4705" spans="1:22">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8.7119999999999997</v>
      </c>
      <c r="T4705">
        <v>2</v>
      </c>
      <c r="U4705">
        <v>0.8</v>
      </c>
      <c r="V4705">
        <v>-19.602</v>
      </c>
    </row>
    <row r="4706" spans="1:22">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18.8993</v>
      </c>
    </row>
    <row r="4707" spans="1:22">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6.8714000000000004</v>
      </c>
    </row>
    <row r="4708" spans="1:22">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17.324000000000002</v>
      </c>
    </row>
    <row r="4709" spans="1:22">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302.37299999999999</v>
      </c>
    </row>
    <row r="4710" spans="1:22">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39.213000000000001</v>
      </c>
    </row>
    <row r="4711" spans="1:22">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3.0367999999999999</v>
      </c>
    </row>
    <row r="4712" spans="1:22">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0.85199999999999998</v>
      </c>
      <c r="T4713">
        <v>1</v>
      </c>
      <c r="U4713">
        <v>0.7</v>
      </c>
      <c r="V4713">
        <v>-0.59640000000000004</v>
      </c>
    </row>
    <row r="4714" spans="1:22">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36.287999999999997</v>
      </c>
      <c r="T4714">
        <v>7</v>
      </c>
      <c r="U4714">
        <v>0.2</v>
      </c>
      <c r="V4714">
        <v>12.700799999999999</v>
      </c>
    </row>
    <row r="4715" spans="1:22">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38.779200000000003</v>
      </c>
    </row>
    <row r="4717" spans="1:22">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v>
      </c>
    </row>
    <row r="4718" spans="1:22">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88.733199999999997</v>
      </c>
    </row>
    <row r="4719" spans="1:22">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2.2193999999999998</v>
      </c>
    </row>
    <row r="4720" spans="1:22">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v>
      </c>
    </row>
    <row r="4721" spans="1:22">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v>
      </c>
      <c r="T4721">
        <v>7</v>
      </c>
      <c r="U4721">
        <v>0</v>
      </c>
      <c r="V4721">
        <v>9.4717000000000002</v>
      </c>
    </row>
    <row r="4722" spans="1:22">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27.882000000000001</v>
      </c>
    </row>
    <row r="4723" spans="1:22">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9.8879999999999999</v>
      </c>
      <c r="T4726">
        <v>2</v>
      </c>
      <c r="U4726">
        <v>0.7</v>
      </c>
      <c r="V4726">
        <v>-6.9215999999999998</v>
      </c>
    </row>
    <row r="4727" spans="1:22">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671.54399999999998</v>
      </c>
      <c r="T4727">
        <v>3</v>
      </c>
      <c r="U4727">
        <v>0.2</v>
      </c>
      <c r="V4727">
        <v>50.3658</v>
      </c>
    </row>
    <row r="4728" spans="1:22">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55.896000000000001</v>
      </c>
    </row>
    <row r="4729" spans="1:22">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-37.943399999999997</v>
      </c>
    </row>
    <row r="4730" spans="1:22">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123.14400000000001</v>
      </c>
      <c r="T4730">
        <v>7</v>
      </c>
      <c r="U4730">
        <v>0.2</v>
      </c>
      <c r="V4730">
        <v>46.179000000000002</v>
      </c>
    </row>
    <row r="4731" spans="1:22">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99.940799999999996</v>
      </c>
    </row>
    <row r="4733" spans="1:22">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9.8699999999999992</v>
      </c>
      <c r="T4733">
        <v>3</v>
      </c>
      <c r="U4733">
        <v>0</v>
      </c>
      <c r="V4733">
        <v>4.5401999999999996</v>
      </c>
    </row>
    <row r="4734" spans="1:22">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19.920000000000002</v>
      </c>
      <c r="T4735">
        <v>3</v>
      </c>
      <c r="U4735">
        <v>0</v>
      </c>
      <c r="V4735">
        <v>9.5616000000000003</v>
      </c>
    </row>
    <row r="4736" spans="1:22">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146.38800000000001</v>
      </c>
    </row>
    <row r="4737" spans="1:22">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13.428000000000001</v>
      </c>
    </row>
    <row r="4739" spans="1:22">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14.9556</v>
      </c>
    </row>
    <row r="4740" spans="1:22">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28.087599999999998</v>
      </c>
    </row>
    <row r="4741" spans="1:22">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35.543999999999997</v>
      </c>
      <c r="T4741">
        <v>1</v>
      </c>
      <c r="U4741">
        <v>0.2</v>
      </c>
      <c r="V4741">
        <v>-0.88859999999999995</v>
      </c>
    </row>
    <row r="4742" spans="1:22">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9.2100000000000009</v>
      </c>
      <c r="T4743">
        <v>3</v>
      </c>
      <c r="U4743">
        <v>0</v>
      </c>
      <c r="V4743">
        <v>2.3025000000000002</v>
      </c>
    </row>
    <row r="4744" spans="1:22">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8.0997000000000003</v>
      </c>
    </row>
    <row r="4745" spans="1:22">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2.528</v>
      </c>
    </row>
    <row r="4746" spans="1:22">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57.501600000000003</v>
      </c>
    </row>
    <row r="4747" spans="1:22">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9.1580999999999992</v>
      </c>
    </row>
    <row r="4749" spans="1:22">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25.35</v>
      </c>
      <c r="T4749">
        <v>3</v>
      </c>
      <c r="U4749">
        <v>0</v>
      </c>
      <c r="V4749">
        <v>7.6050000000000004</v>
      </c>
    </row>
    <row r="4750" spans="1:22">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11.995200000000001</v>
      </c>
    </row>
    <row r="4751" spans="1:22">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837.6</v>
      </c>
      <c r="T4752">
        <v>3</v>
      </c>
      <c r="U4752">
        <v>0.2</v>
      </c>
      <c r="V4752">
        <v>62.82</v>
      </c>
    </row>
    <row r="4753" spans="1:22">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-9.1530000000000005</v>
      </c>
    </row>
    <row r="4754" spans="1:22">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209.56800000000001</v>
      </c>
      <c r="T4754">
        <v>2</v>
      </c>
      <c r="U4754">
        <v>0.2</v>
      </c>
      <c r="V4754">
        <v>-23.5764</v>
      </c>
    </row>
    <row r="4755" spans="1:22">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22.367999999999999</v>
      </c>
      <c r="T4755">
        <v>4</v>
      </c>
      <c r="U4755">
        <v>0.2</v>
      </c>
      <c r="V4755">
        <v>6.4307999999999996</v>
      </c>
    </row>
    <row r="4756" spans="1:22">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3.8820000000000001</v>
      </c>
      <c r="T4756">
        <v>2</v>
      </c>
      <c r="U4756">
        <v>0.7</v>
      </c>
      <c r="V4756">
        <v>-2.5880000000000001</v>
      </c>
    </row>
    <row r="4757" spans="1:22">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40.3536</v>
      </c>
    </row>
    <row r="4758" spans="1:22">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1.9079999999999999</v>
      </c>
      <c r="T4758">
        <v>2</v>
      </c>
      <c r="U4758">
        <v>0.7</v>
      </c>
      <c r="V4758">
        <v>-1.5264</v>
      </c>
    </row>
    <row r="4759" spans="1:22">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43.372</v>
      </c>
      <c r="T4759">
        <v>7</v>
      </c>
      <c r="U4759">
        <v>0.8</v>
      </c>
      <c r="V4759">
        <v>-69.395200000000003</v>
      </c>
    </row>
    <row r="4760" spans="1:22">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219.50880000000001</v>
      </c>
    </row>
    <row r="4761" spans="1:22">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7.8559999999999999</v>
      </c>
      <c r="T4762">
        <v>2</v>
      </c>
      <c r="U4762">
        <v>0.2</v>
      </c>
      <c r="V4762">
        <v>2.8477999999999999</v>
      </c>
    </row>
    <row r="4763" spans="1:22">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v>
      </c>
      <c r="T4764">
        <v>2</v>
      </c>
      <c r="U4764">
        <v>0.2</v>
      </c>
      <c r="V4764">
        <v>1.0284</v>
      </c>
    </row>
    <row r="4765" spans="1:22">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85.981800000000007</v>
      </c>
    </row>
    <row r="4766" spans="1:22">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7.5370999999999997</v>
      </c>
    </row>
    <row r="4768" spans="1:22">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v>
      </c>
      <c r="T4768">
        <v>5</v>
      </c>
      <c r="U4768">
        <v>0.2</v>
      </c>
      <c r="V4768">
        <v>29.798999999999999</v>
      </c>
    </row>
    <row r="4769" spans="1:22">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22.4925</v>
      </c>
    </row>
    <row r="4770" spans="1:22">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9.1872000000000007</v>
      </c>
    </row>
    <row r="4771" spans="1:22">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v>
      </c>
      <c r="T4771">
        <v>3</v>
      </c>
      <c r="U4771">
        <v>0.2</v>
      </c>
      <c r="V4771">
        <v>4.1832000000000003</v>
      </c>
    </row>
    <row r="4772" spans="1:22">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1.8720000000000001</v>
      </c>
    </row>
    <row r="4773" spans="1:22">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83.512799999999999</v>
      </c>
    </row>
    <row r="4774" spans="1:22">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v>
      </c>
    </row>
    <row r="4775" spans="1:22">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222.38399999999999</v>
      </c>
      <c r="T4776">
        <v>2</v>
      </c>
      <c r="U4776">
        <v>0.2</v>
      </c>
      <c r="V4776">
        <v>16.678799999999999</v>
      </c>
    </row>
    <row r="4777" spans="1:22">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6.0735999999999999</v>
      </c>
    </row>
    <row r="4778" spans="1:22">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6.6845999999999997</v>
      </c>
    </row>
    <row r="4780" spans="1:22">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33.310200000000002</v>
      </c>
    </row>
    <row r="4781" spans="1:22">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63.881999999999998</v>
      </c>
      <c r="T4781">
        <v>1</v>
      </c>
      <c r="U4781">
        <v>0.1</v>
      </c>
      <c r="V4781">
        <v>10.647</v>
      </c>
    </row>
    <row r="4782" spans="1:22">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683.14400000000001</v>
      </c>
      <c r="T4782">
        <v>4</v>
      </c>
      <c r="U4782">
        <v>0.3</v>
      </c>
      <c r="V4782">
        <v>0</v>
      </c>
    </row>
    <row r="4783" spans="1:22">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1.476</v>
      </c>
      <c r="T4783">
        <v>3</v>
      </c>
      <c r="U4783">
        <v>0.8</v>
      </c>
      <c r="V4783">
        <v>-2.214</v>
      </c>
    </row>
    <row r="4784" spans="1:22">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40.712000000000003</v>
      </c>
      <c r="T4784">
        <v>7</v>
      </c>
      <c r="U4784">
        <v>0.2</v>
      </c>
      <c r="V4784">
        <v>3.5623</v>
      </c>
    </row>
    <row r="4785" spans="1:22">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v>
      </c>
      <c r="T4786">
        <v>5</v>
      </c>
      <c r="U4786">
        <v>0.2</v>
      </c>
      <c r="V4786">
        <v>1.1479999999999999</v>
      </c>
    </row>
    <row r="4787" spans="1:22">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69.575999999999993</v>
      </c>
      <c r="T4787">
        <v>4</v>
      </c>
      <c r="U4787">
        <v>0.7</v>
      </c>
      <c r="V4787">
        <v>-143.79040000000001</v>
      </c>
    </row>
    <row r="4788" spans="1:22">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0.47520000000000001</v>
      </c>
    </row>
    <row r="4789" spans="1:22">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-6.5339999999999998</v>
      </c>
    </row>
    <row r="4790" spans="1:22">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52.415999999999997</v>
      </c>
      <c r="T4790">
        <v>9</v>
      </c>
      <c r="U4790">
        <v>0.2</v>
      </c>
      <c r="V4790">
        <v>15.069599999999999</v>
      </c>
    </row>
    <row r="4791" spans="1:22">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v>
      </c>
      <c r="T4791">
        <v>5</v>
      </c>
      <c r="U4791">
        <v>0.2</v>
      </c>
      <c r="V4791">
        <v>10.984</v>
      </c>
    </row>
    <row r="4792" spans="1:22">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-248.166</v>
      </c>
    </row>
    <row r="4793" spans="1:22">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28.706399999999999</v>
      </c>
    </row>
    <row r="4794" spans="1:22">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27.696000000000002</v>
      </c>
      <c r="T4794">
        <v>3</v>
      </c>
      <c r="U4794">
        <v>0.2</v>
      </c>
      <c r="V4794">
        <v>9.6936</v>
      </c>
    </row>
    <row r="4795" spans="1:22">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18.114599999999999</v>
      </c>
    </row>
    <row r="4797" spans="1:22">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2.7071999999999998</v>
      </c>
    </row>
    <row r="4798" spans="1:22">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57.582000000000001</v>
      </c>
      <c r="T4798">
        <v>3</v>
      </c>
      <c r="U4798">
        <v>0.7</v>
      </c>
      <c r="V4798">
        <v>-44.1462</v>
      </c>
    </row>
    <row r="4799" spans="1:22">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31.103999999999999</v>
      </c>
      <c r="T4799">
        <v>6</v>
      </c>
      <c r="U4799">
        <v>0.2</v>
      </c>
      <c r="V4799">
        <v>10.8864</v>
      </c>
    </row>
    <row r="4800" spans="1:22">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8.3027999999999995</v>
      </c>
    </row>
    <row r="4801" spans="1:22">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4.3600000000000003</v>
      </c>
    </row>
    <row r="4802" spans="1:22">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0.41720000000000002</v>
      </c>
    </row>
    <row r="4803" spans="1:22">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v>
      </c>
      <c r="T4803">
        <v>2</v>
      </c>
      <c r="U4803">
        <v>0.7</v>
      </c>
      <c r="V4803">
        <v>-7.6120000000000001</v>
      </c>
    </row>
    <row r="4804" spans="1:22">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13.391999999999999</v>
      </c>
      <c r="T4804">
        <v>8</v>
      </c>
      <c r="U4804">
        <v>0.7</v>
      </c>
      <c r="V4804">
        <v>-9.8208000000000002</v>
      </c>
    </row>
    <row r="4805" spans="1:22">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39.594000000000001</v>
      </c>
      <c r="T4805">
        <v>1</v>
      </c>
      <c r="U4805">
        <v>0.4</v>
      </c>
      <c r="V4805">
        <v>-7.2588999999999997</v>
      </c>
    </row>
    <row r="4806" spans="1:22">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91.007999999999996</v>
      </c>
      <c r="T4806">
        <v>9</v>
      </c>
      <c r="U4806">
        <v>0.2</v>
      </c>
      <c r="V4806">
        <v>19.339200000000002</v>
      </c>
    </row>
    <row r="4807" spans="1:22">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18.211200000000002</v>
      </c>
    </row>
    <row r="4808" spans="1:22">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v>
      </c>
      <c r="T4808">
        <v>10</v>
      </c>
      <c r="U4808">
        <v>0</v>
      </c>
      <c r="V4808">
        <v>19.260000000000002</v>
      </c>
    </row>
    <row r="4809" spans="1:22">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10.089</v>
      </c>
    </row>
    <row r="4810" spans="1:22">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v>
      </c>
      <c r="T4810">
        <v>3</v>
      </c>
      <c r="U4810">
        <v>0.2</v>
      </c>
      <c r="V4810">
        <v>21.197700000000001</v>
      </c>
    </row>
    <row r="4811" spans="1:22">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91.950800000000001</v>
      </c>
    </row>
    <row r="4812" spans="1:22">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380.05799999999999</v>
      </c>
      <c r="T4813">
        <v>3</v>
      </c>
      <c r="U4813">
        <v>0.3</v>
      </c>
      <c r="V4813">
        <v>-21.717600000000001</v>
      </c>
    </row>
    <row r="4814" spans="1:22">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1199.9760000000001</v>
      </c>
      <c r="T4814">
        <v>4</v>
      </c>
      <c r="U4814">
        <v>0.4</v>
      </c>
      <c r="V4814">
        <v>179.99639999999999</v>
      </c>
    </row>
    <row r="4815" spans="1:22">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9.7151999999999994</v>
      </c>
    </row>
    <row r="4816" spans="1:22">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18.263999999999999</v>
      </c>
      <c r="T4817">
        <v>3</v>
      </c>
      <c r="U4817">
        <v>0.2</v>
      </c>
      <c r="V4817">
        <v>6.1641000000000004</v>
      </c>
    </row>
    <row r="4818" spans="1:22">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5.6315999999999997</v>
      </c>
    </row>
    <row r="4819" spans="1:22">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8.1552000000000007</v>
      </c>
    </row>
    <row r="4820" spans="1:22">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v>
      </c>
      <c r="T4820">
        <v>4</v>
      </c>
      <c r="U4820">
        <v>0.2</v>
      </c>
      <c r="V4820">
        <v>-42.588000000000001</v>
      </c>
    </row>
    <row r="4821" spans="1:22">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463.24799999999999</v>
      </c>
      <c r="T4822">
        <v>8</v>
      </c>
      <c r="U4822">
        <v>0.8</v>
      </c>
      <c r="V4822">
        <v>-1181.2824000000001</v>
      </c>
    </row>
    <row r="4823" spans="1:22">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47.994</v>
      </c>
    </row>
    <row r="4824" spans="1:22">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44.856000000000002</v>
      </c>
      <c r="T4824">
        <v>6</v>
      </c>
      <c r="U4824">
        <v>0.7</v>
      </c>
      <c r="V4824">
        <v>-35.884799999999998</v>
      </c>
    </row>
    <row r="4825" spans="1:22">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30.344999999999999</v>
      </c>
      <c r="T4825">
        <v>7</v>
      </c>
      <c r="U4825">
        <v>0.7</v>
      </c>
      <c r="V4825">
        <v>-24.276</v>
      </c>
    </row>
    <row r="4826" spans="1:22">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-9.1110000000000007</v>
      </c>
    </row>
    <row r="4827" spans="1:22">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15.590400000000001</v>
      </c>
    </row>
    <row r="4828" spans="1:22">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19.465599999999998</v>
      </c>
    </row>
    <row r="4830" spans="1:22">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1.6355999999999999</v>
      </c>
    </row>
    <row r="4831" spans="1:22">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v>
      </c>
      <c r="T4831">
        <v>3</v>
      </c>
      <c r="U4831">
        <v>0.2</v>
      </c>
      <c r="V4831">
        <v>4.4771999999999998</v>
      </c>
    </row>
    <row r="4832" spans="1:22">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68.846400000000003</v>
      </c>
    </row>
    <row r="4833" spans="1:22">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9.8901000000000003</v>
      </c>
    </row>
    <row r="4834" spans="1:22">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5.8708</v>
      </c>
    </row>
    <row r="4835" spans="1:22">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13.473000000000001</v>
      </c>
    </row>
    <row r="4837" spans="1:22">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27.882000000000001</v>
      </c>
    </row>
    <row r="4838" spans="1:22">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v>
      </c>
      <c r="T4838">
        <v>4</v>
      </c>
      <c r="U4838">
        <v>0.2</v>
      </c>
      <c r="V4838">
        <v>7.2267999999999999</v>
      </c>
    </row>
    <row r="4839" spans="1:22">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v>
      </c>
      <c r="T4839">
        <v>2</v>
      </c>
      <c r="U4839">
        <v>0.7</v>
      </c>
      <c r="V4839">
        <v>-2.6585999999999999</v>
      </c>
    </row>
    <row r="4840" spans="1:22">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v>
      </c>
      <c r="T4840">
        <v>6</v>
      </c>
      <c r="U4840">
        <v>0.2</v>
      </c>
      <c r="V4840">
        <v>10.0572</v>
      </c>
    </row>
    <row r="4841" spans="1:22">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158.376</v>
      </c>
      <c r="T4841">
        <v>4</v>
      </c>
      <c r="U4841">
        <v>0.4</v>
      </c>
      <c r="V4841">
        <v>-34.314799999999998</v>
      </c>
    </row>
    <row r="4842" spans="1:22">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5.5529999999999999</v>
      </c>
      <c r="T4843">
        <v>3</v>
      </c>
      <c r="U4843">
        <v>0.7</v>
      </c>
      <c r="V4843">
        <v>-4.0721999999999996</v>
      </c>
    </row>
    <row r="4844" spans="1:22">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0.29920000000000002</v>
      </c>
    </row>
    <row r="4846" spans="1:22">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7.1840000000000002</v>
      </c>
      <c r="T4846">
        <v>2</v>
      </c>
      <c r="U4846">
        <v>0.2</v>
      </c>
      <c r="V4846">
        <v>2.2450000000000001</v>
      </c>
    </row>
    <row r="4847" spans="1:22">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263.95999999999998</v>
      </c>
      <c r="T4848">
        <v>5</v>
      </c>
      <c r="U4848">
        <v>0.2</v>
      </c>
      <c r="V4848">
        <v>19.797000000000001</v>
      </c>
    </row>
    <row r="4849" spans="1:22">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9.3279999999999994</v>
      </c>
      <c r="T4850">
        <v>1</v>
      </c>
      <c r="U4850">
        <v>0.2</v>
      </c>
      <c r="V4850">
        <v>0.81620000000000004</v>
      </c>
    </row>
    <row r="4851" spans="1:22">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121.99</v>
      </c>
    </row>
    <row r="4853" spans="1:22">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91.152000000000001</v>
      </c>
    </row>
    <row r="4854" spans="1:22">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19.435199999999998</v>
      </c>
    </row>
    <row r="4855" spans="1:22">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0.62580000000000002</v>
      </c>
    </row>
    <row r="4857" spans="1:22">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70.007999999999996</v>
      </c>
      <c r="T4858">
        <v>3</v>
      </c>
      <c r="U4858">
        <v>0.2</v>
      </c>
      <c r="V4858">
        <v>24.502800000000001</v>
      </c>
    </row>
    <row r="4859" spans="1:22">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38.024000000000001</v>
      </c>
    </row>
    <row r="4860" spans="1:22">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464.85</v>
      </c>
      <c r="T4860">
        <v>9</v>
      </c>
      <c r="U4860">
        <v>0</v>
      </c>
      <c r="V4860">
        <v>92.97</v>
      </c>
    </row>
    <row r="4861" spans="1:22">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v>
      </c>
      <c r="T4861">
        <v>7</v>
      </c>
      <c r="U4861">
        <v>0.2</v>
      </c>
      <c r="V4861">
        <v>1.0192000000000001</v>
      </c>
    </row>
    <row r="4862" spans="1:22">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843.17060000000004</v>
      </c>
    </row>
    <row r="4863" spans="1:22">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758.35199999999998</v>
      </c>
      <c r="T4863">
        <v>6</v>
      </c>
      <c r="U4863">
        <v>0.2</v>
      </c>
      <c r="V4863">
        <v>265.42320000000001</v>
      </c>
    </row>
    <row r="4864" spans="1:22">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20.367999999999999</v>
      </c>
      <c r="T4864">
        <v>1</v>
      </c>
      <c r="U4864">
        <v>0.2</v>
      </c>
      <c r="V4864">
        <v>7.3834</v>
      </c>
    </row>
    <row r="4865" spans="1:22">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239.97</v>
      </c>
      <c r="T4866">
        <v>3</v>
      </c>
      <c r="U4866">
        <v>0</v>
      </c>
      <c r="V4866">
        <v>67.191599999999994</v>
      </c>
    </row>
    <row r="4867" spans="1:22">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150.29400000000001</v>
      </c>
    </row>
    <row r="4868" spans="1:22">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190.0206</v>
      </c>
    </row>
    <row r="4869" spans="1:22">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344.91</v>
      </c>
      <c r="T4869">
        <v>3</v>
      </c>
      <c r="U4869">
        <v>0</v>
      </c>
      <c r="V4869">
        <v>10.347300000000001</v>
      </c>
    </row>
    <row r="4870" spans="1:22">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89.988</v>
      </c>
      <c r="T4871">
        <v>2</v>
      </c>
      <c r="U4871">
        <v>0.4</v>
      </c>
      <c r="V4871">
        <v>-14.997999999999999</v>
      </c>
    </row>
    <row r="4872" spans="1:22">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1.8240000000000001</v>
      </c>
      <c r="T4873">
        <v>2</v>
      </c>
      <c r="U4873">
        <v>0.2</v>
      </c>
      <c r="V4873">
        <v>0.61560000000000004</v>
      </c>
    </row>
    <row r="4874" spans="1:22">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18.32</v>
      </c>
      <c r="T4874">
        <v>5</v>
      </c>
      <c r="U4874">
        <v>0.8</v>
      </c>
      <c r="V4874">
        <v>-46.716000000000001</v>
      </c>
    </row>
    <row r="4875" spans="1:22">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v>
      </c>
    </row>
    <row r="4876" spans="1:22">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1.1879999999999999</v>
      </c>
      <c r="T4876">
        <v>1</v>
      </c>
      <c r="U4876">
        <v>0.8</v>
      </c>
      <c r="V4876">
        <v>-1.9601999999999999</v>
      </c>
    </row>
    <row r="4877" spans="1:22">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v>
      </c>
      <c r="T4877">
        <v>5</v>
      </c>
      <c r="U4877">
        <v>0.2</v>
      </c>
      <c r="V4877">
        <v>29.95</v>
      </c>
    </row>
    <row r="4878" spans="1:22">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4.6176000000000004</v>
      </c>
    </row>
    <row r="4879" spans="1:22">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0.46439999999999998</v>
      </c>
    </row>
    <row r="4880" spans="1:22">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v>
      </c>
      <c r="T4880">
        <v>3</v>
      </c>
      <c r="U4880">
        <v>0.7</v>
      </c>
      <c r="V4880">
        <v>-1.476</v>
      </c>
    </row>
    <row r="4881" spans="1:22">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2.6067999999999998</v>
      </c>
    </row>
    <row r="4882" spans="1:22">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292.77600000000001</v>
      </c>
    </row>
    <row r="4883" spans="1:22">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517.47929999999997</v>
      </c>
    </row>
    <row r="4884" spans="1:22">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v>
      </c>
      <c r="T4885">
        <v>5</v>
      </c>
      <c r="U4885">
        <v>0.2</v>
      </c>
      <c r="V4885">
        <v>64.2</v>
      </c>
    </row>
    <row r="4886" spans="1:22">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0.87360000000000004</v>
      </c>
    </row>
    <row r="4887" spans="1:22">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v>
      </c>
      <c r="T4888">
        <v>3</v>
      </c>
      <c r="U4888">
        <v>0</v>
      </c>
      <c r="V4888">
        <v>52.974299999999999</v>
      </c>
    </row>
    <row r="4889" spans="1:22">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101.7</v>
      </c>
      <c r="T4889">
        <v>6</v>
      </c>
      <c r="U4889">
        <v>0</v>
      </c>
      <c r="V4889">
        <v>6.1020000000000003</v>
      </c>
    </row>
    <row r="4890" spans="1:22">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56.301000000000002</v>
      </c>
    </row>
    <row r="4891" spans="1:22">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v>
      </c>
      <c r="T4891">
        <v>6</v>
      </c>
      <c r="U4891">
        <v>0</v>
      </c>
      <c r="V4891">
        <v>315.82499999999999</v>
      </c>
    </row>
    <row r="4892" spans="1:22">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2.5577999999999999</v>
      </c>
    </row>
    <row r="4893" spans="1:22">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18.211200000000002</v>
      </c>
    </row>
    <row r="4894" spans="1:22">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1.1759999999999999</v>
      </c>
    </row>
    <row r="4895" spans="1:22">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2.2728000000000002</v>
      </c>
    </row>
    <row r="4896" spans="1:22">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22.992000000000001</v>
      </c>
    </row>
    <row r="4897" spans="1:22">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55.896000000000001</v>
      </c>
    </row>
    <row r="4899" spans="1:22">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183.37200000000001</v>
      </c>
      <c r="T4899">
        <v>2</v>
      </c>
      <c r="U4899">
        <v>0.3</v>
      </c>
      <c r="V4899">
        <v>-7.8587999999999996</v>
      </c>
    </row>
    <row r="4900" spans="1:22">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v>
      </c>
      <c r="T4900">
        <v>2</v>
      </c>
      <c r="U4900">
        <v>0.2</v>
      </c>
      <c r="V4900">
        <v>2.8883999999999999</v>
      </c>
    </row>
    <row r="4901" spans="1:22">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v>
      </c>
      <c r="T4901">
        <v>8</v>
      </c>
      <c r="U4901">
        <v>0.7</v>
      </c>
      <c r="V4901">
        <v>-18.446400000000001</v>
      </c>
    </row>
    <row r="4902" spans="1:22">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125.14319999999999</v>
      </c>
    </row>
    <row r="4903" spans="1:22">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3.6347999999999998</v>
      </c>
    </row>
    <row r="4904" spans="1:22">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-19.258800000000001</v>
      </c>
    </row>
    <row r="4907" spans="1:22">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16.193999999999999</v>
      </c>
    </row>
    <row r="4909" spans="1:22">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v>
      </c>
      <c r="T4909">
        <v>8</v>
      </c>
      <c r="U4909">
        <v>0.7</v>
      </c>
      <c r="V4909">
        <v>-8.6592000000000002</v>
      </c>
    </row>
    <row r="4910" spans="1:22">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6.6467999999999998</v>
      </c>
    </row>
    <row r="4912" spans="1:22">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36.287999999999997</v>
      </c>
      <c r="T4912">
        <v>7</v>
      </c>
      <c r="U4912">
        <v>0.2</v>
      </c>
      <c r="V4912">
        <v>12.700799999999999</v>
      </c>
    </row>
    <row r="4913" spans="1:22">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6.9989999999999997</v>
      </c>
    </row>
    <row r="4914" spans="1:22">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v>
      </c>
      <c r="T4914">
        <v>5</v>
      </c>
      <c r="U4914">
        <v>0.7</v>
      </c>
      <c r="V4914">
        <v>-4.577</v>
      </c>
    </row>
    <row r="4915" spans="1:22">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10.4284</v>
      </c>
    </row>
    <row r="4917" spans="1:22">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v>
      </c>
      <c r="T4917">
        <v>3</v>
      </c>
      <c r="U4917">
        <v>0.2</v>
      </c>
      <c r="V4917">
        <v>5.4200999999999997</v>
      </c>
    </row>
    <row r="4918" spans="1:22">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5.8750999999999998</v>
      </c>
    </row>
    <row r="4919" spans="1:22">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-32.6646</v>
      </c>
    </row>
    <row r="4920" spans="1:22">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67.274199999999993</v>
      </c>
    </row>
    <row r="4922" spans="1:22">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2.2959999999999998</v>
      </c>
      <c r="T4922">
        <v>2</v>
      </c>
      <c r="U4922">
        <v>0.8</v>
      </c>
      <c r="V4922">
        <v>-3.9032</v>
      </c>
    </row>
    <row r="4923" spans="1:22">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46.118400000000001</v>
      </c>
    </row>
    <row r="4924" spans="1:22">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1.1946000000000001</v>
      </c>
    </row>
    <row r="4925" spans="1:22">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629.1</v>
      </c>
      <c r="T4925">
        <v>6</v>
      </c>
      <c r="U4925">
        <v>0</v>
      </c>
      <c r="V4925">
        <v>301.96800000000002</v>
      </c>
    </row>
    <row r="4926" spans="1:22">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v>
      </c>
    </row>
    <row r="4928" spans="1:22">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v>
      </c>
      <c r="T4930">
        <v>3</v>
      </c>
      <c r="U4930">
        <v>0</v>
      </c>
      <c r="V4930">
        <v>251.202</v>
      </c>
    </row>
    <row r="4931" spans="1:22">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v>
      </c>
      <c r="T4932">
        <v>3</v>
      </c>
      <c r="U4932">
        <v>0</v>
      </c>
      <c r="V4932">
        <v>7.0217999999999998</v>
      </c>
    </row>
    <row r="4933" spans="1:22">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v>
      </c>
      <c r="T4934">
        <v>1</v>
      </c>
      <c r="U4934">
        <v>0.2</v>
      </c>
      <c r="V4934">
        <v>4.2309000000000001</v>
      </c>
    </row>
    <row r="4935" spans="1:22">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v>
      </c>
      <c r="T4935">
        <v>2</v>
      </c>
      <c r="U4935">
        <v>0.7</v>
      </c>
      <c r="V4935">
        <v>-0.79200000000000004</v>
      </c>
    </row>
    <row r="4936" spans="1:22">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4.5119999999999996</v>
      </c>
      <c r="T4936">
        <v>3</v>
      </c>
      <c r="U4936">
        <v>0.2</v>
      </c>
      <c r="V4936">
        <v>0.84599999999999997</v>
      </c>
    </row>
    <row r="4937" spans="1:22">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v>
      </c>
      <c r="T4937">
        <v>3</v>
      </c>
      <c r="U4937">
        <v>0.2</v>
      </c>
      <c r="V4937">
        <v>1.6776</v>
      </c>
    </row>
    <row r="4938" spans="1:22">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v>
      </c>
      <c r="T4939">
        <v>5</v>
      </c>
      <c r="U4939">
        <v>0</v>
      </c>
      <c r="V4939">
        <v>238.65299999999999</v>
      </c>
    </row>
    <row r="4940" spans="1:22">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333.99900000000002</v>
      </c>
      <c r="T4940">
        <v>3</v>
      </c>
      <c r="U4940">
        <v>0.15</v>
      </c>
      <c r="V4940">
        <v>3.9293999999999998</v>
      </c>
    </row>
    <row r="4941" spans="1:22">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6.5670000000000002</v>
      </c>
    </row>
    <row r="4942" spans="1:22">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266.4522</v>
      </c>
    </row>
    <row r="4943" spans="1:22">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82.336799999999997</v>
      </c>
    </row>
    <row r="4944" spans="1:22">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1.7607999999999999</v>
      </c>
    </row>
    <row r="4945" spans="1:22">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18.766999999999999</v>
      </c>
    </row>
    <row r="4946" spans="1:22">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46.118400000000001</v>
      </c>
    </row>
    <row r="4947" spans="1:22">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3.9420000000000002</v>
      </c>
    </row>
    <row r="4948" spans="1:22">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1.7876000000000001</v>
      </c>
    </row>
    <row r="4949" spans="1:22">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13.742800000000001</v>
      </c>
    </row>
    <row r="4950" spans="1:22">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v>
      </c>
      <c r="T4950">
        <v>7</v>
      </c>
      <c r="U4950">
        <v>0.2</v>
      </c>
      <c r="V4950">
        <v>41.120800000000003</v>
      </c>
    </row>
    <row r="4951" spans="1:22">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6.0288000000000004</v>
      </c>
    </row>
    <row r="4952" spans="1:22">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12.42</v>
      </c>
      <c r="T4952">
        <v>3</v>
      </c>
      <c r="U4952">
        <v>0</v>
      </c>
      <c r="V4952">
        <v>5.2164000000000001</v>
      </c>
    </row>
    <row r="4953" spans="1:22">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6.2207999999999997</v>
      </c>
    </row>
    <row r="4954" spans="1:22">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20.844000000000001</v>
      </c>
    </row>
    <row r="4955" spans="1:22">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2.577</v>
      </c>
    </row>
    <row r="4956" spans="1:22">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18.059999999999999</v>
      </c>
      <c r="T4956">
        <v>7</v>
      </c>
      <c r="U4956">
        <v>0</v>
      </c>
      <c r="V4956">
        <v>4.6955999999999998</v>
      </c>
    </row>
    <row r="4957" spans="1:22">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36.404400000000003</v>
      </c>
    </row>
    <row r="4958" spans="1:22">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2.512</v>
      </c>
      <c r="T4959">
        <v>2</v>
      </c>
      <c r="U4959">
        <v>0.8</v>
      </c>
      <c r="V4959">
        <v>-4.3959999999999999</v>
      </c>
    </row>
    <row r="4960" spans="1:22">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6.1192000000000002</v>
      </c>
    </row>
    <row r="4962" spans="1:22">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5.4801000000000002</v>
      </c>
    </row>
    <row r="4964" spans="1:22">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4.6643999999999997</v>
      </c>
    </row>
    <row r="4965" spans="1:22">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4.8587999999999996</v>
      </c>
    </row>
    <row r="4966" spans="1:22">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7.7640000000000002</v>
      </c>
      <c r="T4966">
        <v>4</v>
      </c>
      <c r="U4966">
        <v>0.7</v>
      </c>
      <c r="V4966">
        <v>-5.1760000000000002</v>
      </c>
    </row>
    <row r="4967" spans="1:22">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467.04</v>
      </c>
      <c r="T4967">
        <v>4</v>
      </c>
      <c r="U4967">
        <v>0.2</v>
      </c>
      <c r="V4967">
        <v>58.38</v>
      </c>
    </row>
    <row r="4968" spans="1:22">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v>
      </c>
      <c r="T4968">
        <v>3</v>
      </c>
      <c r="U4968">
        <v>0</v>
      </c>
      <c r="V4968">
        <v>3.8654999999999999</v>
      </c>
    </row>
    <row r="4969" spans="1:22">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15.5372</v>
      </c>
    </row>
    <row r="4972" spans="1:22">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207.98400000000001</v>
      </c>
      <c r="T4972">
        <v>2</v>
      </c>
      <c r="U4972">
        <v>0.2</v>
      </c>
      <c r="V4972">
        <v>-28.597799999999999</v>
      </c>
    </row>
    <row r="4973" spans="1:22">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35.567999999999998</v>
      </c>
      <c r="T4974">
        <v>2</v>
      </c>
      <c r="U4974">
        <v>0.2</v>
      </c>
      <c r="V4974">
        <v>5.7797999999999998</v>
      </c>
    </row>
    <row r="4975" spans="1:22">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31.0688</v>
      </c>
    </row>
    <row r="4976" spans="1:22">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v>
      </c>
      <c r="T4977">
        <v>9</v>
      </c>
      <c r="U4977">
        <v>0.2</v>
      </c>
      <c r="V4977">
        <v>152.38800000000001</v>
      </c>
    </row>
    <row r="4978" spans="1:22">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2.3408000000000002</v>
      </c>
    </row>
    <row r="4980" spans="1:22">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v>
      </c>
    </row>
    <row r="4982" spans="1:22">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4.3559999999999999</v>
      </c>
      <c r="T4982">
        <v>2</v>
      </c>
      <c r="U4982">
        <v>0.8</v>
      </c>
      <c r="V4982">
        <v>-11.761200000000001</v>
      </c>
    </row>
    <row r="4983" spans="1:22">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v>
      </c>
      <c r="T4983">
        <v>4</v>
      </c>
      <c r="U4983">
        <v>0.2</v>
      </c>
      <c r="V4983">
        <v>-1.4279999999999999</v>
      </c>
    </row>
    <row r="4984" spans="1:22">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v>
      </c>
      <c r="T4986">
        <v>5</v>
      </c>
      <c r="U4986">
        <v>0.2</v>
      </c>
      <c r="V4986">
        <v>1.1765000000000001</v>
      </c>
    </row>
    <row r="4987" spans="1:22">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14.4</v>
      </c>
      <c r="T4987">
        <v>5</v>
      </c>
      <c r="U4987">
        <v>0</v>
      </c>
      <c r="V4987">
        <v>7.056</v>
      </c>
    </row>
    <row r="4988" spans="1:22">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v>
      </c>
      <c r="T4988">
        <v>3</v>
      </c>
      <c r="U4988">
        <v>0.2</v>
      </c>
      <c r="V4988">
        <v>5.4432</v>
      </c>
    </row>
    <row r="4989" spans="1:22">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149.148</v>
      </c>
    </row>
    <row r="4990" spans="1:22">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-2.1756000000000002</v>
      </c>
    </row>
    <row r="4991" spans="1:22">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6.6719999999999997</v>
      </c>
      <c r="T4991">
        <v>3</v>
      </c>
      <c r="U4991">
        <v>0.2</v>
      </c>
      <c r="V4991">
        <v>2.1684000000000001</v>
      </c>
    </row>
    <row r="4992" spans="1:22">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77.558400000000006</v>
      </c>
    </row>
    <row r="4993" spans="1:22">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1889.99</v>
      </c>
      <c r="T4993">
        <v>5</v>
      </c>
      <c r="U4993">
        <v>0.8</v>
      </c>
      <c r="V4993">
        <v>-2929.4845</v>
      </c>
    </row>
    <row r="4994" spans="1:22">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v>
      </c>
      <c r="T4994">
        <v>8</v>
      </c>
      <c r="U4994">
        <v>0.2</v>
      </c>
      <c r="V4994">
        <v>18.878399999999999</v>
      </c>
    </row>
    <row r="4995" spans="1:22">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5.9904000000000002</v>
      </c>
    </row>
    <row r="4996" spans="1:22">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3.556</v>
      </c>
    </row>
    <row r="4997" spans="1:22">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18.873200000000001</v>
      </c>
    </row>
    <row r="4998" spans="1:22">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3.6587999999999998</v>
      </c>
    </row>
    <row r="4999" spans="1:22">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13.092000000000001</v>
      </c>
      <c r="T4999">
        <v>4</v>
      </c>
      <c r="U4999">
        <v>0.7</v>
      </c>
      <c r="V4999">
        <v>-10.0372</v>
      </c>
    </row>
    <row r="5000" spans="1:22">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v>
      </c>
      <c r="T5000">
        <v>1</v>
      </c>
      <c r="U5000">
        <v>0.2</v>
      </c>
      <c r="V5000">
        <v>8.2194000000000003</v>
      </c>
    </row>
    <row r="5001" spans="1:22">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27.783000000000001</v>
      </c>
    </row>
    <row r="5002" spans="1:22">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20.155000000000001</v>
      </c>
    </row>
    <row r="5004" spans="1:22">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91.968000000000004</v>
      </c>
    </row>
    <row r="5005" spans="1:22">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v>
      </c>
      <c r="T5007">
        <v>5</v>
      </c>
      <c r="U5007">
        <v>0</v>
      </c>
      <c r="V5007">
        <v>207.14699999999999</v>
      </c>
    </row>
    <row r="5008" spans="1:22">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3.0497999999999998</v>
      </c>
    </row>
    <row r="5010" spans="1:22">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-6.9828000000000001</v>
      </c>
    </row>
    <row r="5011" spans="1:22">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791.96400000000006</v>
      </c>
      <c r="T5011">
        <v>6</v>
      </c>
      <c r="U5011">
        <v>0.4</v>
      </c>
      <c r="V5011">
        <v>-131.994</v>
      </c>
    </row>
    <row r="5012" spans="1:22">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v>
      </c>
      <c r="T5012">
        <v>3</v>
      </c>
      <c r="U5012">
        <v>0.7</v>
      </c>
      <c r="V5012">
        <v>-3.9384000000000001</v>
      </c>
    </row>
    <row r="5013" spans="1:22">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v>
      </c>
      <c r="T5014">
        <v>3</v>
      </c>
      <c r="U5014">
        <v>0.7</v>
      </c>
      <c r="V5014">
        <v>-22.62</v>
      </c>
    </row>
    <row r="5015" spans="1:22">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v>
      </c>
      <c r="T5015">
        <v>7</v>
      </c>
      <c r="U5015">
        <v>0.2</v>
      </c>
      <c r="V5015">
        <v>25.010999999999999</v>
      </c>
    </row>
    <row r="5016" spans="1:22">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210.56399999999999</v>
      </c>
      <c r="T5016">
        <v>6</v>
      </c>
      <c r="U5016">
        <v>0.4</v>
      </c>
      <c r="V5016">
        <v>-52.640999999999998</v>
      </c>
    </row>
    <row r="5017" spans="1:22">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35.167999999999999</v>
      </c>
      <c r="T5017">
        <v>7</v>
      </c>
      <c r="U5017">
        <v>0.2</v>
      </c>
      <c r="V5017">
        <v>9.6712000000000007</v>
      </c>
    </row>
    <row r="5018" spans="1:22">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-250.39599999999999</v>
      </c>
    </row>
    <row r="5019" spans="1:22">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3.2351999999999999</v>
      </c>
    </row>
    <row r="5020" spans="1:22">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146.76929999999999</v>
      </c>
    </row>
    <row r="5021" spans="1:22">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5.3196000000000003</v>
      </c>
    </row>
    <row r="5022" spans="1:22">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17.379000000000001</v>
      </c>
    </row>
    <row r="5023" spans="1:22">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21.792000000000002</v>
      </c>
    </row>
    <row r="5024" spans="1:22">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146.76929999999999</v>
      </c>
    </row>
    <row r="5025" spans="1:22">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v>
      </c>
    </row>
    <row r="5026" spans="1:22">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16.405200000000001</v>
      </c>
    </row>
    <row r="5027" spans="1:22">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133.97130000000001</v>
      </c>
    </row>
    <row r="5028" spans="1:22">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60.552799999999998</v>
      </c>
    </row>
    <row r="5029" spans="1:22">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53.994599999999998</v>
      </c>
    </row>
    <row r="5031" spans="1:22">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2.1684000000000001</v>
      </c>
    </row>
    <row r="5032" spans="1:22">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v>
      </c>
      <c r="T5033">
        <v>8</v>
      </c>
      <c r="U5033">
        <v>0.2</v>
      </c>
      <c r="V5033">
        <v>40.370399999999997</v>
      </c>
    </row>
    <row r="5034" spans="1:22">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25.552800000000001</v>
      </c>
    </row>
    <row r="5035" spans="1:22">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7.4172000000000002</v>
      </c>
    </row>
    <row r="5036" spans="1:22">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48.118000000000002</v>
      </c>
    </row>
    <row r="5037" spans="1:22">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111.1035</v>
      </c>
    </row>
    <row r="5038" spans="1:22">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2.0339999999999998</v>
      </c>
    </row>
    <row r="5039" spans="1:22">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v>
      </c>
      <c r="T5039">
        <v>5</v>
      </c>
      <c r="U5039">
        <v>0.2</v>
      </c>
      <c r="V5039">
        <v>83.986000000000004</v>
      </c>
    </row>
    <row r="5040" spans="1:22">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-37.112400000000001</v>
      </c>
    </row>
    <row r="5041" spans="1:22">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v>
      </c>
    </row>
    <row r="5042" spans="1:22">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103.8982</v>
      </c>
    </row>
    <row r="5043" spans="1:22">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67.709999999999994</v>
      </c>
      <c r="T5043">
        <v>3</v>
      </c>
      <c r="U5043">
        <v>0</v>
      </c>
      <c r="V5043">
        <v>32.500799999999998</v>
      </c>
    </row>
    <row r="5044" spans="1:22">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38.975999999999999</v>
      </c>
    </row>
    <row r="5045" spans="1:22">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28.858000000000001</v>
      </c>
    </row>
    <row r="5047" spans="1:22">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5.1840000000000002</v>
      </c>
      <c r="T5048">
        <v>3</v>
      </c>
      <c r="U5048">
        <v>0.2</v>
      </c>
      <c r="V5048">
        <v>1.8144</v>
      </c>
    </row>
    <row r="5049" spans="1:22">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3.9689999999999999</v>
      </c>
    </row>
    <row r="5050" spans="1:22">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8.1340000000000003</v>
      </c>
      <c r="T5050">
        <v>7</v>
      </c>
      <c r="U5050">
        <v>0.8</v>
      </c>
      <c r="V5050">
        <v>-13.8278</v>
      </c>
    </row>
    <row r="5051" spans="1:22">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79.983999999999995</v>
      </c>
      <c r="T5051">
        <v>2</v>
      </c>
      <c r="U5051">
        <v>0.2</v>
      </c>
      <c r="V5051">
        <v>13.997199999999999</v>
      </c>
    </row>
    <row r="5052" spans="1:22">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8.7138000000000009</v>
      </c>
    </row>
    <row r="5053" spans="1:22">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v>
      </c>
      <c r="T5053">
        <v>2</v>
      </c>
      <c r="U5053">
        <v>0.2</v>
      </c>
      <c r="V5053">
        <v>7.93</v>
      </c>
    </row>
    <row r="5054" spans="1:22">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91.950800000000001</v>
      </c>
    </row>
    <row r="5055" spans="1:22">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v>
      </c>
      <c r="T5055">
        <v>5</v>
      </c>
      <c r="U5055">
        <v>0.2</v>
      </c>
      <c r="V5055">
        <v>84.66</v>
      </c>
    </row>
    <row r="5056" spans="1:22">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7.056</v>
      </c>
      <c r="T5056">
        <v>3</v>
      </c>
      <c r="U5056">
        <v>0.2</v>
      </c>
      <c r="V5056">
        <v>0.79379999999999995</v>
      </c>
    </row>
    <row r="5057" spans="1:22">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1352.3976</v>
      </c>
      <c r="T5057">
        <v>9</v>
      </c>
      <c r="U5057">
        <v>0.32</v>
      </c>
      <c r="V5057">
        <v>-437.54039999999998</v>
      </c>
    </row>
    <row r="5058" spans="1:22">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v>
      </c>
      <c r="T5058">
        <v>5</v>
      </c>
      <c r="U5058">
        <v>0</v>
      </c>
      <c r="V5058">
        <v>11.88</v>
      </c>
    </row>
    <row r="5059" spans="1:22">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0.83760000000000001</v>
      </c>
    </row>
    <row r="5060" spans="1:22">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-83.204999999999998</v>
      </c>
    </row>
    <row r="5061" spans="1:22">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195.99440000000001</v>
      </c>
    </row>
    <row r="5062" spans="1:22">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70.178399999999996</v>
      </c>
    </row>
    <row r="5063" spans="1:22">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377.97</v>
      </c>
      <c r="T5064">
        <v>3</v>
      </c>
      <c r="U5064">
        <v>0</v>
      </c>
      <c r="V5064">
        <v>105.83159999999999</v>
      </c>
    </row>
    <row r="5065" spans="1:22">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v>
      </c>
      <c r="T5065">
        <v>3</v>
      </c>
      <c r="U5065">
        <v>0</v>
      </c>
      <c r="V5065">
        <v>11.1564</v>
      </c>
    </row>
    <row r="5066" spans="1:22">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113.6742</v>
      </c>
    </row>
    <row r="5067" spans="1:22">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v>
      </c>
      <c r="T5067">
        <v>3</v>
      </c>
      <c r="U5067">
        <v>0.2</v>
      </c>
      <c r="V5067">
        <v>81.594899999999996</v>
      </c>
    </row>
    <row r="5068" spans="1:22">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1781.682</v>
      </c>
      <c r="T5068">
        <v>7</v>
      </c>
      <c r="U5068">
        <v>0.4</v>
      </c>
      <c r="V5068">
        <v>-653.28340000000003</v>
      </c>
    </row>
    <row r="5069" spans="1:22">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v>
      </c>
      <c r="T5069">
        <v>5</v>
      </c>
      <c r="U5069">
        <v>0</v>
      </c>
      <c r="V5069">
        <v>6.2060000000000004</v>
      </c>
    </row>
    <row r="5070" spans="1:22">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37.229999999999997</v>
      </c>
    </row>
    <row r="5072" spans="1:22">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38.340000000000003</v>
      </c>
      <c r="T5072">
        <v>3</v>
      </c>
      <c r="U5072">
        <v>0</v>
      </c>
      <c r="V5072">
        <v>17.253</v>
      </c>
    </row>
    <row r="5073" spans="1:22">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v>
      </c>
    </row>
    <row r="5074" spans="1:22">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83.994399999999999</v>
      </c>
    </row>
    <row r="5075" spans="1:22">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v>
      </c>
    </row>
    <row r="5076" spans="1:22">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744.1</v>
      </c>
      <c r="T5077">
        <v>5</v>
      </c>
      <c r="U5077">
        <v>0.3</v>
      </c>
      <c r="V5077">
        <v>-95.67</v>
      </c>
    </row>
    <row r="5078" spans="1:22">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v>
      </c>
      <c r="T5078">
        <v>5</v>
      </c>
      <c r="U5078">
        <v>0.2</v>
      </c>
      <c r="V5078">
        <v>5.6050000000000004</v>
      </c>
    </row>
    <row r="5079" spans="1:22">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v>
      </c>
      <c r="T5079">
        <v>2</v>
      </c>
      <c r="U5079">
        <v>0.3</v>
      </c>
      <c r="V5079">
        <v>-131.95099999999999</v>
      </c>
    </row>
    <row r="5080" spans="1:22">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18.239999999999998</v>
      </c>
      <c r="T5080">
        <v>3</v>
      </c>
      <c r="U5080">
        <v>0</v>
      </c>
      <c r="V5080">
        <v>8.5728000000000009</v>
      </c>
    </row>
    <row r="5081" spans="1:22">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359.49900000000002</v>
      </c>
      <c r="T5081">
        <v>3</v>
      </c>
      <c r="U5081">
        <v>0.15</v>
      </c>
      <c r="V5081">
        <v>-29.605799999999999</v>
      </c>
    </row>
    <row r="5082" spans="1:22">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20.736000000000001</v>
      </c>
      <c r="T5083">
        <v>4</v>
      </c>
      <c r="U5083">
        <v>0.2</v>
      </c>
      <c r="V5083">
        <v>7.2576000000000001</v>
      </c>
    </row>
    <row r="5084" spans="1:22">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8.3523999999999994</v>
      </c>
    </row>
    <row r="5085" spans="1:22">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64.703999999999994</v>
      </c>
      <c r="T5085">
        <v>3</v>
      </c>
      <c r="U5085">
        <v>0.2</v>
      </c>
      <c r="V5085">
        <v>23.455200000000001</v>
      </c>
    </row>
    <row r="5086" spans="1:22">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48.539200000000001</v>
      </c>
    </row>
    <row r="5087" spans="1:22">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5.7919999999999998</v>
      </c>
      <c r="T5087">
        <v>2</v>
      </c>
      <c r="U5087">
        <v>0.8</v>
      </c>
      <c r="V5087">
        <v>-9.5568000000000008</v>
      </c>
    </row>
    <row r="5088" spans="1:22">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466.15800000000002</v>
      </c>
      <c r="T5088">
        <v>7</v>
      </c>
      <c r="U5088">
        <v>0.4</v>
      </c>
      <c r="V5088">
        <v>-93.2316</v>
      </c>
    </row>
    <row r="5089" spans="1:22">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10.311999999999999</v>
      </c>
      <c r="T5089">
        <v>1</v>
      </c>
      <c r="U5089">
        <v>0.2</v>
      </c>
      <c r="V5089">
        <v>-1.2889999999999999</v>
      </c>
    </row>
    <row r="5090" spans="1:22">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-1.7891999999999999</v>
      </c>
    </row>
    <row r="5091" spans="1:22">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v>
      </c>
      <c r="T5091">
        <v>2</v>
      </c>
      <c r="U5091">
        <v>0.2</v>
      </c>
      <c r="V5091">
        <v>2.8883999999999999</v>
      </c>
    </row>
    <row r="5092" spans="1:22">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51.45</v>
      </c>
      <c r="T5094">
        <v>3</v>
      </c>
      <c r="U5094">
        <v>0</v>
      </c>
      <c r="V5094">
        <v>13.891500000000001</v>
      </c>
    </row>
    <row r="5095" spans="1:22">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14.016</v>
      </c>
      <c r="T5095">
        <v>4</v>
      </c>
      <c r="U5095">
        <v>0.8</v>
      </c>
      <c r="V5095">
        <v>-31.536000000000001</v>
      </c>
    </row>
    <row r="5096" spans="1:22">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v>
      </c>
      <c r="T5096">
        <v>5</v>
      </c>
      <c r="U5096">
        <v>0.5</v>
      </c>
      <c r="V5096">
        <v>-120.372</v>
      </c>
    </row>
    <row r="5097" spans="1:22">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v>
      </c>
    </row>
    <row r="5098" spans="1:22">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v>
      </c>
      <c r="T5098">
        <v>3</v>
      </c>
      <c r="U5098">
        <v>0.6</v>
      </c>
      <c r="V5098">
        <v>-4.8491999999999997</v>
      </c>
    </row>
    <row r="5099" spans="1:22">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4.5999999999999996</v>
      </c>
      <c r="T5099">
        <v>2</v>
      </c>
      <c r="U5099">
        <v>0.8</v>
      </c>
      <c r="V5099">
        <v>-8.0500000000000007</v>
      </c>
    </row>
    <row r="5100" spans="1:22">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-8.3523999999999994</v>
      </c>
    </row>
    <row r="5101" spans="1:22">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v>
      </c>
    </row>
    <row r="5102" spans="1:22">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4.4480000000000004</v>
      </c>
      <c r="T5102">
        <v>2</v>
      </c>
      <c r="U5102">
        <v>0.2</v>
      </c>
      <c r="V5102">
        <v>0.33360000000000001</v>
      </c>
    </row>
    <row r="5103" spans="1:22">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5.1840000000000002</v>
      </c>
      <c r="T5103">
        <v>1</v>
      </c>
      <c r="U5103">
        <v>0.2</v>
      </c>
      <c r="V5103">
        <v>1.8792</v>
      </c>
    </row>
    <row r="5104" spans="1:22">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v>
      </c>
      <c r="T5104">
        <v>3</v>
      </c>
      <c r="U5104">
        <v>0.2</v>
      </c>
      <c r="V5104">
        <v>5.4432</v>
      </c>
    </row>
    <row r="5105" spans="1:22">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40.031999999999996</v>
      </c>
      <c r="T5105">
        <v>6</v>
      </c>
      <c r="U5105">
        <v>0.2</v>
      </c>
      <c r="V5105">
        <v>12.51</v>
      </c>
    </row>
    <row r="5106" spans="1:22">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v>
      </c>
      <c r="T5106">
        <v>3</v>
      </c>
      <c r="U5106">
        <v>0.2</v>
      </c>
      <c r="V5106">
        <v>5.0327999999999999</v>
      </c>
    </row>
    <row r="5107" spans="1:22">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42.048000000000002</v>
      </c>
      <c r="T5109">
        <v>9</v>
      </c>
      <c r="U5109">
        <v>0.2</v>
      </c>
      <c r="V5109">
        <v>5.2560000000000002</v>
      </c>
    </row>
    <row r="5110" spans="1:22">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6.7919999999999998</v>
      </c>
    </row>
    <row r="5111" spans="1:22">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-35.045999999999999</v>
      </c>
    </row>
    <row r="5113" spans="1:22">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v>
      </c>
      <c r="T5113">
        <v>4</v>
      </c>
      <c r="U5113">
        <v>0.2</v>
      </c>
      <c r="V5113">
        <v>3.14</v>
      </c>
    </row>
    <row r="5114" spans="1:22">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17.495999999999999</v>
      </c>
      <c r="T5114">
        <v>9</v>
      </c>
      <c r="U5114">
        <v>0.6</v>
      </c>
      <c r="V5114">
        <v>-7.4358000000000004</v>
      </c>
    </row>
    <row r="5115" spans="1:22">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v>
      </c>
      <c r="T5115">
        <v>3</v>
      </c>
      <c r="U5115">
        <v>0.2</v>
      </c>
      <c r="V5115">
        <v>5.4432</v>
      </c>
    </row>
    <row r="5116" spans="1:22">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v>
      </c>
      <c r="T5116">
        <v>3</v>
      </c>
      <c r="U5116">
        <v>0.2</v>
      </c>
      <c r="V5116">
        <v>3.3675000000000002</v>
      </c>
    </row>
    <row r="5117" spans="1:22">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3.3039999999999998</v>
      </c>
      <c r="T5117">
        <v>1</v>
      </c>
      <c r="U5117">
        <v>0.2</v>
      </c>
      <c r="V5117">
        <v>1.0738000000000001</v>
      </c>
    </row>
    <row r="5118" spans="1:22">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16.186800000000002</v>
      </c>
    </row>
    <row r="5120" spans="1:22">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79.055999999999997</v>
      </c>
      <c r="T5121">
        <v>9</v>
      </c>
      <c r="U5121">
        <v>0.2</v>
      </c>
      <c r="V5121">
        <v>28.657800000000002</v>
      </c>
    </row>
    <row r="5122" spans="1:22">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232.55</v>
      </c>
      <c r="T5122">
        <v>5</v>
      </c>
      <c r="U5122">
        <v>0</v>
      </c>
      <c r="V5122">
        <v>9.3019999999999996</v>
      </c>
    </row>
    <row r="5123" spans="1:22">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42.991399999999999</v>
      </c>
    </row>
    <row r="5124" spans="1:22">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6.3503999999999996</v>
      </c>
    </row>
    <row r="5126" spans="1:22">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464.29199999999997</v>
      </c>
      <c r="T5126">
        <v>9</v>
      </c>
      <c r="U5126">
        <v>0.4</v>
      </c>
      <c r="V5126">
        <v>-108.3348</v>
      </c>
    </row>
    <row r="5127" spans="1:22">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31.491599999999998</v>
      </c>
    </row>
    <row r="5128" spans="1:22">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198.429</v>
      </c>
    </row>
    <row r="5130" spans="1:22">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4.4173999999999998</v>
      </c>
    </row>
    <row r="5131" spans="1:22">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287.97000000000003</v>
      </c>
      <c r="T5131">
        <v>3</v>
      </c>
      <c r="U5131">
        <v>0</v>
      </c>
      <c r="V5131">
        <v>80.631600000000006</v>
      </c>
    </row>
    <row r="5132" spans="1:22">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v>
      </c>
      <c r="T5132">
        <v>9</v>
      </c>
      <c r="U5132">
        <v>0</v>
      </c>
      <c r="V5132">
        <v>21.0654</v>
      </c>
    </row>
    <row r="5133" spans="1:22">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v>
      </c>
      <c r="T5134">
        <v>3</v>
      </c>
      <c r="U5134">
        <v>0.2</v>
      </c>
      <c r="V5134">
        <v>37.791600000000003</v>
      </c>
    </row>
    <row r="5135" spans="1:22">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v>
      </c>
      <c r="T5135">
        <v>7</v>
      </c>
      <c r="U5135">
        <v>0</v>
      </c>
      <c r="V5135">
        <v>14.682499999999999</v>
      </c>
    </row>
    <row r="5136" spans="1:22">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93.343999999999994</v>
      </c>
      <c r="T5136">
        <v>4</v>
      </c>
      <c r="U5136">
        <v>0.2</v>
      </c>
      <c r="V5136">
        <v>32.670400000000001</v>
      </c>
    </row>
    <row r="5137" spans="1:22">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8.1839999999999993</v>
      </c>
    </row>
    <row r="5138" spans="1:22">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2.7324000000000002</v>
      </c>
    </row>
    <row r="5139" spans="1:22">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v>
      </c>
      <c r="T5141">
        <v>5</v>
      </c>
      <c r="U5141">
        <v>0</v>
      </c>
      <c r="V5141">
        <v>24.2285</v>
      </c>
    </row>
    <row r="5142" spans="1:22">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292.77600000000001</v>
      </c>
    </row>
    <row r="5144" spans="1:22">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18.5136</v>
      </c>
    </row>
    <row r="5145" spans="1:22">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3.5920000000000001</v>
      </c>
      <c r="T5145">
        <v>1</v>
      </c>
      <c r="U5145">
        <v>0.2</v>
      </c>
      <c r="V5145">
        <v>1.1225000000000001</v>
      </c>
    </row>
    <row r="5146" spans="1:22">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29.328399999999998</v>
      </c>
    </row>
    <row r="5147" spans="1:22">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38.931199999999997</v>
      </c>
    </row>
    <row r="5148" spans="1:22">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1.9224000000000001</v>
      </c>
    </row>
    <row r="5150" spans="1:22">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842.37599999999998</v>
      </c>
      <c r="T5150">
        <v>3</v>
      </c>
      <c r="U5150">
        <v>0.2</v>
      </c>
      <c r="V5150">
        <v>105.297</v>
      </c>
    </row>
    <row r="5151" spans="1:22">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352.30650000000003</v>
      </c>
    </row>
    <row r="5152" spans="1:22">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v>
      </c>
      <c r="T5153">
        <v>5</v>
      </c>
      <c r="U5153">
        <v>0</v>
      </c>
      <c r="V5153">
        <v>10.374000000000001</v>
      </c>
    </row>
    <row r="5154" spans="1:22">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0.84</v>
      </c>
    </row>
    <row r="5155" spans="1:22">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v>
      </c>
      <c r="T5155">
        <v>3</v>
      </c>
      <c r="U5155">
        <v>0</v>
      </c>
      <c r="V5155">
        <v>2.9039999999999999</v>
      </c>
    </row>
    <row r="5156" spans="1:22">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13.064</v>
      </c>
    </row>
    <row r="5157" spans="1:22">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1001.5839999999999</v>
      </c>
      <c r="T5158">
        <v>2</v>
      </c>
      <c r="U5158">
        <v>0.2</v>
      </c>
      <c r="V5158">
        <v>125.19799999999999</v>
      </c>
    </row>
    <row r="5159" spans="1:22">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v>
      </c>
    </row>
    <row r="5160" spans="1:22">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v>
      </c>
      <c r="T5160">
        <v>2</v>
      </c>
      <c r="U5160">
        <v>0.6</v>
      </c>
      <c r="V5160">
        <v>-10.3124</v>
      </c>
    </row>
    <row r="5161" spans="1:22">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9.2385999999999999</v>
      </c>
    </row>
    <row r="5162" spans="1:22">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v>
      </c>
      <c r="T5162">
        <v>2</v>
      </c>
      <c r="U5162">
        <v>0.2</v>
      </c>
      <c r="V5162">
        <v>-14.603</v>
      </c>
    </row>
    <row r="5163" spans="1:22">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33.215600000000002</v>
      </c>
    </row>
    <row r="5165" spans="1:22">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v>
      </c>
      <c r="T5165">
        <v>3</v>
      </c>
      <c r="U5165">
        <v>0.2</v>
      </c>
      <c r="V5165">
        <v>-17.0352</v>
      </c>
    </row>
    <row r="5166" spans="1:22">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5.7779999999999996</v>
      </c>
    </row>
    <row r="5168" spans="1:22">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563.94000000000005</v>
      </c>
      <c r="T5169">
        <v>3</v>
      </c>
      <c r="U5169">
        <v>0</v>
      </c>
      <c r="V5169">
        <v>112.788</v>
      </c>
    </row>
    <row r="5170" spans="1:22">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160.62299999999999</v>
      </c>
    </row>
    <row r="5172" spans="1:22">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v>
      </c>
    </row>
    <row r="5173" spans="1:22">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69.177599999999998</v>
      </c>
    </row>
    <row r="5174" spans="1:22">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314.55</v>
      </c>
      <c r="T5174">
        <v>3</v>
      </c>
      <c r="U5174">
        <v>0</v>
      </c>
      <c r="V5174">
        <v>150.98400000000001</v>
      </c>
    </row>
    <row r="5175" spans="1:22">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2.0720000000000001</v>
      </c>
      <c r="T5176">
        <v>2</v>
      </c>
      <c r="U5176">
        <v>0.8</v>
      </c>
      <c r="V5176">
        <v>-3.5224000000000002</v>
      </c>
    </row>
    <row r="5177" spans="1:22">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328.39920000000001</v>
      </c>
      <c r="T5177">
        <v>3</v>
      </c>
      <c r="U5177">
        <v>0.32</v>
      </c>
      <c r="V5177">
        <v>-91.758600000000001</v>
      </c>
    </row>
    <row r="5178" spans="1:22">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53.247999999999998</v>
      </c>
      <c r="T5178">
        <v>2</v>
      </c>
      <c r="U5178">
        <v>0.2</v>
      </c>
      <c r="V5178">
        <v>19.968</v>
      </c>
    </row>
    <row r="5179" spans="1:22">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v>
      </c>
      <c r="T5179">
        <v>3</v>
      </c>
      <c r="U5179">
        <v>0.2</v>
      </c>
      <c r="V5179">
        <v>1.6848000000000001</v>
      </c>
    </row>
    <row r="5180" spans="1:22">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v>
      </c>
    </row>
    <row r="5181" spans="1:22">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v>
      </c>
    </row>
    <row r="5182" spans="1:22">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v>
      </c>
    </row>
    <row r="5183" spans="1:22">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v>
      </c>
    </row>
    <row r="5184" spans="1:22">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-337.80599999999998</v>
      </c>
    </row>
    <row r="5188" spans="1:22">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748.75199999999995</v>
      </c>
      <c r="T5188">
        <v>8</v>
      </c>
      <c r="U5188">
        <v>0.4</v>
      </c>
      <c r="V5188">
        <v>-162.2296</v>
      </c>
    </row>
    <row r="5189" spans="1:22">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15.9968</v>
      </c>
    </row>
    <row r="5190" spans="1:22">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v>
      </c>
      <c r="T5191">
        <v>6</v>
      </c>
      <c r="U5191">
        <v>0.2</v>
      </c>
      <c r="V5191">
        <v>-27.292200000000001</v>
      </c>
    </row>
    <row r="5192" spans="1:22">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4.5039999999999996</v>
      </c>
    </row>
    <row r="5193" spans="1:22">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397.6</v>
      </c>
      <c r="T5194">
        <v>5</v>
      </c>
      <c r="U5194">
        <v>0</v>
      </c>
      <c r="V5194">
        <v>43.735999999999997</v>
      </c>
    </row>
    <row r="5195" spans="1:22">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40.401200000000003</v>
      </c>
    </row>
    <row r="5196" spans="1:22">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4.3296000000000001</v>
      </c>
    </row>
    <row r="5197" spans="1:22">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v>
      </c>
      <c r="T5197">
        <v>3</v>
      </c>
      <c r="U5197">
        <v>0</v>
      </c>
      <c r="V5197">
        <v>22.3734</v>
      </c>
    </row>
    <row r="5198" spans="1:22">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4.3600000000000003</v>
      </c>
    </row>
    <row r="5200" spans="1:22">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-786.01440000000002</v>
      </c>
    </row>
    <row r="5201" spans="1:22">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v>
      </c>
      <c r="T5202">
        <v>3</v>
      </c>
      <c r="U5202">
        <v>0.2</v>
      </c>
      <c r="V5202">
        <v>32.398200000000003</v>
      </c>
    </row>
    <row r="5203" spans="1:22">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v>
      </c>
      <c r="T5203">
        <v>7</v>
      </c>
      <c r="U5203">
        <v>0.2</v>
      </c>
      <c r="V5203">
        <v>5.7365000000000004</v>
      </c>
    </row>
    <row r="5204" spans="1:22">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28.142099999999999</v>
      </c>
    </row>
    <row r="5205" spans="1:22">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3.0558000000000001</v>
      </c>
    </row>
    <row r="5207" spans="1:22">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4.2392000000000003</v>
      </c>
    </row>
    <row r="5208" spans="1:22">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v>
      </c>
      <c r="T5210">
        <v>5</v>
      </c>
      <c r="U5210">
        <v>0</v>
      </c>
      <c r="V5210">
        <v>14.161</v>
      </c>
    </row>
    <row r="5211" spans="1:22">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v>
      </c>
    </row>
    <row r="5213" spans="1:22">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9.8901000000000003</v>
      </c>
    </row>
    <row r="5214" spans="1:22">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51.45</v>
      </c>
      <c r="T5214">
        <v>3</v>
      </c>
      <c r="U5214">
        <v>0</v>
      </c>
      <c r="V5214">
        <v>13.891500000000001</v>
      </c>
    </row>
    <row r="5215" spans="1:22">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v>
      </c>
    </row>
    <row r="5217" spans="1:22">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v>
      </c>
      <c r="T5217">
        <v>5</v>
      </c>
      <c r="U5217">
        <v>0</v>
      </c>
      <c r="V5217">
        <v>13.455</v>
      </c>
    </row>
    <row r="5218" spans="1:22">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36.404400000000003</v>
      </c>
    </row>
    <row r="5220" spans="1:22">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v>
      </c>
      <c r="T5221">
        <v>7</v>
      </c>
      <c r="U5221">
        <v>0</v>
      </c>
      <c r="V5221">
        <v>134.53020000000001</v>
      </c>
    </row>
    <row r="5222" spans="1:22">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197.92080000000001</v>
      </c>
    </row>
    <row r="5224" spans="1:22">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114.95</v>
      </c>
      <c r="T5224">
        <v>5</v>
      </c>
      <c r="U5224">
        <v>0</v>
      </c>
      <c r="V5224">
        <v>2.2989999999999999</v>
      </c>
    </row>
    <row r="5225" spans="1:22">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20.731200000000001</v>
      </c>
    </row>
    <row r="5226" spans="1:22">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60.4968</v>
      </c>
    </row>
    <row r="5229" spans="1:22">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-44.195999999999998</v>
      </c>
    </row>
    <row r="5230" spans="1:22">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14.624000000000001</v>
      </c>
      <c r="T5231">
        <v>2</v>
      </c>
      <c r="U5231">
        <v>0.2</v>
      </c>
      <c r="V5231">
        <v>5.1184000000000003</v>
      </c>
    </row>
    <row r="5232" spans="1:22">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8.7144999999999992</v>
      </c>
    </row>
    <row r="5233" spans="1:22">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27.495999999999999</v>
      </c>
      <c r="T5234">
        <v>7</v>
      </c>
      <c r="U5234">
        <v>0.2</v>
      </c>
      <c r="V5234">
        <v>9.2798999999999996</v>
      </c>
    </row>
    <row r="5235" spans="1:22">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2.6251000000000002</v>
      </c>
    </row>
    <row r="5237" spans="1:22">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15.9384</v>
      </c>
    </row>
    <row r="5238" spans="1:22">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26.391200000000001</v>
      </c>
    </row>
    <row r="5241" spans="1:22">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6.6588000000000003</v>
      </c>
    </row>
    <row r="5242" spans="1:22">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v>
      </c>
      <c r="T5242">
        <v>2</v>
      </c>
      <c r="U5242">
        <v>0.2</v>
      </c>
      <c r="V5242">
        <v>12.958399999999999</v>
      </c>
    </row>
    <row r="5243" spans="1:22">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3.3180000000000001</v>
      </c>
      <c r="T5244">
        <v>3</v>
      </c>
      <c r="U5244">
        <v>0.8</v>
      </c>
      <c r="V5244">
        <v>-5.6406000000000001</v>
      </c>
    </row>
    <row r="5245" spans="1:22">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v>
      </c>
      <c r="T5246">
        <v>2</v>
      </c>
      <c r="U5246">
        <v>0.2</v>
      </c>
      <c r="V5246">
        <v>15.3522</v>
      </c>
    </row>
    <row r="5247" spans="1:22">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33.357599999999998</v>
      </c>
    </row>
    <row r="5248" spans="1:22">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20.768000000000001</v>
      </c>
      <c r="T5249">
        <v>8</v>
      </c>
      <c r="U5249">
        <v>0.8</v>
      </c>
      <c r="V5249">
        <v>-52.958399999999997</v>
      </c>
    </row>
    <row r="5250" spans="1:22">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4.0872000000000002</v>
      </c>
    </row>
    <row r="5252" spans="1:22">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v>
      </c>
      <c r="T5252">
        <v>5</v>
      </c>
      <c r="U5252">
        <v>0</v>
      </c>
      <c r="V5252">
        <v>19.995999999999999</v>
      </c>
    </row>
    <row r="5253" spans="1:22">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23.086400000000001</v>
      </c>
    </row>
    <row r="5254" spans="1:22">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53.043900000000001</v>
      </c>
    </row>
    <row r="5255" spans="1:22">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v>
      </c>
      <c r="T5255">
        <v>2</v>
      </c>
      <c r="U5255">
        <v>0.2</v>
      </c>
      <c r="V5255">
        <v>33.64</v>
      </c>
    </row>
    <row r="5256" spans="1:22">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-7.0979999999999999</v>
      </c>
    </row>
    <row r="5257" spans="1:22">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33.567999999999998</v>
      </c>
      <c r="T5257">
        <v>2</v>
      </c>
      <c r="U5257">
        <v>0.2</v>
      </c>
      <c r="V5257">
        <v>-5.4547999999999996</v>
      </c>
    </row>
    <row r="5258" spans="1:22">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16.544</v>
      </c>
    </row>
    <row r="5261" spans="1:22">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15.934799999999999</v>
      </c>
    </row>
    <row r="5262" spans="1:22">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14.7582</v>
      </c>
    </row>
    <row r="5263" spans="1:22">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2.92</v>
      </c>
      <c r="T5263">
        <v>2</v>
      </c>
      <c r="U5263">
        <v>0.8</v>
      </c>
      <c r="V5263">
        <v>-4.8179999999999996</v>
      </c>
    </row>
    <row r="5264" spans="1:22">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200.79499999999999</v>
      </c>
      <c r="T5264">
        <v>1</v>
      </c>
      <c r="U5264">
        <v>0.3</v>
      </c>
      <c r="V5264">
        <v>-22.948</v>
      </c>
    </row>
    <row r="5265" spans="1:22">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-2.9180000000000001</v>
      </c>
    </row>
    <row r="5266" spans="1:22">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3.5529000000000002</v>
      </c>
    </row>
    <row r="5267" spans="1:22">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5.7624000000000004</v>
      </c>
    </row>
    <row r="5268" spans="1:22">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24.122399999999999</v>
      </c>
    </row>
    <row r="5271" spans="1:22">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406.6</v>
      </c>
      <c r="T5272">
        <v>5</v>
      </c>
      <c r="U5272">
        <v>0</v>
      </c>
      <c r="V5272">
        <v>113.848</v>
      </c>
    </row>
    <row r="5273" spans="1:22">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8.0968</v>
      </c>
    </row>
    <row r="5274" spans="1:22">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v>
      </c>
    </row>
    <row r="5275" spans="1:22">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3.7440000000000002</v>
      </c>
      <c r="T5275">
        <v>4</v>
      </c>
      <c r="U5275">
        <v>0.7</v>
      </c>
      <c r="V5275">
        <v>-2.6208</v>
      </c>
    </row>
    <row r="5276" spans="1:22">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178.8</v>
      </c>
    </row>
    <row r="5277" spans="1:22">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70.311999999999998</v>
      </c>
    </row>
    <row r="5278" spans="1:22">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8.5024999999999995</v>
      </c>
    </row>
    <row r="5279" spans="1:22">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-9.7175999999999991</v>
      </c>
    </row>
    <row r="5280" spans="1:22">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48.539200000000001</v>
      </c>
    </row>
    <row r="5281" spans="1:22">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36.840000000000003</v>
      </c>
      <c r="T5284">
        <v>3</v>
      </c>
      <c r="U5284">
        <v>0</v>
      </c>
      <c r="V5284">
        <v>17.314800000000002</v>
      </c>
    </row>
    <row r="5285" spans="1:22">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v>
      </c>
      <c r="T5286">
        <v>3</v>
      </c>
      <c r="U5286">
        <v>0</v>
      </c>
      <c r="V5286">
        <v>22.2</v>
      </c>
    </row>
    <row r="5287" spans="1:22">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v>
      </c>
      <c r="T5287">
        <v>9</v>
      </c>
      <c r="U5287">
        <v>0.2</v>
      </c>
      <c r="V5287">
        <v>7.4340000000000002</v>
      </c>
    </row>
    <row r="5288" spans="1:22">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9.5519999999999996</v>
      </c>
      <c r="T5288">
        <v>8</v>
      </c>
      <c r="U5288">
        <v>0.7</v>
      </c>
      <c r="V5288">
        <v>-7.3231999999999999</v>
      </c>
    </row>
    <row r="5289" spans="1:22">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v>
      </c>
      <c r="T5289">
        <v>3</v>
      </c>
      <c r="U5289">
        <v>0.7</v>
      </c>
      <c r="V5289">
        <v>-152.9847</v>
      </c>
    </row>
    <row r="5290" spans="1:22">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966.7</v>
      </c>
      <c r="T5292">
        <v>5</v>
      </c>
      <c r="U5292">
        <v>0.3</v>
      </c>
      <c r="V5292">
        <v>-13.81</v>
      </c>
    </row>
    <row r="5293" spans="1:22">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61.462800000000001</v>
      </c>
    </row>
    <row r="5294" spans="1:22">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v>
      </c>
    </row>
    <row r="5296" spans="1:22">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23.184000000000001</v>
      </c>
    </row>
    <row r="5297" spans="1:22">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4.0202999999999998</v>
      </c>
    </row>
    <row r="5299" spans="1:22">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135.97999999999999</v>
      </c>
    </row>
    <row r="5300" spans="1:22">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1.9176</v>
      </c>
    </row>
    <row r="5301" spans="1:22">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8.6940000000000008</v>
      </c>
    </row>
    <row r="5302" spans="1:22">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386.83499999999998</v>
      </c>
    </row>
    <row r="5303" spans="1:22">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1979.7</v>
      </c>
      <c r="T5303">
        <v>6</v>
      </c>
      <c r="U5303">
        <v>0</v>
      </c>
      <c r="V5303">
        <v>653.30100000000004</v>
      </c>
    </row>
    <row r="5304" spans="1:22">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62.1</v>
      </c>
      <c r="T5304">
        <v>6</v>
      </c>
      <c r="U5304">
        <v>0</v>
      </c>
      <c r="V5304">
        <v>29.808</v>
      </c>
    </row>
    <row r="5305" spans="1:22">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-1.0656000000000001</v>
      </c>
    </row>
    <row r="5306" spans="1:22">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-7.476</v>
      </c>
    </row>
    <row r="5307" spans="1:22">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68.95</v>
      </c>
      <c r="T5307">
        <v>5</v>
      </c>
      <c r="U5307">
        <v>0</v>
      </c>
      <c r="V5307">
        <v>28.959</v>
      </c>
    </row>
    <row r="5308" spans="1:22">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80.019900000000007</v>
      </c>
    </row>
    <row r="5309" spans="1:22">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1.9990000000000001</v>
      </c>
    </row>
    <row r="5310" spans="1:22">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-46.399799999999999</v>
      </c>
    </row>
    <row r="5311" spans="1:22">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v>
      </c>
      <c r="T5311">
        <v>5</v>
      </c>
      <c r="U5311">
        <v>0.2</v>
      </c>
      <c r="V5311">
        <v>3.9119999999999999</v>
      </c>
    </row>
    <row r="5312" spans="1:22">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1525.1880000000001</v>
      </c>
      <c r="T5312">
        <v>6</v>
      </c>
      <c r="U5312">
        <v>0.8</v>
      </c>
      <c r="V5312">
        <v>-2287.7820000000002</v>
      </c>
    </row>
    <row r="5313" spans="1:22">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28.047999999999998</v>
      </c>
      <c r="T5314">
        <v>2</v>
      </c>
      <c r="U5314">
        <v>0.2</v>
      </c>
      <c r="V5314">
        <v>3.5059999999999998</v>
      </c>
    </row>
    <row r="5315" spans="1:22">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21.436800000000002</v>
      </c>
    </row>
    <row r="5316" spans="1:22">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11.691000000000001</v>
      </c>
    </row>
    <row r="5318" spans="1:22">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1.3284</v>
      </c>
    </row>
    <row r="5319" spans="1:22">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1.5690999999999999</v>
      </c>
    </row>
    <row r="5320" spans="1:22">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20.736000000000001</v>
      </c>
      <c r="T5320">
        <v>4</v>
      </c>
      <c r="U5320">
        <v>0.2</v>
      </c>
      <c r="V5320">
        <v>7.2576000000000001</v>
      </c>
    </row>
    <row r="5321" spans="1:22">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v>
      </c>
      <c r="T5321">
        <v>3</v>
      </c>
      <c r="U5321">
        <v>0.7</v>
      </c>
      <c r="V5321">
        <v>-21.888000000000002</v>
      </c>
    </row>
    <row r="5322" spans="1:22">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v>
      </c>
    </row>
    <row r="5323" spans="1:22">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34.235999999999997</v>
      </c>
      <c r="T5323">
        <v>4</v>
      </c>
      <c r="U5323">
        <v>0.7</v>
      </c>
      <c r="V5323">
        <v>-26.247599999999998</v>
      </c>
    </row>
    <row r="5324" spans="1:22">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2.004</v>
      </c>
    </row>
    <row r="5329" spans="1:22">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2.3940000000000001</v>
      </c>
    </row>
    <row r="5331" spans="1:22">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33.567999999999998</v>
      </c>
      <c r="T5331">
        <v>2</v>
      </c>
      <c r="U5331">
        <v>0.2</v>
      </c>
      <c r="V5331">
        <v>11.748799999999999</v>
      </c>
    </row>
    <row r="5332" spans="1:22">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v>
      </c>
      <c r="T5333">
        <v>5</v>
      </c>
      <c r="U5333">
        <v>0.2</v>
      </c>
      <c r="V5333">
        <v>20.452500000000001</v>
      </c>
    </row>
    <row r="5334" spans="1:22">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6.5888</v>
      </c>
    </row>
    <row r="5335" spans="1:22">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1.5548</v>
      </c>
    </row>
    <row r="5338" spans="1:22">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8.7672000000000008</v>
      </c>
    </row>
    <row r="5339" spans="1:22">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244.55</v>
      </c>
      <c r="T5340">
        <v>5</v>
      </c>
      <c r="U5340">
        <v>0</v>
      </c>
      <c r="V5340">
        <v>4.891</v>
      </c>
    </row>
    <row r="5341" spans="1:22">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5.7527999999999997</v>
      </c>
    </row>
    <row r="5342" spans="1:22">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6.0114000000000001</v>
      </c>
    </row>
    <row r="5343" spans="1:22">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53.997</v>
      </c>
    </row>
    <row r="5344" spans="1:22">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1.6319999999999999</v>
      </c>
      <c r="T5344">
        <v>1</v>
      </c>
      <c r="U5344">
        <v>0.2</v>
      </c>
      <c r="V5344">
        <v>0.55079999999999996</v>
      </c>
    </row>
    <row r="5345" spans="1:22">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16.747499999999999</v>
      </c>
    </row>
    <row r="5346" spans="1:22">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2.2364999999999999</v>
      </c>
    </row>
    <row r="5347" spans="1:22">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210.49359999999999</v>
      </c>
    </row>
    <row r="5348" spans="1:22">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3.9498000000000002</v>
      </c>
    </row>
    <row r="5349" spans="1:22">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2.8835999999999999</v>
      </c>
    </row>
    <row r="5350" spans="1:22">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32.340000000000003</v>
      </c>
      <c r="T5350">
        <v>3</v>
      </c>
      <c r="U5350">
        <v>0</v>
      </c>
      <c r="V5350">
        <v>15.523199999999999</v>
      </c>
    </row>
    <row r="5351" spans="1:22">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v>
      </c>
      <c r="T5351">
        <v>5</v>
      </c>
      <c r="U5351">
        <v>0</v>
      </c>
      <c r="V5351">
        <v>19.95</v>
      </c>
    </row>
    <row r="5352" spans="1:22">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143.85599999999999</v>
      </c>
      <c r="T5352">
        <v>9</v>
      </c>
      <c r="U5352">
        <v>0.2</v>
      </c>
      <c r="V5352">
        <v>48.551400000000001</v>
      </c>
    </row>
    <row r="5353" spans="1:22">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15.196</v>
      </c>
    </row>
    <row r="5354" spans="1:22">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v>
      </c>
      <c r="T5354">
        <v>2</v>
      </c>
      <c r="U5354">
        <v>0.2</v>
      </c>
      <c r="V5354">
        <v>37.078200000000002</v>
      </c>
    </row>
    <row r="5355" spans="1:22">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20.959199999999999</v>
      </c>
    </row>
    <row r="5357" spans="1:22">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v>
      </c>
      <c r="T5358">
        <v>5</v>
      </c>
      <c r="U5358">
        <v>0.2</v>
      </c>
      <c r="V5358">
        <v>9.5340000000000007</v>
      </c>
    </row>
    <row r="5359" spans="1:22">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1.6359999999999999</v>
      </c>
    </row>
    <row r="5360" spans="1:22">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0.63119999999999998</v>
      </c>
    </row>
    <row r="5361" spans="1:22">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v>
      </c>
    </row>
    <row r="5362" spans="1:22">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198.27199999999999</v>
      </c>
      <c r="T5362">
        <v>8</v>
      </c>
      <c r="U5362">
        <v>0.2</v>
      </c>
      <c r="V5362">
        <v>-32.219200000000001</v>
      </c>
    </row>
    <row r="5363" spans="1:22">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v>
      </c>
      <c r="T5363">
        <v>5</v>
      </c>
      <c r="U5363">
        <v>0.2</v>
      </c>
      <c r="V5363">
        <v>54.057000000000002</v>
      </c>
    </row>
    <row r="5364" spans="1:22">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23.990400000000001</v>
      </c>
    </row>
    <row r="5365" spans="1:22">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6.4863999999999997</v>
      </c>
    </row>
    <row r="5367" spans="1:22">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13.2293</v>
      </c>
    </row>
    <row r="5368" spans="1:22">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88.775999999999996</v>
      </c>
      <c r="T5368">
        <v>3</v>
      </c>
      <c r="U5368">
        <v>0.2</v>
      </c>
      <c r="V5368">
        <v>7.7679</v>
      </c>
    </row>
    <row r="5369" spans="1:22">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3.895</v>
      </c>
    </row>
    <row r="5371" spans="1:22">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28.706399999999999</v>
      </c>
    </row>
    <row r="5372" spans="1:22">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v>
      </c>
      <c r="T5374">
        <v>3</v>
      </c>
      <c r="U5374">
        <v>0.2</v>
      </c>
      <c r="V5374">
        <v>5.4432</v>
      </c>
    </row>
    <row r="5375" spans="1:22">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-69.472200000000001</v>
      </c>
    </row>
    <row r="5376" spans="1:22">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v>
      </c>
      <c r="T5376">
        <v>2</v>
      </c>
      <c r="U5376">
        <v>0.2</v>
      </c>
      <c r="V5376">
        <v>3.6288</v>
      </c>
    </row>
    <row r="5377" spans="1:22">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9.8160000000000007</v>
      </c>
    </row>
    <row r="5378" spans="1:22">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117.6147</v>
      </c>
    </row>
    <row r="5380" spans="1:22">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v>
      </c>
    </row>
    <row r="5381" spans="1:22">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7.6146000000000003</v>
      </c>
    </row>
    <row r="5382" spans="1:22">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105.55200000000001</v>
      </c>
      <c r="T5382">
        <v>6</v>
      </c>
      <c r="U5382">
        <v>0.2</v>
      </c>
      <c r="V5382">
        <v>35.623800000000003</v>
      </c>
    </row>
    <row r="5383" spans="1:22">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v>
      </c>
      <c r="T5383">
        <v>5</v>
      </c>
      <c r="U5383">
        <v>0.2</v>
      </c>
      <c r="V5383">
        <v>9.0719999999999992</v>
      </c>
    </row>
    <row r="5384" spans="1:22">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v>
      </c>
      <c r="T5384">
        <v>8</v>
      </c>
      <c r="U5384">
        <v>0.2</v>
      </c>
      <c r="V5384">
        <v>5.3352000000000004</v>
      </c>
    </row>
    <row r="5385" spans="1:22">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v>
      </c>
      <c r="T5385">
        <v>2</v>
      </c>
      <c r="U5385">
        <v>0.2</v>
      </c>
      <c r="V5385">
        <v>3.7584</v>
      </c>
    </row>
    <row r="5386" spans="1:22">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v>
      </c>
    </row>
    <row r="5387" spans="1:22">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545.91600000000005</v>
      </c>
      <c r="T5387">
        <v>14</v>
      </c>
      <c r="U5387">
        <v>0.4</v>
      </c>
      <c r="V5387">
        <v>72.788799999999995</v>
      </c>
    </row>
    <row r="5388" spans="1:22">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40.409999999999997</v>
      </c>
      <c r="T5388">
        <v>9</v>
      </c>
      <c r="U5388">
        <v>0</v>
      </c>
      <c r="V5388">
        <v>18.5886</v>
      </c>
    </row>
    <row r="5389" spans="1:22">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v>
      </c>
    </row>
    <row r="5390" spans="1:22">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v>
      </c>
      <c r="T5392">
        <v>3</v>
      </c>
      <c r="U5392">
        <v>0.2</v>
      </c>
      <c r="V5392">
        <v>9.5526</v>
      </c>
    </row>
    <row r="5393" spans="1:22">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10.8</v>
      </c>
    </row>
    <row r="5394" spans="1:22">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1025.8800000000001</v>
      </c>
      <c r="T5396">
        <v>6</v>
      </c>
      <c r="U5396">
        <v>0</v>
      </c>
      <c r="V5396">
        <v>235.95240000000001</v>
      </c>
    </row>
    <row r="5397" spans="1:22">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9.891</v>
      </c>
    </row>
    <row r="5398" spans="1:22">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11.31</v>
      </c>
    </row>
    <row r="5400" spans="1:22">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-2.0348999999999999</v>
      </c>
    </row>
    <row r="5401" spans="1:22">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6.5490000000000004</v>
      </c>
    </row>
    <row r="5402" spans="1:22">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3.7440000000000002</v>
      </c>
      <c r="T5405">
        <v>1</v>
      </c>
      <c r="U5405">
        <v>0.2</v>
      </c>
      <c r="V5405">
        <v>1.3104</v>
      </c>
    </row>
    <row r="5406" spans="1:22">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v>
      </c>
      <c r="T5406">
        <v>5</v>
      </c>
      <c r="U5406">
        <v>0.2</v>
      </c>
      <c r="V5406">
        <v>55.744999999999997</v>
      </c>
    </row>
    <row r="5407" spans="1:22">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10.65</v>
      </c>
      <c r="T5408">
        <v>3</v>
      </c>
      <c r="U5408">
        <v>0</v>
      </c>
      <c r="V5408">
        <v>5.0054999999999996</v>
      </c>
    </row>
    <row r="5409" spans="1:22">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22.423999999999999</v>
      </c>
      <c r="T5410">
        <v>1</v>
      </c>
      <c r="U5410">
        <v>0.2</v>
      </c>
      <c r="V5410">
        <v>8.4090000000000007</v>
      </c>
    </row>
    <row r="5411" spans="1:22">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v>
      </c>
      <c r="T5411">
        <v>3</v>
      </c>
      <c r="U5411">
        <v>0.2</v>
      </c>
      <c r="V5411">
        <v>33.93</v>
      </c>
    </row>
    <row r="5412" spans="1:22">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v>
      </c>
      <c r="T5413">
        <v>7</v>
      </c>
      <c r="U5413">
        <v>0.2</v>
      </c>
      <c r="V5413">
        <v>3.528</v>
      </c>
    </row>
    <row r="5414" spans="1:22">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8.1072000000000006</v>
      </c>
    </row>
    <row r="5415" spans="1:22">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62.93</v>
      </c>
    </row>
    <row r="5416" spans="1:22">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73.176000000000002</v>
      </c>
      <c r="T5416">
        <v>6</v>
      </c>
      <c r="U5416">
        <v>0.8</v>
      </c>
      <c r="V5416">
        <v>-197.5752</v>
      </c>
    </row>
    <row r="5417" spans="1:22">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20.736000000000001</v>
      </c>
      <c r="T5417">
        <v>4</v>
      </c>
      <c r="U5417">
        <v>0.2</v>
      </c>
      <c r="V5417">
        <v>7.2576000000000001</v>
      </c>
    </row>
    <row r="5418" spans="1:22">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36.287999999999997</v>
      </c>
      <c r="T5420">
        <v>7</v>
      </c>
      <c r="U5420">
        <v>0.2</v>
      </c>
      <c r="V5420">
        <v>12.700799999999999</v>
      </c>
    </row>
    <row r="5421" spans="1:22">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15.038399999999999</v>
      </c>
    </row>
    <row r="5422" spans="1:22">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280.78199999999998</v>
      </c>
      <c r="T5422">
        <v>3</v>
      </c>
      <c r="U5422">
        <v>0.4</v>
      </c>
      <c r="V5422">
        <v>-60.836100000000002</v>
      </c>
    </row>
    <row r="5423" spans="1:22">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31.984000000000002</v>
      </c>
      <c r="T5423">
        <v>2</v>
      </c>
      <c r="U5423">
        <v>0.2</v>
      </c>
      <c r="V5423">
        <v>1.1994</v>
      </c>
    </row>
    <row r="5424" spans="1:22">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v>
      </c>
    </row>
    <row r="5425" spans="1:22">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v>
      </c>
      <c r="T5425">
        <v>5</v>
      </c>
      <c r="U5425">
        <v>0</v>
      </c>
      <c r="V5425">
        <v>11.88</v>
      </c>
    </row>
    <row r="5426" spans="1:22">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111.9</v>
      </c>
      <c r="T5428">
        <v>6</v>
      </c>
      <c r="U5428">
        <v>0</v>
      </c>
      <c r="V5428">
        <v>51.473999999999997</v>
      </c>
    </row>
    <row r="5429" spans="1:22">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35.244999999999997</v>
      </c>
    </row>
    <row r="5430" spans="1:22">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12.097799999999999</v>
      </c>
    </row>
    <row r="5431" spans="1:22">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31.984000000000002</v>
      </c>
      <c r="T5431">
        <v>2</v>
      </c>
      <c r="U5431">
        <v>0.2</v>
      </c>
      <c r="V5431">
        <v>1.9990000000000001</v>
      </c>
    </row>
    <row r="5432" spans="1:22">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16.1568</v>
      </c>
    </row>
    <row r="5433" spans="1:22">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-4.9728000000000003</v>
      </c>
    </row>
    <row r="5435" spans="1:22">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8.8960000000000008</v>
      </c>
      <c r="T5435">
        <v>4</v>
      </c>
      <c r="U5435">
        <v>0.2</v>
      </c>
      <c r="V5435">
        <v>0.66720000000000002</v>
      </c>
    </row>
    <row r="5436" spans="1:22">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1640.7</v>
      </c>
      <c r="T5436">
        <v>5</v>
      </c>
      <c r="U5436">
        <v>0</v>
      </c>
      <c r="V5436">
        <v>459.39600000000002</v>
      </c>
    </row>
    <row r="5437" spans="1:22">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97.2</v>
      </c>
    </row>
    <row r="5438" spans="1:22">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5.3680000000000003</v>
      </c>
    </row>
    <row r="5439" spans="1:22">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v>
      </c>
      <c r="T5439">
        <v>5</v>
      </c>
      <c r="U5439">
        <v>0.7</v>
      </c>
      <c r="V5439">
        <v>-6.867</v>
      </c>
    </row>
    <row r="5440" spans="1:22">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15.991199999999999</v>
      </c>
    </row>
    <row r="5441" spans="1:22">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183.995</v>
      </c>
    </row>
    <row r="5442" spans="1:22">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0.15479999999999999</v>
      </c>
    </row>
    <row r="5443" spans="1:22">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62.295999999999999</v>
      </c>
      <c r="T5445">
        <v>13</v>
      </c>
      <c r="U5445">
        <v>0.2</v>
      </c>
      <c r="V5445">
        <v>21.024899999999999</v>
      </c>
    </row>
    <row r="5446" spans="1:22">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10.71</v>
      </c>
      <c r="T5446">
        <v>3</v>
      </c>
      <c r="U5446">
        <v>0</v>
      </c>
      <c r="V5446">
        <v>2.7846000000000002</v>
      </c>
    </row>
    <row r="5447" spans="1:22">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v>
      </c>
      <c r="T5447">
        <v>1</v>
      </c>
      <c r="U5447">
        <v>0.2</v>
      </c>
      <c r="V5447">
        <v>7.0659000000000001</v>
      </c>
    </row>
    <row r="5448" spans="1:22">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v>
      </c>
      <c r="T5449">
        <v>5</v>
      </c>
      <c r="U5449">
        <v>0</v>
      </c>
      <c r="V5449">
        <v>87.482500000000002</v>
      </c>
    </row>
    <row r="5450" spans="1:22">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7.1585999999999999</v>
      </c>
    </row>
    <row r="5451" spans="1:22">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v>
      </c>
      <c r="T5451">
        <v>5</v>
      </c>
      <c r="U5451">
        <v>0</v>
      </c>
      <c r="V5451">
        <v>10.906000000000001</v>
      </c>
    </row>
    <row r="5452" spans="1:22">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149.38200000000001</v>
      </c>
    </row>
    <row r="5453" spans="1:22">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12.979200000000001</v>
      </c>
    </row>
    <row r="5454" spans="1:22">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86.2</v>
      </c>
      <c r="T5454">
        <v>5</v>
      </c>
      <c r="U5454">
        <v>0</v>
      </c>
      <c r="V5454">
        <v>24.998000000000001</v>
      </c>
    </row>
    <row r="5455" spans="1:22">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38.015999999999998</v>
      </c>
      <c r="T5455">
        <v>6</v>
      </c>
      <c r="U5455">
        <v>0.2</v>
      </c>
      <c r="V5455">
        <v>13.780799999999999</v>
      </c>
    </row>
    <row r="5456" spans="1:22">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6.8479999999999999</v>
      </c>
      <c r="T5457">
        <v>2</v>
      </c>
      <c r="U5457">
        <v>0.2</v>
      </c>
      <c r="V5457">
        <v>0.77039999999999997</v>
      </c>
    </row>
    <row r="5458" spans="1:22">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20.538</v>
      </c>
    </row>
    <row r="5460" spans="1:22">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13.343999999999999</v>
      </c>
      <c r="T5460">
        <v>6</v>
      </c>
      <c r="U5460">
        <v>0.2</v>
      </c>
      <c r="V5460">
        <v>4.3368000000000002</v>
      </c>
    </row>
    <row r="5461" spans="1:22">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92.391999999999996</v>
      </c>
    </row>
    <row r="5462" spans="1:22">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16.271999999999998</v>
      </c>
      <c r="T5462">
        <v>1</v>
      </c>
      <c r="U5462">
        <v>0.2</v>
      </c>
      <c r="V5462">
        <v>-3.8645999999999998</v>
      </c>
    </row>
    <row r="5463" spans="1:22">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v>
      </c>
      <c r="T5467">
        <v>5</v>
      </c>
      <c r="U5467">
        <v>0.7</v>
      </c>
      <c r="V5467">
        <v>-320.59699999999998</v>
      </c>
    </row>
    <row r="5468" spans="1:22">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16.175999999999998</v>
      </c>
      <c r="T5468">
        <v>3</v>
      </c>
      <c r="U5468">
        <v>0.2</v>
      </c>
      <c r="V5468">
        <v>6.0659999999999998</v>
      </c>
    </row>
    <row r="5469" spans="1:22">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13.7646</v>
      </c>
    </row>
    <row r="5470" spans="1:22">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73.194000000000003</v>
      </c>
    </row>
    <row r="5471" spans="1:22">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v>
      </c>
      <c r="T5472">
        <v>5</v>
      </c>
      <c r="U5472">
        <v>0.2</v>
      </c>
      <c r="V5472">
        <v>9.2940000000000005</v>
      </c>
    </row>
    <row r="5473" spans="1:22">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v>
      </c>
      <c r="T5473">
        <v>5</v>
      </c>
      <c r="U5473">
        <v>0.2</v>
      </c>
      <c r="V5473">
        <v>4.008</v>
      </c>
    </row>
    <row r="5474" spans="1:22">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-17.607600000000001</v>
      </c>
    </row>
    <row r="5475" spans="1:22">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v>
      </c>
      <c r="T5475">
        <v>7</v>
      </c>
      <c r="U5475">
        <v>0.7</v>
      </c>
      <c r="V5475">
        <v>-183.63239999999999</v>
      </c>
    </row>
    <row r="5476" spans="1:22">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37.533999999999999</v>
      </c>
    </row>
    <row r="5477" spans="1:22">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v>
      </c>
      <c r="T5477">
        <v>3</v>
      </c>
      <c r="U5477">
        <v>0</v>
      </c>
      <c r="V5477">
        <v>22.2</v>
      </c>
    </row>
    <row r="5478" spans="1:22">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8.7905999999999995</v>
      </c>
    </row>
    <row r="5480" spans="1:22">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128.4</v>
      </c>
      <c r="T5480">
        <v>3</v>
      </c>
      <c r="U5480">
        <v>0</v>
      </c>
      <c r="V5480">
        <v>62.915999999999997</v>
      </c>
    </row>
    <row r="5481" spans="1:22">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v>
      </c>
      <c r="T5481">
        <v>1</v>
      </c>
      <c r="U5481">
        <v>0.7</v>
      </c>
      <c r="V5481">
        <v>-1.3083</v>
      </c>
    </row>
    <row r="5482" spans="1:22">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103.19199999999999</v>
      </c>
      <c r="T5482">
        <v>1</v>
      </c>
      <c r="U5482">
        <v>0.2</v>
      </c>
      <c r="V5482">
        <v>11.6091</v>
      </c>
    </row>
    <row r="5483" spans="1:22">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6.48</v>
      </c>
    </row>
    <row r="5484" spans="1:22">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0.40679999999999999</v>
      </c>
    </row>
    <row r="5486" spans="1:22">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419.13600000000002</v>
      </c>
      <c r="T5486">
        <v>4</v>
      </c>
      <c r="U5486">
        <v>0.2</v>
      </c>
      <c r="V5486">
        <v>-68.1096</v>
      </c>
    </row>
    <row r="5487" spans="1:22">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7.6284000000000001</v>
      </c>
    </row>
    <row r="5488" spans="1:22">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3.5920000000000001</v>
      </c>
      <c r="T5488">
        <v>4</v>
      </c>
      <c r="U5488">
        <v>0.8</v>
      </c>
      <c r="V5488">
        <v>-6.2859999999999996</v>
      </c>
    </row>
    <row r="5489" spans="1:22">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23.975999999999999</v>
      </c>
      <c r="T5489">
        <v>3</v>
      </c>
      <c r="U5489">
        <v>0.2</v>
      </c>
      <c r="V5489">
        <v>-5.6943000000000001</v>
      </c>
    </row>
    <row r="5490" spans="1:22">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v>
      </c>
    </row>
    <row r="5492" spans="1:22">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v>
      </c>
      <c r="T5492">
        <v>3</v>
      </c>
      <c r="U5492">
        <v>0.2</v>
      </c>
      <c r="V5492">
        <v>-19.105799999999999</v>
      </c>
    </row>
    <row r="5493" spans="1:22">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1.8160000000000001</v>
      </c>
    </row>
    <row r="5494" spans="1:22">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0.1472</v>
      </c>
    </row>
    <row r="5495" spans="1:22">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-4.8391999999999999</v>
      </c>
    </row>
    <row r="5497" spans="1:22">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7.6559999999999997</v>
      </c>
      <c r="T5497">
        <v>4</v>
      </c>
      <c r="U5497">
        <v>0.7</v>
      </c>
      <c r="V5497">
        <v>-6.1247999999999996</v>
      </c>
    </row>
    <row r="5498" spans="1:22">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v>
      </c>
      <c r="T5498">
        <v>2</v>
      </c>
      <c r="U5498">
        <v>0.2</v>
      </c>
      <c r="V5498">
        <v>19.175999999999998</v>
      </c>
    </row>
    <row r="5499" spans="1:22">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1.9024000000000001</v>
      </c>
    </row>
    <row r="5500" spans="1:22">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4.3903999999999996</v>
      </c>
    </row>
    <row r="5504" spans="1:22">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0.66239999999999999</v>
      </c>
    </row>
    <row r="5505" spans="1:22">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20.135999999999999</v>
      </c>
      <c r="T5505">
        <v>3</v>
      </c>
      <c r="U5505">
        <v>0.2</v>
      </c>
      <c r="V5505">
        <v>1.2585</v>
      </c>
    </row>
    <row r="5506" spans="1:22">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2.8782000000000001</v>
      </c>
    </row>
    <row r="5507" spans="1:22">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859.2</v>
      </c>
      <c r="T5507">
        <v>4</v>
      </c>
      <c r="U5507">
        <v>0.4</v>
      </c>
      <c r="V5507">
        <v>-186.16</v>
      </c>
    </row>
    <row r="5508" spans="1:22">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27.882000000000001</v>
      </c>
    </row>
    <row r="5509" spans="1:22">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8.6015999999999995</v>
      </c>
    </row>
    <row r="5510" spans="1:22">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62.737000000000002</v>
      </c>
    </row>
    <row r="5511" spans="1:22">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19.137599999999999</v>
      </c>
    </row>
    <row r="5512" spans="1:22">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v>
      </c>
      <c r="T5512">
        <v>2</v>
      </c>
      <c r="U5512">
        <v>0.2</v>
      </c>
      <c r="V5512">
        <v>3.4750000000000001</v>
      </c>
    </row>
    <row r="5513" spans="1:22">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11.102399999999999</v>
      </c>
    </row>
    <row r="5514" spans="1:22">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v>
      </c>
      <c r="T5514">
        <v>3</v>
      </c>
      <c r="U5514">
        <v>0.2</v>
      </c>
      <c r="V5514">
        <v>7.6868999999999996</v>
      </c>
    </row>
    <row r="5515" spans="1:22">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239.97</v>
      </c>
      <c r="T5515">
        <v>3</v>
      </c>
      <c r="U5515">
        <v>0</v>
      </c>
      <c r="V5515">
        <v>2.3997000000000002</v>
      </c>
    </row>
    <row r="5516" spans="1:22">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v>
      </c>
      <c r="T5517">
        <v>3</v>
      </c>
      <c r="U5517">
        <v>0</v>
      </c>
      <c r="V5517">
        <v>3.8654999999999999</v>
      </c>
    </row>
    <row r="5518" spans="1:22">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239.96</v>
      </c>
      <c r="T5519">
        <v>10</v>
      </c>
      <c r="U5519">
        <v>0.3</v>
      </c>
      <c r="V5519">
        <v>-10.284000000000001</v>
      </c>
    </row>
    <row r="5520" spans="1:22">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6.8460000000000001</v>
      </c>
    </row>
    <row r="5521" spans="1:22">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13.391999999999999</v>
      </c>
      <c r="T5521">
        <v>3</v>
      </c>
      <c r="U5521">
        <v>0.2</v>
      </c>
      <c r="V5521">
        <v>3.1806000000000001</v>
      </c>
    </row>
    <row r="5522" spans="1:22">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-28.796399999999998</v>
      </c>
    </row>
    <row r="5524" spans="1:22">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v>
      </c>
      <c r="T5524">
        <v>6</v>
      </c>
      <c r="U5524">
        <v>0.2</v>
      </c>
      <c r="V5524">
        <v>7.0044000000000004</v>
      </c>
    </row>
    <row r="5525" spans="1:22">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v>
      </c>
    </row>
    <row r="5526" spans="1:22">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36.928800000000003</v>
      </c>
    </row>
    <row r="5527" spans="1:22">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18.211200000000002</v>
      </c>
    </row>
    <row r="5530" spans="1:22">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27.986000000000001</v>
      </c>
    </row>
    <row r="5531" spans="1:22">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40.3536</v>
      </c>
    </row>
    <row r="5532" spans="1:22">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743.98800000000006</v>
      </c>
    </row>
    <row r="5533" spans="1:22">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75.574799999999996</v>
      </c>
    </row>
    <row r="5534" spans="1:22">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26.85</v>
      </c>
      <c r="T5534">
        <v>3</v>
      </c>
      <c r="U5534">
        <v>0</v>
      </c>
      <c r="V5534">
        <v>5.1014999999999997</v>
      </c>
    </row>
    <row r="5535" spans="1:22">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28.171800000000001</v>
      </c>
    </row>
    <row r="5537" spans="1:22">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5.6016000000000004</v>
      </c>
    </row>
    <row r="5539" spans="1:22">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6.2207999999999997</v>
      </c>
    </row>
    <row r="5540" spans="1:22">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1.5920000000000001</v>
      </c>
      <c r="T5542">
        <v>2</v>
      </c>
      <c r="U5542">
        <v>0.8</v>
      </c>
      <c r="V5542">
        <v>-2.6267999999999998</v>
      </c>
    </row>
    <row r="5543" spans="1:22">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2.5137</v>
      </c>
    </row>
    <row r="5544" spans="1:22">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-218.8656</v>
      </c>
    </row>
    <row r="5545" spans="1:22">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v>
      </c>
      <c r="T5545">
        <v>6</v>
      </c>
      <c r="U5545">
        <v>0.7</v>
      </c>
      <c r="V5545">
        <v>-7.6559999999999997</v>
      </c>
    </row>
    <row r="5546" spans="1:22">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-4.1711999999999998</v>
      </c>
    </row>
    <row r="5547" spans="1:22">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17.524000000000001</v>
      </c>
    </row>
    <row r="5548" spans="1:22">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v>
      </c>
    </row>
    <row r="5549" spans="1:22">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47.46</v>
      </c>
    </row>
    <row r="5550" spans="1:22">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v>
      </c>
    </row>
    <row r="5551" spans="1:22">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139.93</v>
      </c>
      <c r="T5551">
        <v>7</v>
      </c>
      <c r="U5551">
        <v>0</v>
      </c>
      <c r="V5551">
        <v>34.982500000000002</v>
      </c>
    </row>
    <row r="5552" spans="1:22">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0.33400000000000002</v>
      </c>
    </row>
    <row r="5553" spans="1:22">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16.655999999999999</v>
      </c>
      <c r="T5553">
        <v>6</v>
      </c>
      <c r="U5553">
        <v>0.2</v>
      </c>
      <c r="V5553">
        <v>-3.1230000000000002</v>
      </c>
    </row>
    <row r="5554" spans="1:22">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v>
      </c>
      <c r="T5554">
        <v>3</v>
      </c>
      <c r="U5554">
        <v>0.2</v>
      </c>
      <c r="V5554">
        <v>20.8719</v>
      </c>
    </row>
    <row r="5555" spans="1:22">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36.287999999999997</v>
      </c>
      <c r="T5555">
        <v>7</v>
      </c>
      <c r="U5555">
        <v>0.2</v>
      </c>
      <c r="V5555">
        <v>12.700799999999999</v>
      </c>
    </row>
    <row r="5556" spans="1:22">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67.993200000000002</v>
      </c>
      <c r="T5556">
        <v>1</v>
      </c>
      <c r="U5556">
        <v>0.32</v>
      </c>
      <c r="V5556">
        <v>-12.998699999999999</v>
      </c>
    </row>
    <row r="5557" spans="1:22">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3.4544000000000001</v>
      </c>
    </row>
    <row r="5558" spans="1:22">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1.9712000000000001</v>
      </c>
    </row>
    <row r="5559" spans="1:22">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15.763999999999999</v>
      </c>
    </row>
    <row r="5560" spans="1:22">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3.1103999999999998</v>
      </c>
    </row>
    <row r="5561" spans="1:22">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v>
      </c>
      <c r="T5561">
        <v>5</v>
      </c>
      <c r="U5561">
        <v>0</v>
      </c>
      <c r="V5561">
        <v>238.65299999999999</v>
      </c>
    </row>
    <row r="5562" spans="1:22">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v>
      </c>
      <c r="T5562">
        <v>3</v>
      </c>
      <c r="U5562">
        <v>0</v>
      </c>
      <c r="V5562">
        <v>6.8723999999999998</v>
      </c>
    </row>
    <row r="5563" spans="1:22">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v>
      </c>
      <c r="T5566">
        <v>4</v>
      </c>
      <c r="U5566">
        <v>0.2</v>
      </c>
      <c r="V5566">
        <v>2.1888000000000001</v>
      </c>
    </row>
    <row r="5567" spans="1:22">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8.9993999999999996</v>
      </c>
    </row>
    <row r="5568" spans="1:22">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v>
      </c>
      <c r="T5568">
        <v>5</v>
      </c>
      <c r="U5568">
        <v>0.2</v>
      </c>
      <c r="V5568">
        <v>1.86</v>
      </c>
    </row>
    <row r="5569" spans="1:22">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-2.5648</v>
      </c>
    </row>
    <row r="5570" spans="1:22">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335.99439999999998</v>
      </c>
    </row>
    <row r="5571" spans="1:22">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v>
      </c>
      <c r="T5571">
        <v>3</v>
      </c>
      <c r="U5571">
        <v>0.2</v>
      </c>
      <c r="V5571">
        <v>5.6375999999999999</v>
      </c>
    </row>
    <row r="5572" spans="1:22">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v>
      </c>
      <c r="T5572">
        <v>1</v>
      </c>
      <c r="U5572">
        <v>0.2</v>
      </c>
      <c r="V5572">
        <v>-7.3014999999999999</v>
      </c>
    </row>
    <row r="5573" spans="1:22">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35.661299999999997</v>
      </c>
    </row>
    <row r="5574" spans="1:22">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v>
      </c>
      <c r="T5574">
        <v>4</v>
      </c>
      <c r="U5574">
        <v>0.7</v>
      </c>
      <c r="V5574">
        <v>-23.952000000000002</v>
      </c>
    </row>
    <row r="5575" spans="1:22">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5.6783999999999999</v>
      </c>
    </row>
    <row r="5576" spans="1:22">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-9.1844999999999999</v>
      </c>
    </row>
    <row r="5577" spans="1:22">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179.94</v>
      </c>
      <c r="T5577">
        <v>2</v>
      </c>
      <c r="U5577">
        <v>0.4</v>
      </c>
      <c r="V5577">
        <v>-44.984999999999999</v>
      </c>
    </row>
    <row r="5578" spans="1:22">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56.52</v>
      </c>
      <c r="T5579">
        <v>3</v>
      </c>
      <c r="U5579">
        <v>0</v>
      </c>
      <c r="V5579">
        <v>15.8256</v>
      </c>
    </row>
    <row r="5580" spans="1:22">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1.9024000000000001</v>
      </c>
    </row>
    <row r="5581" spans="1:22">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-15.244999999999999</v>
      </c>
    </row>
    <row r="5582" spans="1:22">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v>
      </c>
    </row>
    <row r="5583" spans="1:22">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8.5914000000000001</v>
      </c>
    </row>
    <row r="5584" spans="1:22">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v>
      </c>
    </row>
    <row r="5585" spans="1:22">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1.9712000000000001</v>
      </c>
    </row>
    <row r="5586" spans="1:22">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1.6712</v>
      </c>
    </row>
    <row r="5587" spans="1:22">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546.05999999999995</v>
      </c>
      <c r="T5587">
        <v>3</v>
      </c>
      <c r="U5587">
        <v>0</v>
      </c>
      <c r="V5587">
        <v>163.81800000000001</v>
      </c>
    </row>
    <row r="5588" spans="1:22">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5.3898000000000001</v>
      </c>
    </row>
    <row r="5589" spans="1:22">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v>
      </c>
    </row>
    <row r="5590" spans="1:22">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9.5340000000000007</v>
      </c>
    </row>
    <row r="5592" spans="1:22">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81.047399999999996</v>
      </c>
    </row>
    <row r="5593" spans="1:22">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27.0578</v>
      </c>
    </row>
    <row r="5594" spans="1:22">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59.912999999999997</v>
      </c>
      <c r="T5595">
        <v>7</v>
      </c>
      <c r="U5595">
        <v>0.7</v>
      </c>
      <c r="V5595">
        <v>-45.933300000000003</v>
      </c>
    </row>
    <row r="5596" spans="1:22">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v>
      </c>
    </row>
    <row r="5597" spans="1:22">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437.85</v>
      </c>
      <c r="T5597">
        <v>3</v>
      </c>
      <c r="U5597">
        <v>0</v>
      </c>
      <c r="V5597">
        <v>131.35499999999999</v>
      </c>
    </row>
    <row r="5598" spans="1:22">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32.251399999999997</v>
      </c>
    </row>
    <row r="5599" spans="1:22">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10.71</v>
      </c>
      <c r="T5600">
        <v>3</v>
      </c>
      <c r="U5600">
        <v>0</v>
      </c>
      <c r="V5600">
        <v>2.7846000000000002</v>
      </c>
    </row>
    <row r="5601" spans="1:22">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55.984000000000002</v>
      </c>
      <c r="T5601">
        <v>2</v>
      </c>
      <c r="U5601">
        <v>0.2</v>
      </c>
      <c r="V5601">
        <v>4.1988000000000003</v>
      </c>
    </row>
    <row r="5602" spans="1:22">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v>
      </c>
      <c r="T5602">
        <v>5</v>
      </c>
      <c r="U5602">
        <v>0.2</v>
      </c>
      <c r="V5602">
        <v>4.8869999999999996</v>
      </c>
    </row>
    <row r="5603" spans="1:22">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-3.5621999999999998</v>
      </c>
    </row>
    <row r="5604" spans="1:22">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1.0620000000000001</v>
      </c>
    </row>
    <row r="5605" spans="1:22">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v>
      </c>
      <c r="T5605">
        <v>5</v>
      </c>
      <c r="U5605">
        <v>0.2</v>
      </c>
      <c r="V5605">
        <v>27.972000000000001</v>
      </c>
    </row>
    <row r="5606" spans="1:22">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206.6232</v>
      </c>
    </row>
    <row r="5607" spans="1:22">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1.0680000000000001</v>
      </c>
    </row>
    <row r="5608" spans="1:22">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-11.069100000000001</v>
      </c>
    </row>
    <row r="5609" spans="1:22">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2.9834999999999998</v>
      </c>
    </row>
    <row r="5610" spans="1:22">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217.767</v>
      </c>
    </row>
    <row r="5612" spans="1:22">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v>
      </c>
      <c r="T5612">
        <v>3</v>
      </c>
      <c r="U5612">
        <v>0.2</v>
      </c>
      <c r="V5612">
        <v>-4.641</v>
      </c>
    </row>
    <row r="5613" spans="1:22">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371.31599999999997</v>
      </c>
    </row>
    <row r="5614" spans="1:22">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224.42400000000001</v>
      </c>
    </row>
    <row r="5615" spans="1:22">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5.8979999999999997</v>
      </c>
    </row>
    <row r="5616" spans="1:22">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21.3</v>
      </c>
      <c r="T5616">
        <v>5</v>
      </c>
      <c r="U5616">
        <v>0</v>
      </c>
      <c r="V5616">
        <v>8.7330000000000005</v>
      </c>
    </row>
    <row r="5617" spans="1:22">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281.01600000000002</v>
      </c>
    </row>
    <row r="5618" spans="1:22">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29.34</v>
      </c>
      <c r="T5618">
        <v>6</v>
      </c>
      <c r="U5618">
        <v>0</v>
      </c>
      <c r="V5618">
        <v>7.9218000000000002</v>
      </c>
    </row>
    <row r="5619" spans="1:22">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5.3680000000000003</v>
      </c>
    </row>
    <row r="5620" spans="1:22">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1.0336000000000001</v>
      </c>
    </row>
    <row r="5623" spans="1:22">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v>
      </c>
    </row>
    <row r="5624" spans="1:22">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v>
      </c>
    </row>
    <row r="5625" spans="1:22">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21.598800000000001</v>
      </c>
    </row>
    <row r="5627" spans="1:22">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399.29939999999999</v>
      </c>
    </row>
    <row r="5629" spans="1:22">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v>
      </c>
      <c r="T5629">
        <v>6</v>
      </c>
      <c r="U5629">
        <v>0.2</v>
      </c>
      <c r="V5629">
        <v>4.6818</v>
      </c>
    </row>
    <row r="5630" spans="1:22">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-13.6776</v>
      </c>
    </row>
    <row r="5631" spans="1:22">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815.29200000000003</v>
      </c>
      <c r="T5631">
        <v>9</v>
      </c>
      <c r="U5631">
        <v>0.4</v>
      </c>
      <c r="V5631">
        <v>-339.70499999999998</v>
      </c>
    </row>
    <row r="5632" spans="1:22">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v>
      </c>
      <c r="T5632">
        <v>3</v>
      </c>
      <c r="U5632">
        <v>0</v>
      </c>
      <c r="V5632">
        <v>103.158</v>
      </c>
    </row>
    <row r="5633" spans="1:22">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75.373199999999997</v>
      </c>
    </row>
    <row r="5634" spans="1:22">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8.2062000000000008</v>
      </c>
    </row>
    <row r="5635" spans="1:22">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3.6848000000000001</v>
      </c>
    </row>
    <row r="5636" spans="1:22">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152.80000000000001</v>
      </c>
      <c r="T5636">
        <v>5</v>
      </c>
      <c r="U5636">
        <v>0</v>
      </c>
      <c r="V5636">
        <v>76.400000000000006</v>
      </c>
    </row>
    <row r="5637" spans="1:22">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284.97000000000003</v>
      </c>
      <c r="T5638">
        <v>3</v>
      </c>
      <c r="U5638">
        <v>0</v>
      </c>
      <c r="V5638">
        <v>85.491</v>
      </c>
    </row>
    <row r="5639" spans="1:22">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149.148</v>
      </c>
    </row>
    <row r="5641" spans="1:22">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v>
      </c>
      <c r="T5641">
        <v>3</v>
      </c>
      <c r="U5641">
        <v>0.2</v>
      </c>
      <c r="V5641">
        <v>35.76</v>
      </c>
    </row>
    <row r="5642" spans="1:22">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v>
      </c>
    </row>
    <row r="5643" spans="1:22">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2.8912</v>
      </c>
    </row>
    <row r="5644" spans="1:22">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3.0975999999999999</v>
      </c>
    </row>
    <row r="5645" spans="1:22">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8.7905999999999995</v>
      </c>
    </row>
    <row r="5646" spans="1:22">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11.297000000000001</v>
      </c>
    </row>
    <row r="5647" spans="1:22">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v>
      </c>
      <c r="T5650">
        <v>5</v>
      </c>
      <c r="U5650">
        <v>0</v>
      </c>
      <c r="V5650">
        <v>15.552</v>
      </c>
    </row>
    <row r="5651" spans="1:22">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210.73500000000001</v>
      </c>
    </row>
    <row r="5654" spans="1:22">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0.79379999999999995</v>
      </c>
    </row>
    <row r="5656" spans="1:22">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v>
      </c>
      <c r="T5656">
        <v>4</v>
      </c>
      <c r="U5656">
        <v>0.7</v>
      </c>
      <c r="V5656">
        <v>-30.16</v>
      </c>
    </row>
    <row r="5657" spans="1:22">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2.3359999999999999</v>
      </c>
    </row>
    <row r="5658" spans="1:22">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v>
      </c>
      <c r="T5658">
        <v>2</v>
      </c>
      <c r="U5658">
        <v>0.2</v>
      </c>
      <c r="V5658">
        <v>3.7856000000000001</v>
      </c>
    </row>
    <row r="5659" spans="1:22">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v>
      </c>
      <c r="T5659">
        <v>3</v>
      </c>
      <c r="U5659">
        <v>0.2</v>
      </c>
      <c r="V5659">
        <v>-8.4581999999999997</v>
      </c>
    </row>
    <row r="5660" spans="1:22">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-264.21499999999997</v>
      </c>
    </row>
    <row r="5661" spans="1:22">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v>
      </c>
      <c r="T5661">
        <v>4</v>
      </c>
      <c r="U5661">
        <v>0.2</v>
      </c>
      <c r="V5661">
        <v>5.1791999999999998</v>
      </c>
    </row>
    <row r="5662" spans="1:22">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7.5039999999999996</v>
      </c>
    </row>
    <row r="5664" spans="1:22">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511.05599999999998</v>
      </c>
      <c r="T5664">
        <v>9</v>
      </c>
      <c r="U5664">
        <v>0.2</v>
      </c>
      <c r="V5664">
        <v>-95.822999999999993</v>
      </c>
    </row>
    <row r="5665" spans="1:22">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18.655999999999999</v>
      </c>
      <c r="T5665">
        <v>2</v>
      </c>
      <c r="U5665">
        <v>0.2</v>
      </c>
      <c r="V5665">
        <v>1.3992</v>
      </c>
    </row>
    <row r="5666" spans="1:22">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11.087999999999999</v>
      </c>
      <c r="T5666">
        <v>7</v>
      </c>
      <c r="U5666">
        <v>0.7</v>
      </c>
      <c r="V5666">
        <v>-8.1311999999999998</v>
      </c>
    </row>
    <row r="5667" spans="1:22">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4.1680000000000001</v>
      </c>
    </row>
    <row r="5668" spans="1:22">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8.7051999999999996</v>
      </c>
    </row>
    <row r="5669" spans="1:22">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6.8714000000000004</v>
      </c>
    </row>
    <row r="5670" spans="1:22">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17.544799999999999</v>
      </c>
    </row>
    <row r="5671" spans="1:22">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v>
      </c>
    </row>
    <row r="5672" spans="1:22">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92.393600000000006</v>
      </c>
    </row>
    <row r="5673" spans="1:22">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8.7735000000000003</v>
      </c>
    </row>
    <row r="5674" spans="1:22">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v>
      </c>
      <c r="T5674">
        <v>2</v>
      </c>
      <c r="U5674">
        <v>0.2</v>
      </c>
      <c r="V5674">
        <v>5.5439999999999996</v>
      </c>
    </row>
    <row r="5675" spans="1:22">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2.64</v>
      </c>
    </row>
    <row r="5676" spans="1:22">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6.2207999999999997</v>
      </c>
    </row>
    <row r="5677" spans="1:22">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57.408000000000001</v>
      </c>
      <c r="T5677">
        <v>6</v>
      </c>
      <c r="U5677">
        <v>0.2</v>
      </c>
      <c r="V5677">
        <v>5.7408000000000001</v>
      </c>
    </row>
    <row r="5678" spans="1:22">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2.2080000000000002</v>
      </c>
    </row>
    <row r="5679" spans="1:22">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-50.668799999999997</v>
      </c>
    </row>
    <row r="5680" spans="1:22">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20.440000000000001</v>
      </c>
      <c r="T5680">
        <v>7</v>
      </c>
      <c r="U5680">
        <v>0</v>
      </c>
      <c r="V5680">
        <v>9.1980000000000004</v>
      </c>
    </row>
    <row r="5681" spans="1:22">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2.9348000000000001</v>
      </c>
    </row>
    <row r="5683" spans="1:22">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3.1103999999999998</v>
      </c>
    </row>
    <row r="5684" spans="1:22">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293.98039999999997</v>
      </c>
    </row>
    <row r="5686" spans="1:22">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35.6526</v>
      </c>
    </row>
    <row r="5688" spans="1:22">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v>
      </c>
      <c r="T5688">
        <v>5</v>
      </c>
      <c r="U5688">
        <v>0.2</v>
      </c>
      <c r="V5688">
        <v>5.1909999999999998</v>
      </c>
    </row>
    <row r="5689" spans="1:22">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12.988799999999999</v>
      </c>
    </row>
    <row r="5690" spans="1:22">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9.3024000000000004</v>
      </c>
    </row>
    <row r="5693" spans="1:22">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20.585000000000001</v>
      </c>
    </row>
    <row r="5694" spans="1:22">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v>
      </c>
      <c r="T5695">
        <v>5</v>
      </c>
      <c r="U5695">
        <v>0</v>
      </c>
      <c r="V5695">
        <v>12.672000000000001</v>
      </c>
    </row>
    <row r="5696" spans="1:22">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542.94000000000005</v>
      </c>
      <c r="T5696">
        <v>3</v>
      </c>
      <c r="U5696">
        <v>0</v>
      </c>
      <c r="V5696">
        <v>141.1644</v>
      </c>
    </row>
    <row r="5697" spans="1:22">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71.087999999999994</v>
      </c>
      <c r="T5697">
        <v>2</v>
      </c>
      <c r="U5697">
        <v>0.2</v>
      </c>
      <c r="V5697">
        <v>-1.7771999999999999</v>
      </c>
    </row>
    <row r="5698" spans="1:22">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27.396000000000001</v>
      </c>
      <c r="T5698">
        <v>9</v>
      </c>
      <c r="U5698">
        <v>0.8</v>
      </c>
      <c r="V5698">
        <v>-42.463799999999999</v>
      </c>
    </row>
    <row r="5699" spans="1:22">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13.456</v>
      </c>
      <c r="T5699">
        <v>1</v>
      </c>
      <c r="U5699">
        <v>0.8</v>
      </c>
      <c r="V5699">
        <v>-23.547999999999998</v>
      </c>
    </row>
    <row r="5700" spans="1:22">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v>
      </c>
      <c r="T5700">
        <v>1</v>
      </c>
      <c r="U5700">
        <v>0.2</v>
      </c>
      <c r="V5700">
        <v>4.4400000000000004</v>
      </c>
    </row>
    <row r="5701" spans="1:22">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17.581199999999999</v>
      </c>
    </row>
    <row r="5702" spans="1:22">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15.282</v>
      </c>
    </row>
    <row r="5703" spans="1:22">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v>
      </c>
      <c r="T5703">
        <v>5</v>
      </c>
      <c r="U5703">
        <v>0.2</v>
      </c>
      <c r="V5703">
        <v>-22.743500000000001</v>
      </c>
    </row>
    <row r="5704" spans="1:22">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0.29520000000000002</v>
      </c>
    </row>
    <row r="5705" spans="1:22">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-52.336500000000001</v>
      </c>
    </row>
    <row r="5706" spans="1:22">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42.893500000000003</v>
      </c>
    </row>
    <row r="5707" spans="1:22">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3.3755999999999999</v>
      </c>
    </row>
    <row r="5708" spans="1:22">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14.563800000000001</v>
      </c>
    </row>
    <row r="5709" spans="1:22">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7.1585999999999999</v>
      </c>
    </row>
    <row r="5711" spans="1:22">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v>
      </c>
      <c r="T5711">
        <v>2</v>
      </c>
      <c r="U5711">
        <v>0.1</v>
      </c>
      <c r="V5711">
        <v>21.294</v>
      </c>
    </row>
    <row r="5712" spans="1:22">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4.1391</v>
      </c>
    </row>
    <row r="5715" spans="1:22">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5.94</v>
      </c>
      <c r="T5715">
        <v>3</v>
      </c>
      <c r="U5715">
        <v>0</v>
      </c>
      <c r="V5715">
        <v>1.6037999999999999</v>
      </c>
    </row>
    <row r="5716" spans="1:22">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177.55</v>
      </c>
      <c r="T5716">
        <v>5</v>
      </c>
      <c r="U5716">
        <v>0</v>
      </c>
      <c r="V5716">
        <v>47.938499999999998</v>
      </c>
    </row>
    <row r="5717" spans="1:22">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619.95000000000005</v>
      </c>
      <c r="T5717">
        <v>5</v>
      </c>
      <c r="U5717">
        <v>0</v>
      </c>
      <c r="V5717">
        <v>111.59099999999999</v>
      </c>
    </row>
    <row r="5718" spans="1:22">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v>
      </c>
      <c r="T5718">
        <v>3</v>
      </c>
      <c r="U5718">
        <v>0</v>
      </c>
      <c r="V5718">
        <v>8.4564000000000004</v>
      </c>
    </row>
    <row r="5719" spans="1:22">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57.96</v>
      </c>
      <c r="T5719">
        <v>7</v>
      </c>
      <c r="U5719">
        <v>0</v>
      </c>
      <c r="V5719">
        <v>27.241199999999999</v>
      </c>
    </row>
    <row r="5720" spans="1:22">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5.2271999999999998</v>
      </c>
    </row>
    <row r="5721" spans="1:22">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21.164000000000001</v>
      </c>
    </row>
    <row r="5722" spans="1:22">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2.2890000000000001</v>
      </c>
    </row>
    <row r="5723" spans="1:22">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91.176000000000002</v>
      </c>
      <c r="T5723">
        <v>3</v>
      </c>
      <c r="U5723">
        <v>0.2</v>
      </c>
      <c r="V5723">
        <v>4.5587999999999997</v>
      </c>
    </row>
    <row r="5724" spans="1:22">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159.96799999999999</v>
      </c>
      <c r="T5724">
        <v>4</v>
      </c>
      <c r="U5724">
        <v>0.2</v>
      </c>
      <c r="V5724">
        <v>29.994</v>
      </c>
    </row>
    <row r="5725" spans="1:22">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6.2207999999999997</v>
      </c>
    </row>
    <row r="5726" spans="1:22">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395.96039999999999</v>
      </c>
    </row>
    <row r="5728" spans="1:22">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118.29300000000001</v>
      </c>
    </row>
    <row r="5729" spans="1:22">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178.11</v>
      </c>
      <c r="T5729">
        <v>3</v>
      </c>
      <c r="U5729">
        <v>0</v>
      </c>
      <c r="V5729">
        <v>32.059800000000003</v>
      </c>
    </row>
    <row r="5730" spans="1:22">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v>
      </c>
    </row>
    <row r="5731" spans="1:22">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28.087599999999998</v>
      </c>
    </row>
    <row r="5732" spans="1:22">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41.392800000000001</v>
      </c>
    </row>
    <row r="5733" spans="1:22">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12.6592</v>
      </c>
    </row>
    <row r="5734" spans="1:22">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185.2578</v>
      </c>
    </row>
    <row r="5735" spans="1:22">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v>
      </c>
    </row>
    <row r="5736" spans="1:22">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8.5543999999999993</v>
      </c>
    </row>
    <row r="5737" spans="1:22">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13.92</v>
      </c>
      <c r="T5737">
        <v>3</v>
      </c>
      <c r="U5737">
        <v>0.2</v>
      </c>
      <c r="V5737">
        <v>4.8719999999999999</v>
      </c>
    </row>
    <row r="5738" spans="1:22">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5.79</v>
      </c>
    </row>
    <row r="5740" spans="1:22">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38.375999999999998</v>
      </c>
      <c r="T5740">
        <v>3</v>
      </c>
      <c r="U5740">
        <v>0.2</v>
      </c>
      <c r="V5740">
        <v>13.4316</v>
      </c>
    </row>
    <row r="5741" spans="1:22">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6.3503999999999996</v>
      </c>
    </row>
    <row r="5742" spans="1:22">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53.271999999999998</v>
      </c>
    </row>
    <row r="5744" spans="1:22">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7.9547999999999996</v>
      </c>
    </row>
    <row r="5747" spans="1:22">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v>
      </c>
      <c r="T5747">
        <v>7</v>
      </c>
      <c r="U5747">
        <v>0</v>
      </c>
      <c r="V5747">
        <v>6.8992000000000004</v>
      </c>
    </row>
    <row r="5748" spans="1:22">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v>
      </c>
      <c r="T5748">
        <v>2</v>
      </c>
      <c r="U5748">
        <v>0.2</v>
      </c>
      <c r="V5748">
        <v>31.198</v>
      </c>
    </row>
    <row r="5749" spans="1:22">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17.8794</v>
      </c>
    </row>
    <row r="5750" spans="1:22">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16.559999999999999</v>
      </c>
      <c r="T5750">
        <v>3</v>
      </c>
      <c r="U5750">
        <v>0.2</v>
      </c>
      <c r="V5750">
        <v>-2.484</v>
      </c>
    </row>
    <row r="5751" spans="1:22">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36.725499999999997</v>
      </c>
    </row>
    <row r="5752" spans="1:22">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v>
      </c>
    </row>
    <row r="5753" spans="1:22">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v>
      </c>
      <c r="T5753">
        <v>3</v>
      </c>
      <c r="U5753">
        <v>0</v>
      </c>
      <c r="V5753">
        <v>22.2</v>
      </c>
    </row>
    <row r="5754" spans="1:22">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9.4990000000000006</v>
      </c>
    </row>
    <row r="5755" spans="1:22">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1.4456</v>
      </c>
    </row>
    <row r="5757" spans="1:22">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3.16</v>
      </c>
      <c r="T5757">
        <v>4</v>
      </c>
      <c r="U5757">
        <v>0.8</v>
      </c>
      <c r="V5757">
        <v>-8.532</v>
      </c>
    </row>
    <row r="5758" spans="1:22">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v>
      </c>
    </row>
    <row r="5760" spans="1:22">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-1.9791000000000001</v>
      </c>
    </row>
    <row r="5761" spans="1:22">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125.14319999999999</v>
      </c>
    </row>
    <row r="5762" spans="1:22">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2.1545999999999998</v>
      </c>
    </row>
    <row r="5763" spans="1:22">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542.94000000000005</v>
      </c>
      <c r="T5763">
        <v>3</v>
      </c>
      <c r="U5763">
        <v>0</v>
      </c>
      <c r="V5763">
        <v>152.0232</v>
      </c>
    </row>
    <row r="5764" spans="1:22">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v>
      </c>
      <c r="T5765">
        <v>10</v>
      </c>
      <c r="U5765">
        <v>0.1</v>
      </c>
      <c r="V5765">
        <v>209.274</v>
      </c>
    </row>
    <row r="5766" spans="1:22">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17.693999999999999</v>
      </c>
    </row>
    <row r="5767" spans="1:22">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25.0182</v>
      </c>
    </row>
    <row r="5768" spans="1:22">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60.143999999999998</v>
      </c>
      <c r="T5768">
        <v>6</v>
      </c>
      <c r="U5768">
        <v>0.2</v>
      </c>
      <c r="V5768">
        <v>20.2986</v>
      </c>
    </row>
    <row r="5769" spans="1:22">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20.234999999999999</v>
      </c>
    </row>
    <row r="5770" spans="1:22">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10.224</v>
      </c>
    </row>
    <row r="5772" spans="1:22">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335.85480000000001</v>
      </c>
    </row>
    <row r="5774" spans="1:22">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v>
      </c>
      <c r="T5775">
        <v>2</v>
      </c>
      <c r="U5775">
        <v>0.2</v>
      </c>
      <c r="V5775">
        <v>2.3967999999999998</v>
      </c>
    </row>
    <row r="5776" spans="1:22">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638.28800000000001</v>
      </c>
      <c r="T5776">
        <v>7</v>
      </c>
      <c r="U5776">
        <v>0.2</v>
      </c>
      <c r="V5776">
        <v>-31.914400000000001</v>
      </c>
    </row>
    <row r="5777" spans="1:22">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v>
      </c>
      <c r="T5777">
        <v>1</v>
      </c>
      <c r="U5777">
        <v>0.2</v>
      </c>
      <c r="V5777">
        <v>4.6227999999999998</v>
      </c>
    </row>
    <row r="5778" spans="1:22">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50.328000000000003</v>
      </c>
    </row>
    <row r="5780" spans="1:22">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7.9248000000000003</v>
      </c>
    </row>
    <row r="5781" spans="1:22">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v>
      </c>
      <c r="T5781">
        <v>1</v>
      </c>
      <c r="U5781">
        <v>0.2</v>
      </c>
      <c r="V5781">
        <v>11.264799999999999</v>
      </c>
    </row>
    <row r="5782" spans="1:22">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16.398</v>
      </c>
    </row>
    <row r="5786" spans="1:22">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4.3956</v>
      </c>
    </row>
    <row r="5788" spans="1:22">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95.144000000000005</v>
      </c>
      <c r="T5789">
        <v>7</v>
      </c>
      <c r="U5789">
        <v>0.2</v>
      </c>
      <c r="V5789">
        <v>10.7037</v>
      </c>
    </row>
    <row r="5790" spans="1:22">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v>
      </c>
      <c r="T5790">
        <v>5</v>
      </c>
      <c r="U5790">
        <v>0.2</v>
      </c>
      <c r="V5790">
        <v>1.8480000000000001</v>
      </c>
    </row>
    <row r="5791" spans="1:22">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4.4189999999999996</v>
      </c>
      <c r="T5791">
        <v>3</v>
      </c>
      <c r="U5791">
        <v>0.7</v>
      </c>
      <c r="V5791">
        <v>-3.0933000000000002</v>
      </c>
    </row>
    <row r="5792" spans="1:22">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15.525</v>
      </c>
    </row>
    <row r="5796" spans="1:22">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46.671999999999997</v>
      </c>
      <c r="T5796">
        <v>2</v>
      </c>
      <c r="U5796">
        <v>0.2</v>
      </c>
      <c r="V5796">
        <v>16.3352</v>
      </c>
    </row>
    <row r="5797" spans="1:22">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362.84039999999999</v>
      </c>
    </row>
    <row r="5798" spans="1:22">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36.381599999999999</v>
      </c>
    </row>
    <row r="5799" spans="1:22">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8.6940000000000008</v>
      </c>
    </row>
    <row r="5800" spans="1:22">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-6.0195999999999996</v>
      </c>
    </row>
    <row r="5802" spans="1:22">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575.96799999999996</v>
      </c>
      <c r="T5802">
        <v>4</v>
      </c>
      <c r="U5802">
        <v>0.2</v>
      </c>
      <c r="V5802">
        <v>43.197600000000001</v>
      </c>
    </row>
    <row r="5803" spans="1:22">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v>
      </c>
      <c r="T5803">
        <v>2</v>
      </c>
      <c r="U5803">
        <v>0.2</v>
      </c>
      <c r="V5803">
        <v>3.6288</v>
      </c>
    </row>
    <row r="5804" spans="1:22">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v>
      </c>
      <c r="T5804">
        <v>2</v>
      </c>
      <c r="U5804">
        <v>0.2</v>
      </c>
      <c r="V5804">
        <v>1.1988000000000001</v>
      </c>
    </row>
    <row r="5805" spans="1:22">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v>
      </c>
      <c r="T5805">
        <v>3</v>
      </c>
      <c r="U5805">
        <v>0.2</v>
      </c>
      <c r="V5805">
        <v>1.1556</v>
      </c>
    </row>
    <row r="5806" spans="1:22">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6.1791999999999998</v>
      </c>
    </row>
    <row r="5807" spans="1:22">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205.9992</v>
      </c>
      <c r="T5807">
        <v>3</v>
      </c>
      <c r="U5807">
        <v>0.32</v>
      </c>
      <c r="V5807">
        <v>-27.264600000000002</v>
      </c>
    </row>
    <row r="5808" spans="1:22">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8.7167999999999992</v>
      </c>
    </row>
    <row r="5810" spans="1:22">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8.3328000000000007</v>
      </c>
    </row>
    <row r="5811" spans="1:22">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132.22399999999999</v>
      </c>
      <c r="T5811">
        <v>4</v>
      </c>
      <c r="U5811">
        <v>0.2</v>
      </c>
      <c r="V5811">
        <v>-18.180800000000001</v>
      </c>
    </row>
    <row r="5812" spans="1:22">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48.539200000000001</v>
      </c>
    </row>
    <row r="5813" spans="1:22">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15.6332</v>
      </c>
    </row>
    <row r="5814" spans="1:22">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185.99700000000001</v>
      </c>
    </row>
    <row r="5815" spans="1:22">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-0.72950000000000004</v>
      </c>
    </row>
    <row r="5817" spans="1:22">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5.7671999999999999</v>
      </c>
    </row>
    <row r="5820" spans="1:22">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93.15</v>
      </c>
      <c r="T5820">
        <v>9</v>
      </c>
      <c r="U5820">
        <v>0</v>
      </c>
      <c r="V5820">
        <v>44.712000000000003</v>
      </c>
    </row>
    <row r="5821" spans="1:22">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4.7724000000000002</v>
      </c>
    </row>
    <row r="5823" spans="1:22">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-10.705500000000001</v>
      </c>
    </row>
    <row r="5825" spans="1:22">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19.167999999999999</v>
      </c>
      <c r="T5825">
        <v>4</v>
      </c>
      <c r="U5825">
        <v>0.2</v>
      </c>
      <c r="V5825">
        <v>6.4691999999999998</v>
      </c>
    </row>
    <row r="5826" spans="1:22">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26.135999999999999</v>
      </c>
      <c r="T5826">
        <v>3</v>
      </c>
      <c r="U5826">
        <v>0.2</v>
      </c>
      <c r="V5826">
        <v>1.9601999999999999</v>
      </c>
    </row>
    <row r="5827" spans="1:22">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201.31200000000001</v>
      </c>
    </row>
    <row r="5828" spans="1:22">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-8.0784000000000002</v>
      </c>
    </row>
    <row r="5830" spans="1:22">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2.2240000000000002</v>
      </c>
    </row>
    <row r="5831" spans="1:22">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104.75279999999999</v>
      </c>
    </row>
    <row r="5832" spans="1:22">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176.78639999999999</v>
      </c>
    </row>
    <row r="5834" spans="1:22">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-42.8</v>
      </c>
    </row>
    <row r="5837" spans="1:22">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-8.1675000000000004</v>
      </c>
    </row>
    <row r="5839" spans="1:22">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5.7568000000000001</v>
      </c>
    </row>
    <row r="5840" spans="1:22">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83.7</v>
      </c>
      <c r="T5840">
        <v>5</v>
      </c>
      <c r="U5840">
        <v>0</v>
      </c>
      <c r="V5840">
        <v>3.3479999999999999</v>
      </c>
    </row>
    <row r="5841" spans="1:22">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v>
      </c>
      <c r="T5841">
        <v>5</v>
      </c>
      <c r="U5841">
        <v>0</v>
      </c>
      <c r="V5841">
        <v>15.552</v>
      </c>
    </row>
    <row r="5842" spans="1:22">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11.035399999999999</v>
      </c>
    </row>
    <row r="5843" spans="1:22">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415.96800000000002</v>
      </c>
      <c r="T5843">
        <v>4</v>
      </c>
      <c r="U5843">
        <v>0.2</v>
      </c>
      <c r="V5843">
        <v>51.996000000000002</v>
      </c>
    </row>
    <row r="5844" spans="1:22">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6.0979999999999999</v>
      </c>
    </row>
    <row r="5845" spans="1:22">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29.145600000000002</v>
      </c>
    </row>
    <row r="5846" spans="1:22">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54.404699999999998</v>
      </c>
    </row>
    <row r="5847" spans="1:22">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v>
      </c>
      <c r="T5847">
        <v>5</v>
      </c>
      <c r="U5847">
        <v>0</v>
      </c>
      <c r="V5847">
        <v>15.552</v>
      </c>
    </row>
    <row r="5848" spans="1:22">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225.56800000000001</v>
      </c>
      <c r="T5848">
        <v>2</v>
      </c>
      <c r="U5848">
        <v>0.2</v>
      </c>
      <c r="V5848">
        <v>2.8195999999999999</v>
      </c>
    </row>
    <row r="5849" spans="1:22">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36.6</v>
      </c>
      <c r="T5849">
        <v>3</v>
      </c>
      <c r="U5849">
        <v>0</v>
      </c>
      <c r="V5849">
        <v>15.372</v>
      </c>
    </row>
    <row r="5850" spans="1:22">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178.91</v>
      </c>
    </row>
    <row r="5851" spans="1:22">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143.1918</v>
      </c>
    </row>
    <row r="5852" spans="1:22">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v>
      </c>
    </row>
    <row r="5855" spans="1:22">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v>
      </c>
      <c r="T5856">
        <v>7</v>
      </c>
      <c r="U5856">
        <v>0.2</v>
      </c>
      <c r="V5856">
        <v>-1.2558</v>
      </c>
    </row>
    <row r="5857" spans="1:22">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-4.8959999999999999</v>
      </c>
    </row>
    <row r="5858" spans="1:22">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1.3620000000000001</v>
      </c>
      <c r="T5858">
        <v>1</v>
      </c>
      <c r="U5858">
        <v>0.8</v>
      </c>
      <c r="V5858">
        <v>-2.1791999999999998</v>
      </c>
    </row>
    <row r="5859" spans="1:22">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v>
      </c>
    </row>
    <row r="5860" spans="1:22">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239.666</v>
      </c>
      <c r="T5860">
        <v>2</v>
      </c>
      <c r="U5860">
        <v>0.15</v>
      </c>
      <c r="V5860">
        <v>14.098000000000001</v>
      </c>
    </row>
    <row r="5861" spans="1:22">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45.293999999999997</v>
      </c>
    </row>
    <row r="5862" spans="1:22">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v>
      </c>
      <c r="T5862">
        <v>2</v>
      </c>
      <c r="U5862">
        <v>0.2</v>
      </c>
      <c r="V5862">
        <v>2.8883999999999999</v>
      </c>
    </row>
    <row r="5863" spans="1:22">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v>
      </c>
    </row>
    <row r="5867" spans="1:22">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294.67099999999999</v>
      </c>
    </row>
    <row r="5869" spans="1:22">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0.58399999999999996</v>
      </c>
    </row>
    <row r="5870" spans="1:22">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v>
      </c>
      <c r="T5870">
        <v>6</v>
      </c>
      <c r="U5870">
        <v>0.7</v>
      </c>
      <c r="V5870">
        <v>-80.177999999999997</v>
      </c>
    </row>
    <row r="5871" spans="1:22">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v>
      </c>
      <c r="T5871">
        <v>4</v>
      </c>
      <c r="U5871">
        <v>0.2</v>
      </c>
      <c r="V5871">
        <v>100.196</v>
      </c>
    </row>
    <row r="5872" spans="1:22">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1293.4880000000001</v>
      </c>
      <c r="T5872">
        <v>7</v>
      </c>
      <c r="U5872">
        <v>0.2</v>
      </c>
      <c r="V5872">
        <v>80.843000000000004</v>
      </c>
    </row>
    <row r="5873" spans="1:22">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127.95</v>
      </c>
      <c r="T5873">
        <v>3</v>
      </c>
      <c r="U5873">
        <v>0</v>
      </c>
      <c r="V5873">
        <v>21.7515</v>
      </c>
    </row>
    <row r="5874" spans="1:22">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16.732800000000001</v>
      </c>
    </row>
    <row r="5875" spans="1:22">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9.5399999999999991</v>
      </c>
      <c r="T5876">
        <v>3</v>
      </c>
      <c r="U5876">
        <v>0</v>
      </c>
      <c r="V5876">
        <v>4.3883999999999999</v>
      </c>
    </row>
    <row r="5877" spans="1:22">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447.86</v>
      </c>
      <c r="T5878">
        <v>7</v>
      </c>
      <c r="U5878">
        <v>0</v>
      </c>
      <c r="V5878">
        <v>219.45140000000001</v>
      </c>
    </row>
    <row r="5879" spans="1:22">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8.7905999999999995</v>
      </c>
    </row>
    <row r="5880" spans="1:22">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68.846400000000003</v>
      </c>
    </row>
    <row r="5881" spans="1:22">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92.236800000000002</v>
      </c>
    </row>
    <row r="5882" spans="1:22">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801.56799999999998</v>
      </c>
      <c r="T5882">
        <v>2</v>
      </c>
      <c r="U5882">
        <v>0.2</v>
      </c>
      <c r="V5882">
        <v>50.097999999999999</v>
      </c>
    </row>
    <row r="5883" spans="1:22">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180.76589999999999</v>
      </c>
    </row>
    <row r="5884" spans="1:22">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-99.621899999999997</v>
      </c>
    </row>
    <row r="5885" spans="1:22">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7.3528000000000002</v>
      </c>
    </row>
    <row r="5886" spans="1:22">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196.50360000000001</v>
      </c>
    </row>
    <row r="5887" spans="1:22">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v>
      </c>
      <c r="T5887">
        <v>3</v>
      </c>
      <c r="U5887">
        <v>0.2</v>
      </c>
      <c r="V5887">
        <v>5.0232000000000001</v>
      </c>
    </row>
    <row r="5888" spans="1:22">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86.385599999999997</v>
      </c>
    </row>
    <row r="5889" spans="1:22">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11.7782</v>
      </c>
    </row>
    <row r="5892" spans="1:22">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13.4512</v>
      </c>
    </row>
    <row r="5893" spans="1:22">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1.6175999999999999</v>
      </c>
    </row>
    <row r="5894" spans="1:22">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81.575999999999993</v>
      </c>
      <c r="T5894">
        <v>3</v>
      </c>
      <c r="U5894">
        <v>0.2</v>
      </c>
      <c r="V5894">
        <v>2.0394000000000001</v>
      </c>
    </row>
    <row r="5895" spans="1:22">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1.3622000000000001</v>
      </c>
    </row>
    <row r="5896" spans="1:22">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23.968800000000002</v>
      </c>
    </row>
    <row r="5897" spans="1:22">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v>
      </c>
      <c r="T5897">
        <v>3</v>
      </c>
      <c r="U5897">
        <v>0</v>
      </c>
      <c r="V5897">
        <v>22.2</v>
      </c>
    </row>
    <row r="5898" spans="1:22">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v>
      </c>
      <c r="T5898">
        <v>5</v>
      </c>
      <c r="U5898">
        <v>0</v>
      </c>
      <c r="V5898">
        <v>9.6300000000000008</v>
      </c>
    </row>
    <row r="5899" spans="1:22">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22.0472</v>
      </c>
    </row>
    <row r="5900" spans="1:22">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7.56</v>
      </c>
    </row>
    <row r="5903" spans="1:22">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28.171800000000001</v>
      </c>
    </row>
    <row r="5905" spans="1:22">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22.226400000000002</v>
      </c>
    </row>
    <row r="5906" spans="1:22">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v>
      </c>
      <c r="T5906">
        <v>5</v>
      </c>
      <c r="U5906">
        <v>0</v>
      </c>
      <c r="V5906">
        <v>12.672000000000001</v>
      </c>
    </row>
    <row r="5907" spans="1:22">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1.0169999999999999</v>
      </c>
    </row>
    <row r="5909" spans="1:22">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59.7</v>
      </c>
      <c r="T5910">
        <v>3</v>
      </c>
      <c r="U5910">
        <v>0</v>
      </c>
      <c r="V5910">
        <v>26.864999999999998</v>
      </c>
    </row>
    <row r="5911" spans="1:22">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v>
      </c>
    </row>
    <row r="5914" spans="1:22">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1.0429999999999999</v>
      </c>
    </row>
    <row r="5916" spans="1:22">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41.223700000000001</v>
      </c>
    </row>
    <row r="5917" spans="1:22">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8.8783999999999992</v>
      </c>
    </row>
    <row r="5918" spans="1:22">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27.434000000000001</v>
      </c>
    </row>
    <row r="5919" spans="1:22">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4228.7039999999997</v>
      </c>
      <c r="T5919">
        <v>6</v>
      </c>
      <c r="U5919">
        <v>0.2</v>
      </c>
      <c r="V5919">
        <v>158.57640000000001</v>
      </c>
    </row>
    <row r="5920" spans="1:22">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v>
      </c>
      <c r="T5920">
        <v>5</v>
      </c>
      <c r="U5920">
        <v>0.2</v>
      </c>
      <c r="V5920">
        <v>-25.048999999999999</v>
      </c>
    </row>
    <row r="5921" spans="1:22">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209.97</v>
      </c>
      <c r="T5921">
        <v>3</v>
      </c>
      <c r="U5921">
        <v>0</v>
      </c>
      <c r="V5921">
        <v>58.791600000000003</v>
      </c>
    </row>
    <row r="5922" spans="1:22">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217.767</v>
      </c>
    </row>
    <row r="5923" spans="1:22">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53.260800000000003</v>
      </c>
    </row>
    <row r="5924" spans="1:22">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1.3560000000000001</v>
      </c>
    </row>
    <row r="5925" spans="1:22">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v>
      </c>
    </row>
    <row r="5926" spans="1:22">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22.96</v>
      </c>
      <c r="T5926">
        <v>7</v>
      </c>
      <c r="U5926">
        <v>0</v>
      </c>
      <c r="V5926">
        <v>6.6584000000000003</v>
      </c>
    </row>
    <row r="5927" spans="1:22">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362.83499999999998</v>
      </c>
    </row>
    <row r="5928" spans="1:22">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316.13920000000002</v>
      </c>
    </row>
    <row r="5929" spans="1:22">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3.4357000000000002</v>
      </c>
    </row>
    <row r="5930" spans="1:22">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3.9247999999999998</v>
      </c>
    </row>
    <row r="5931" spans="1:22">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v>
      </c>
      <c r="T5931">
        <v>3</v>
      </c>
      <c r="U5931">
        <v>0.5</v>
      </c>
      <c r="V5931">
        <v>-45.349200000000003</v>
      </c>
    </row>
    <row r="5932" spans="1:22">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v>
      </c>
      <c r="T5932">
        <v>3</v>
      </c>
      <c r="U5932">
        <v>0.2</v>
      </c>
      <c r="V5932">
        <v>5.4432</v>
      </c>
    </row>
    <row r="5933" spans="1:22">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683.98800000000006</v>
      </c>
      <c r="T5933">
        <v>2</v>
      </c>
      <c r="U5933">
        <v>0.4</v>
      </c>
      <c r="V5933">
        <v>-113.998</v>
      </c>
    </row>
    <row r="5934" spans="1:22">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13.391999999999999</v>
      </c>
      <c r="T5934">
        <v>3</v>
      </c>
      <c r="U5934">
        <v>0.2</v>
      </c>
      <c r="V5934">
        <v>1.0044</v>
      </c>
    </row>
    <row r="5935" spans="1:22">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v>
      </c>
      <c r="T5935">
        <v>3</v>
      </c>
      <c r="U5935">
        <v>0.2</v>
      </c>
      <c r="V5935">
        <v>4.8231000000000002</v>
      </c>
    </row>
    <row r="5936" spans="1:22">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85.787000000000006</v>
      </c>
    </row>
    <row r="5937" spans="1:22">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v>
      </c>
      <c r="T5938">
        <v>3</v>
      </c>
      <c r="U5938">
        <v>0.2</v>
      </c>
      <c r="V5938">
        <v>19.9665</v>
      </c>
    </row>
    <row r="5939" spans="1:22">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8.9969999999999999</v>
      </c>
    </row>
    <row r="5940" spans="1:22">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13.215999999999999</v>
      </c>
      <c r="T5941">
        <v>4</v>
      </c>
      <c r="U5941">
        <v>0.2</v>
      </c>
      <c r="V5941">
        <v>4.2952000000000004</v>
      </c>
    </row>
    <row r="5942" spans="1:22">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v>
      </c>
      <c r="T5942">
        <v>12</v>
      </c>
      <c r="U5942">
        <v>0</v>
      </c>
      <c r="V5942">
        <v>130.75200000000001</v>
      </c>
    </row>
    <row r="5943" spans="1:22">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1.5875999999999999</v>
      </c>
    </row>
    <row r="5944" spans="1:22">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v>
      </c>
    </row>
    <row r="5945" spans="1:22">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2.6375999999999999</v>
      </c>
    </row>
    <row r="5946" spans="1:22">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30.431999999999999</v>
      </c>
    </row>
    <row r="5947" spans="1:22">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12.441599999999999</v>
      </c>
    </row>
    <row r="5948" spans="1:22">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v>
      </c>
    </row>
    <row r="5949" spans="1:22">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12.691000000000001</v>
      </c>
    </row>
    <row r="5950" spans="1:22">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299.97000000000003</v>
      </c>
      <c r="T5951">
        <v>3</v>
      </c>
      <c r="U5951">
        <v>0</v>
      </c>
      <c r="V5951">
        <v>125.98739999999999</v>
      </c>
    </row>
    <row r="5952" spans="1:22">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112.4928</v>
      </c>
    </row>
    <row r="5954" spans="1:22">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20.736000000000001</v>
      </c>
      <c r="T5954">
        <v>4</v>
      </c>
      <c r="U5954">
        <v>0.2</v>
      </c>
      <c r="V5954">
        <v>7.2576000000000001</v>
      </c>
    </row>
    <row r="5955" spans="1:22">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v>
      </c>
    </row>
    <row r="5956" spans="1:22">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v>
      </c>
      <c r="T5956">
        <v>2</v>
      </c>
      <c r="U5956">
        <v>0.2</v>
      </c>
      <c r="V5956">
        <v>7.7896000000000001</v>
      </c>
    </row>
    <row r="5957" spans="1:22">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6.7655000000000003</v>
      </c>
    </row>
    <row r="5959" spans="1:22">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770.35199999999998</v>
      </c>
      <c r="T5961">
        <v>3</v>
      </c>
      <c r="U5961">
        <v>0.2</v>
      </c>
      <c r="V5961">
        <v>77.035200000000003</v>
      </c>
    </row>
    <row r="5962" spans="1:22">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6.5472000000000001</v>
      </c>
    </row>
    <row r="5963" spans="1:22">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57.592799999999997</v>
      </c>
    </row>
    <row r="5964" spans="1:22">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55.764000000000003</v>
      </c>
    </row>
    <row r="5966" spans="1:22">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5.1660000000000004</v>
      </c>
    </row>
    <row r="5967" spans="1:22">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63.436799999999998</v>
      </c>
    </row>
    <row r="5968" spans="1:22">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10.788</v>
      </c>
    </row>
    <row r="5969" spans="1:22">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50.328000000000003</v>
      </c>
    </row>
    <row r="5971" spans="1:22">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9.7607999999999997</v>
      </c>
    </row>
    <row r="5973" spans="1:22">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43.02</v>
      </c>
      <c r="T5973">
        <v>3</v>
      </c>
      <c r="U5973">
        <v>0</v>
      </c>
      <c r="V5973">
        <v>15.4872</v>
      </c>
    </row>
    <row r="5974" spans="1:22">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240.78399999999999</v>
      </c>
      <c r="T5974">
        <v>1</v>
      </c>
      <c r="U5974">
        <v>0.2</v>
      </c>
      <c r="V5974">
        <v>30.097999999999999</v>
      </c>
    </row>
    <row r="5975" spans="1:22">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124.488</v>
      </c>
    </row>
    <row r="5976" spans="1:22">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-67.850999999999999</v>
      </c>
    </row>
    <row r="5977" spans="1:22">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v>
      </c>
      <c r="T5980">
        <v>5</v>
      </c>
      <c r="U5980">
        <v>0</v>
      </c>
      <c r="V5980">
        <v>111.774</v>
      </c>
    </row>
    <row r="5981" spans="1:22">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45.348799999999997</v>
      </c>
    </row>
    <row r="5983" spans="1:22">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5.7594000000000003</v>
      </c>
    </row>
    <row r="5984" spans="1:22">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6.3503999999999996</v>
      </c>
    </row>
    <row r="5985" spans="1:22">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v>
      </c>
      <c r="T5985">
        <v>6</v>
      </c>
      <c r="U5985">
        <v>0.2</v>
      </c>
      <c r="V5985">
        <v>6.42</v>
      </c>
    </row>
    <row r="5986" spans="1:22">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185.58</v>
      </c>
      <c r="T5986">
        <v>6</v>
      </c>
      <c r="U5986">
        <v>0</v>
      </c>
      <c r="V5986">
        <v>76.087800000000001</v>
      </c>
    </row>
    <row r="5987" spans="1:22">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0.87919999999999998</v>
      </c>
    </row>
    <row r="5989" spans="1:22">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v>
      </c>
    </row>
    <row r="5990" spans="1:22">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v>
      </c>
      <c r="T5991">
        <v>5</v>
      </c>
      <c r="U5991">
        <v>0</v>
      </c>
      <c r="V5991">
        <v>126.22499999999999</v>
      </c>
    </row>
    <row r="5992" spans="1:22">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2357.4879999999998</v>
      </c>
      <c r="T5992">
        <v>7</v>
      </c>
      <c r="U5992">
        <v>0.2</v>
      </c>
      <c r="V5992">
        <v>884.05799999999999</v>
      </c>
    </row>
    <row r="5993" spans="1:22">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32.335099999999997</v>
      </c>
    </row>
    <row r="5994" spans="1:22">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-20.784600000000001</v>
      </c>
    </row>
    <row r="5995" spans="1:22">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-4.0599999999999996</v>
      </c>
    </row>
    <row r="5996" spans="1:22">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1.69</v>
      </c>
    </row>
    <row r="5997" spans="1:22">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458.43</v>
      </c>
      <c r="T5997">
        <v>5</v>
      </c>
      <c r="U5997">
        <v>0.3</v>
      </c>
      <c r="V5997">
        <v>-137.529</v>
      </c>
    </row>
    <row r="5998" spans="1:22">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24.196000000000002</v>
      </c>
    </row>
    <row r="5999" spans="1:22">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v>
      </c>
      <c r="T5999">
        <v>3</v>
      </c>
      <c r="U5999">
        <v>0.4</v>
      </c>
      <c r="V5999">
        <v>-147.8655</v>
      </c>
    </row>
    <row r="6000" spans="1:22">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4.2294</v>
      </c>
    </row>
    <row r="6001" spans="1:22">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12.441599999999999</v>
      </c>
    </row>
    <row r="6002" spans="1:22">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v>
      </c>
      <c r="T6003">
        <v>3</v>
      </c>
      <c r="U6003">
        <v>0.2</v>
      </c>
      <c r="V6003">
        <v>7.6965000000000003</v>
      </c>
    </row>
    <row r="6004" spans="1:22">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-4.1711999999999998</v>
      </c>
    </row>
    <row r="6005" spans="1:22">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-8.6058000000000003</v>
      </c>
    </row>
    <row r="6006" spans="1:22">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8.5372000000000003</v>
      </c>
    </row>
    <row r="6008" spans="1:22">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v>
      </c>
      <c r="T6008">
        <v>3</v>
      </c>
      <c r="U6008">
        <v>0</v>
      </c>
      <c r="V6008">
        <v>3.8654999999999999</v>
      </c>
    </row>
    <row r="6009" spans="1:22">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127.95</v>
      </c>
      <c r="T6009">
        <v>3</v>
      </c>
      <c r="U6009">
        <v>0</v>
      </c>
      <c r="V6009">
        <v>21.7515</v>
      </c>
    </row>
    <row r="6010" spans="1:22">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31.519200000000001</v>
      </c>
    </row>
    <row r="6011" spans="1:22">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14.2386</v>
      </c>
    </row>
    <row r="6012" spans="1:22">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v>
      </c>
      <c r="T6012">
        <v>6</v>
      </c>
      <c r="U6012">
        <v>0.2</v>
      </c>
      <c r="V6012">
        <v>286.71300000000002</v>
      </c>
    </row>
    <row r="6013" spans="1:22">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7.1520000000000001</v>
      </c>
    </row>
    <row r="6016" spans="1:22">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363.90480000000002</v>
      </c>
    </row>
    <row r="6017" spans="1:22">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15.6332</v>
      </c>
    </row>
    <row r="6018" spans="1:22">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v>
      </c>
    </row>
    <row r="6019" spans="1:22">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26.630400000000002</v>
      </c>
    </row>
    <row r="6021" spans="1:22">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11.49</v>
      </c>
    </row>
    <row r="6022" spans="1:22">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v>
      </c>
    </row>
    <row r="6023" spans="1:22">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v>
      </c>
      <c r="T6024">
        <v>3</v>
      </c>
      <c r="U6024">
        <v>0.2</v>
      </c>
      <c r="V6024">
        <v>2.4780000000000002</v>
      </c>
    </row>
    <row r="6025" spans="1:22">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4.8986000000000001</v>
      </c>
    </row>
    <row r="6026" spans="1:22">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64.627200000000002</v>
      </c>
    </row>
    <row r="6027" spans="1:22">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v>
      </c>
      <c r="T6027">
        <v>2</v>
      </c>
      <c r="U6027">
        <v>0.2</v>
      </c>
      <c r="V6027">
        <v>3.7584</v>
      </c>
    </row>
    <row r="6028" spans="1:22">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0.33600000000000002</v>
      </c>
    </row>
    <row r="6029" spans="1:22">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25.186</v>
      </c>
    </row>
    <row r="6030" spans="1:22">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6.0060000000000002</v>
      </c>
    </row>
    <row r="6031" spans="1:22">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2.8536000000000001</v>
      </c>
    </row>
    <row r="6032" spans="1:22">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23.923999999999999</v>
      </c>
    </row>
    <row r="6033" spans="1:22">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6.5472000000000001</v>
      </c>
    </row>
    <row r="6034" spans="1:22">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v>
      </c>
      <c r="T6034">
        <v>5</v>
      </c>
      <c r="U6034">
        <v>0</v>
      </c>
      <c r="V6034">
        <v>15.372</v>
      </c>
    </row>
    <row r="6035" spans="1:22">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5.1816000000000004</v>
      </c>
    </row>
    <row r="6036" spans="1:22">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19.568000000000001</v>
      </c>
      <c r="T6036">
        <v>2</v>
      </c>
      <c r="U6036">
        <v>0.8</v>
      </c>
      <c r="V6036">
        <v>-52.833599999999997</v>
      </c>
    </row>
    <row r="6037" spans="1:22">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310.392</v>
      </c>
      <c r="T6037">
        <v>4</v>
      </c>
      <c r="U6037">
        <v>0.8</v>
      </c>
      <c r="V6037">
        <v>-512.14679999999998</v>
      </c>
    </row>
    <row r="6038" spans="1:22">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42.6</v>
      </c>
      <c r="T6038">
        <v>3</v>
      </c>
      <c r="U6038">
        <v>0</v>
      </c>
      <c r="V6038">
        <v>16.614000000000001</v>
      </c>
    </row>
    <row r="6039" spans="1:22">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54.691200000000002</v>
      </c>
    </row>
    <row r="6040" spans="1:22">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5.1967999999999996</v>
      </c>
    </row>
    <row r="6041" spans="1:22">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2.5344000000000002</v>
      </c>
    </row>
    <row r="6042" spans="1:22">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75.180000000000007</v>
      </c>
    </row>
    <row r="6043" spans="1:22">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177.19800000000001</v>
      </c>
    </row>
    <row r="6044" spans="1:22">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v>
      </c>
      <c r="T6044">
        <v>2</v>
      </c>
      <c r="U6044">
        <v>0.2</v>
      </c>
      <c r="V6044">
        <v>3.9512</v>
      </c>
    </row>
    <row r="6045" spans="1:22">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-35.364600000000003</v>
      </c>
    </row>
    <row r="6046" spans="1:22">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238.15199999999999</v>
      </c>
      <c r="T6047">
        <v>3</v>
      </c>
      <c r="U6047">
        <v>0.2</v>
      </c>
      <c r="V6047">
        <v>89.307000000000002</v>
      </c>
    </row>
    <row r="6048" spans="1:22">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692.94</v>
      </c>
      <c r="T6048">
        <v>3</v>
      </c>
      <c r="U6048">
        <v>0</v>
      </c>
      <c r="V6048">
        <v>173.23500000000001</v>
      </c>
    </row>
    <row r="6049" spans="1:22">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16.146000000000001</v>
      </c>
      <c r="T6049">
        <v>9</v>
      </c>
      <c r="U6049">
        <v>0.7</v>
      </c>
      <c r="V6049">
        <v>-12.9168</v>
      </c>
    </row>
    <row r="6050" spans="1:22">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1345.4849999999999</v>
      </c>
      <c r="T6050">
        <v>5</v>
      </c>
      <c r="U6050">
        <v>0.7</v>
      </c>
      <c r="V6050">
        <v>-1031.5385000000001</v>
      </c>
    </row>
    <row r="6051" spans="1:22">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v>
      </c>
      <c r="T6051">
        <v>7</v>
      </c>
      <c r="U6051">
        <v>0.2</v>
      </c>
      <c r="V6051">
        <v>54.215000000000003</v>
      </c>
    </row>
    <row r="6052" spans="1:22">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76.272000000000006</v>
      </c>
    </row>
    <row r="6054" spans="1:22">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v>
      </c>
      <c r="T6054">
        <v>3</v>
      </c>
      <c r="U6054">
        <v>0.2</v>
      </c>
      <c r="V6054">
        <v>4.0338000000000003</v>
      </c>
    </row>
    <row r="6055" spans="1:22">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v>
      </c>
    </row>
    <row r="6056" spans="1:22">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-9.7607999999999997</v>
      </c>
    </row>
    <row r="6057" spans="1:22">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2.0680000000000001</v>
      </c>
      <c r="T6057">
        <v>1</v>
      </c>
      <c r="U6057">
        <v>0.8</v>
      </c>
      <c r="V6057">
        <v>-3.4121999999999999</v>
      </c>
    </row>
    <row r="6058" spans="1:22">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30.391999999999999</v>
      </c>
    </row>
    <row r="6059" spans="1:22">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5.3391999999999999</v>
      </c>
    </row>
    <row r="6060" spans="1:22">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v>
      </c>
      <c r="T6061">
        <v>2</v>
      </c>
      <c r="U6061">
        <v>0.2</v>
      </c>
      <c r="V6061">
        <v>6.992</v>
      </c>
    </row>
    <row r="6062" spans="1:22">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v>
      </c>
    </row>
    <row r="6063" spans="1:22">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14.67</v>
      </c>
      <c r="T6063">
        <v>3</v>
      </c>
      <c r="U6063">
        <v>0</v>
      </c>
      <c r="V6063">
        <v>6.0147000000000004</v>
      </c>
    </row>
    <row r="6064" spans="1:22">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224.99250000000001</v>
      </c>
    </row>
    <row r="6065" spans="1:22">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v>
      </c>
      <c r="T6065">
        <v>3</v>
      </c>
      <c r="U6065">
        <v>0</v>
      </c>
      <c r="V6065">
        <v>6.1740000000000004</v>
      </c>
    </row>
    <row r="6066" spans="1:22">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v>
      </c>
      <c r="T6067">
        <v>6</v>
      </c>
      <c r="U6067">
        <v>0.2</v>
      </c>
      <c r="V6067">
        <v>7.7687999999999997</v>
      </c>
    </row>
    <row r="6068" spans="1:22">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v>
      </c>
      <c r="T6068">
        <v>8</v>
      </c>
      <c r="U6068">
        <v>0.2</v>
      </c>
      <c r="V6068">
        <v>10.007999999999999</v>
      </c>
    </row>
    <row r="6069" spans="1:22">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-97.176000000000002</v>
      </c>
    </row>
    <row r="6070" spans="1:22">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v>
      </c>
      <c r="T6071">
        <v>1</v>
      </c>
      <c r="U6071">
        <v>0.2</v>
      </c>
      <c r="V6071">
        <v>38.61</v>
      </c>
    </row>
    <row r="6072" spans="1:22">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5.9211</v>
      </c>
    </row>
    <row r="6073" spans="1:22">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152.68799999999999</v>
      </c>
      <c r="T6073">
        <v>2</v>
      </c>
      <c r="U6073">
        <v>0.2</v>
      </c>
      <c r="V6073">
        <v>-26.720400000000001</v>
      </c>
    </row>
    <row r="6074" spans="1:22">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v>
      </c>
      <c r="T6074">
        <v>2</v>
      </c>
      <c r="U6074">
        <v>0.2</v>
      </c>
      <c r="V6074">
        <v>0.56679999999999997</v>
      </c>
    </row>
    <row r="6075" spans="1:22">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5.8879999999999999</v>
      </c>
      <c r="T6075">
        <v>2</v>
      </c>
      <c r="U6075">
        <v>0.2</v>
      </c>
      <c r="V6075">
        <v>-1.3248</v>
      </c>
    </row>
    <row r="6076" spans="1:22">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2.7061999999999999</v>
      </c>
    </row>
    <row r="6078" spans="1:22">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v>
      </c>
      <c r="T6078">
        <v>6</v>
      </c>
      <c r="U6078">
        <v>0</v>
      </c>
      <c r="V6078">
        <v>206.316</v>
      </c>
    </row>
    <row r="6079" spans="1:22">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3.2850000000000001</v>
      </c>
    </row>
    <row r="6081" spans="1:22">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7.5528000000000004</v>
      </c>
    </row>
    <row r="6083" spans="1:22">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6.2160000000000002</v>
      </c>
      <c r="T6084">
        <v>6</v>
      </c>
      <c r="U6084">
        <v>0.8</v>
      </c>
      <c r="V6084">
        <v>-9.6348000000000003</v>
      </c>
    </row>
    <row r="6085" spans="1:22">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2.6568000000000001</v>
      </c>
    </row>
    <row r="6086" spans="1:22">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v>
      </c>
    </row>
    <row r="6087" spans="1:22">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0.67859999999999998</v>
      </c>
    </row>
    <row r="6088" spans="1:22">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4.4880000000000004</v>
      </c>
      <c r="T6088">
        <v>6</v>
      </c>
      <c r="U6088">
        <v>0.8</v>
      </c>
      <c r="V6088">
        <v>-6.7320000000000002</v>
      </c>
    </row>
    <row r="6089" spans="1:22">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v>
      </c>
    </row>
    <row r="6090" spans="1:22">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3.1103999999999998</v>
      </c>
    </row>
    <row r="6091" spans="1:22">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1.1879999999999999</v>
      </c>
      <c r="T6091">
        <v>2</v>
      </c>
      <c r="U6091">
        <v>0.7</v>
      </c>
      <c r="V6091">
        <v>-0.99</v>
      </c>
    </row>
    <row r="6092" spans="1:22">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18.176400000000001</v>
      </c>
    </row>
    <row r="6093" spans="1:22">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95.76</v>
      </c>
    </row>
    <row r="6094" spans="1:22">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18.104399999999998</v>
      </c>
    </row>
    <row r="6095" spans="1:22">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21.792000000000002</v>
      </c>
    </row>
    <row r="6096" spans="1:22">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v>
      </c>
    </row>
    <row r="6097" spans="1:22">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6.3296000000000001</v>
      </c>
    </row>
    <row r="6098" spans="1:22">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8.0991</v>
      </c>
    </row>
    <row r="6099" spans="1:22">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3.9771000000000001</v>
      </c>
    </row>
    <row r="6100" spans="1:22">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1.7876000000000001</v>
      </c>
    </row>
    <row r="6101" spans="1:22">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v>
      </c>
      <c r="T6101">
        <v>11</v>
      </c>
      <c r="U6101">
        <v>0.1</v>
      </c>
      <c r="V6101">
        <v>609.71569999999997</v>
      </c>
    </row>
    <row r="6102" spans="1:22">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350.90820000000002</v>
      </c>
    </row>
    <row r="6103" spans="1:22">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v>
      </c>
      <c r="T6104">
        <v>3</v>
      </c>
      <c r="U6104">
        <v>0</v>
      </c>
      <c r="V6104">
        <v>28.3095</v>
      </c>
    </row>
    <row r="6105" spans="1:22">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20.389800000000001</v>
      </c>
    </row>
    <row r="6106" spans="1:22">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-83.875200000000007</v>
      </c>
    </row>
    <row r="6107" spans="1:22">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19.431999999999999</v>
      </c>
      <c r="T6108">
        <v>2</v>
      </c>
      <c r="U6108">
        <v>0.8</v>
      </c>
      <c r="V6108">
        <v>-49.551600000000001</v>
      </c>
    </row>
    <row r="6109" spans="1:22">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v>
      </c>
    </row>
    <row r="6110" spans="1:22">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2.1</v>
      </c>
    </row>
    <row r="6111" spans="1:22">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1.9079999999999999</v>
      </c>
      <c r="T6111">
        <v>3</v>
      </c>
      <c r="U6111">
        <v>0.8</v>
      </c>
      <c r="V6111">
        <v>-3.2435999999999998</v>
      </c>
    </row>
    <row r="6112" spans="1:22">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1474.8019999999999</v>
      </c>
      <c r="T6112">
        <v>7</v>
      </c>
      <c r="U6112">
        <v>0.3</v>
      </c>
      <c r="V6112">
        <v>-21.0686</v>
      </c>
    </row>
    <row r="6113" spans="1:22">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33.028799999999997</v>
      </c>
    </row>
    <row r="6114" spans="1:22">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16.751999999999999</v>
      </c>
      <c r="T6114">
        <v>6</v>
      </c>
      <c r="U6114">
        <v>0.2</v>
      </c>
      <c r="V6114">
        <v>5.4443999999999999</v>
      </c>
    </row>
    <row r="6115" spans="1:22">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1537.0740000000001</v>
      </c>
      <c r="T6115">
        <v>9</v>
      </c>
      <c r="U6115">
        <v>0.3</v>
      </c>
      <c r="V6115">
        <v>0</v>
      </c>
    </row>
    <row r="6116" spans="1:22">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-12.8392</v>
      </c>
    </row>
    <row r="6117" spans="1:22">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14.1426</v>
      </c>
    </row>
    <row r="6118" spans="1:22">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592.78959999999995</v>
      </c>
    </row>
    <row r="6119" spans="1:22">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v>
      </c>
      <c r="T6119">
        <v>3</v>
      </c>
      <c r="U6119">
        <v>0</v>
      </c>
      <c r="V6119">
        <v>6.8723999999999998</v>
      </c>
    </row>
    <row r="6120" spans="1:22">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19.197600000000001</v>
      </c>
    </row>
    <row r="6121" spans="1:22">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6.5537999999999998</v>
      </c>
    </row>
    <row r="6122" spans="1:22">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61.382399999999997</v>
      </c>
    </row>
    <row r="6123" spans="1:22">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72.587999999999994</v>
      </c>
      <c r="T6123">
        <v>2</v>
      </c>
      <c r="U6123">
        <v>0.7</v>
      </c>
      <c r="V6123">
        <v>-128.2388</v>
      </c>
    </row>
    <row r="6124" spans="1:22">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4.6176000000000004</v>
      </c>
    </row>
    <row r="6125" spans="1:22">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6.8120000000000003</v>
      </c>
    </row>
    <row r="6126" spans="1:22">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8.5024999999999995</v>
      </c>
    </row>
    <row r="6127" spans="1:22">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1.2714000000000001</v>
      </c>
    </row>
    <row r="6129" spans="1:22">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327.99599999999998</v>
      </c>
      <c r="T6129">
        <v>6</v>
      </c>
      <c r="U6129">
        <v>0.1</v>
      </c>
      <c r="V6129">
        <v>54.665999999999997</v>
      </c>
    </row>
    <row r="6130" spans="1:22">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1.3160000000000001</v>
      </c>
    </row>
    <row r="6133" spans="1:22">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161.9674</v>
      </c>
    </row>
    <row r="6134" spans="1:22">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12.096</v>
      </c>
    </row>
    <row r="6136" spans="1:22">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55.911999999999999</v>
      </c>
    </row>
    <row r="6137" spans="1:22">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27.696000000000002</v>
      </c>
      <c r="T6137">
        <v>3</v>
      </c>
      <c r="U6137">
        <v>0.2</v>
      </c>
      <c r="V6137">
        <v>3.4620000000000002</v>
      </c>
    </row>
    <row r="6138" spans="1:22">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73.164000000000001</v>
      </c>
      <c r="T6138">
        <v>6</v>
      </c>
      <c r="U6138">
        <v>0.8</v>
      </c>
      <c r="V6138">
        <v>-186.56819999999999</v>
      </c>
    </row>
    <row r="6139" spans="1:22">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11.2224</v>
      </c>
    </row>
    <row r="6140" spans="1:22">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-12.098000000000001</v>
      </c>
    </row>
    <row r="6141" spans="1:22">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3.9127999999999998</v>
      </c>
    </row>
    <row r="6144" spans="1:22">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119.04</v>
      </c>
      <c r="T6145">
        <v>6</v>
      </c>
      <c r="U6145">
        <v>0</v>
      </c>
      <c r="V6145">
        <v>48.806399999999996</v>
      </c>
    </row>
    <row r="6146" spans="1:22">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9.2322000000000006</v>
      </c>
    </row>
    <row r="6147" spans="1:22">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3.1751999999999998</v>
      </c>
    </row>
    <row r="6148" spans="1:22">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3.1751999999999998</v>
      </c>
    </row>
    <row r="6149" spans="1:22">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40.735999999999997</v>
      </c>
      <c r="T6149">
        <v>2</v>
      </c>
      <c r="U6149">
        <v>0.2</v>
      </c>
      <c r="V6149">
        <v>14.7668</v>
      </c>
    </row>
    <row r="6150" spans="1:22">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v>
      </c>
    </row>
    <row r="6151" spans="1:22">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340.70400000000001</v>
      </c>
      <c r="T6151">
        <v>6</v>
      </c>
      <c r="U6151">
        <v>0.2</v>
      </c>
      <c r="V6151">
        <v>-34.070399999999999</v>
      </c>
    </row>
    <row r="6152" spans="1:22">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v>
      </c>
      <c r="T6152">
        <v>5</v>
      </c>
      <c r="U6152">
        <v>0</v>
      </c>
      <c r="V6152">
        <v>88.724999999999994</v>
      </c>
    </row>
    <row r="6153" spans="1:22">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70.489999999999995</v>
      </c>
    </row>
    <row r="6154" spans="1:22">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0.87919999999999998</v>
      </c>
    </row>
    <row r="6155" spans="1:22">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51.968000000000004</v>
      </c>
      <c r="T6155">
        <v>2</v>
      </c>
      <c r="U6155">
        <v>0.2</v>
      </c>
      <c r="V6155">
        <v>10.393599999999999</v>
      </c>
    </row>
    <row r="6156" spans="1:22">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51.335999999999999</v>
      </c>
      <c r="T6156">
        <v>3</v>
      </c>
      <c r="U6156">
        <v>0.2</v>
      </c>
      <c r="V6156">
        <v>5.7752999999999997</v>
      </c>
    </row>
    <row r="6157" spans="1:22">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33.270400000000002</v>
      </c>
    </row>
    <row r="6158" spans="1:22">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42.408000000000001</v>
      </c>
      <c r="T6158">
        <v>3</v>
      </c>
      <c r="U6158">
        <v>0.2</v>
      </c>
      <c r="V6158">
        <v>9.5418000000000003</v>
      </c>
    </row>
    <row r="6159" spans="1:22">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81.540000000000006</v>
      </c>
      <c r="T6159">
        <v>3</v>
      </c>
      <c r="U6159">
        <v>0</v>
      </c>
      <c r="V6159">
        <v>38.323799999999999</v>
      </c>
    </row>
    <row r="6160" spans="1:22">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v>
      </c>
    </row>
    <row r="6161" spans="1:22">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v>
      </c>
    </row>
    <row r="6162" spans="1:22">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v>
      </c>
      <c r="T6162">
        <v>3</v>
      </c>
      <c r="U6162">
        <v>0.2</v>
      </c>
      <c r="V6162">
        <v>28.347899999999999</v>
      </c>
    </row>
    <row r="6163" spans="1:22">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v>
      </c>
      <c r="T6164">
        <v>3</v>
      </c>
      <c r="U6164">
        <v>0.2</v>
      </c>
      <c r="V6164">
        <v>1.962</v>
      </c>
    </row>
    <row r="6165" spans="1:22">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-25.736999999999998</v>
      </c>
    </row>
    <row r="6166" spans="1:22">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v>
      </c>
      <c r="T6166">
        <v>3</v>
      </c>
      <c r="U6166">
        <v>0.2</v>
      </c>
      <c r="V6166">
        <v>1.3728</v>
      </c>
    </row>
    <row r="6167" spans="1:22">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20.015999999999998</v>
      </c>
      <c r="T6167">
        <v>3</v>
      </c>
      <c r="U6167">
        <v>0.2</v>
      </c>
      <c r="V6167">
        <v>5.5044000000000004</v>
      </c>
    </row>
    <row r="6168" spans="1:22">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53.2</v>
      </c>
    </row>
    <row r="6169" spans="1:22">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44.045999999999999</v>
      </c>
    </row>
    <row r="6170" spans="1:22">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34.247999999999998</v>
      </c>
      <c r="T6172">
        <v>3</v>
      </c>
      <c r="U6172">
        <v>0.2</v>
      </c>
      <c r="V6172">
        <v>11.5587</v>
      </c>
    </row>
    <row r="6173" spans="1:22">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9.1159999999999997</v>
      </c>
    </row>
    <row r="6176" spans="1:22">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226.36259999999999</v>
      </c>
    </row>
    <row r="6177" spans="1:22">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24.0688</v>
      </c>
    </row>
    <row r="6179" spans="1:22">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57.321199999999997</v>
      </c>
    </row>
    <row r="6180" spans="1:22">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6.3959999999999999</v>
      </c>
    </row>
    <row r="6182" spans="1:22">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629.95000000000005</v>
      </c>
      <c r="T6182">
        <v>5</v>
      </c>
      <c r="U6182">
        <v>0</v>
      </c>
      <c r="V6182">
        <v>176.386</v>
      </c>
    </row>
    <row r="6183" spans="1:22">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113.73</v>
      </c>
      <c r="T6183">
        <v>3</v>
      </c>
      <c r="U6183">
        <v>0</v>
      </c>
      <c r="V6183">
        <v>32.981699999999996</v>
      </c>
    </row>
    <row r="6184" spans="1:22">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6.8620000000000001</v>
      </c>
    </row>
    <row r="6185" spans="1:22">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25.245000000000001</v>
      </c>
    </row>
    <row r="6187" spans="1:22">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10.68</v>
      </c>
    </row>
    <row r="6188" spans="1:22">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70.95</v>
      </c>
      <c r="T6188">
        <v>3</v>
      </c>
      <c r="U6188">
        <v>0</v>
      </c>
      <c r="V6188">
        <v>20.575500000000002</v>
      </c>
    </row>
    <row r="6189" spans="1:22">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11.7936</v>
      </c>
    </row>
    <row r="6190" spans="1:22">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119.04</v>
      </c>
      <c r="T6190">
        <v>6</v>
      </c>
      <c r="U6190">
        <v>0</v>
      </c>
      <c r="V6190">
        <v>35.712000000000003</v>
      </c>
    </row>
    <row r="6191" spans="1:22">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v>
      </c>
      <c r="T6191">
        <v>4</v>
      </c>
      <c r="U6191">
        <v>0.2</v>
      </c>
      <c r="V6191">
        <v>47.98</v>
      </c>
    </row>
    <row r="6192" spans="1:22">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v>
      </c>
      <c r="T6192">
        <v>9</v>
      </c>
      <c r="U6192">
        <v>0</v>
      </c>
      <c r="V6192">
        <v>207.88560000000001</v>
      </c>
    </row>
    <row r="6193" spans="1:22">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8.4887999999999995</v>
      </c>
    </row>
    <row r="6194" spans="1:22">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v>
      </c>
      <c r="T6194">
        <v>5</v>
      </c>
      <c r="U6194">
        <v>0.2</v>
      </c>
      <c r="V6194">
        <v>9.0719999999999992</v>
      </c>
    </row>
    <row r="6195" spans="1:22">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6.33</v>
      </c>
      <c r="T6195">
        <v>5</v>
      </c>
      <c r="U6195">
        <v>0.8</v>
      </c>
      <c r="V6195">
        <v>-9.8115000000000006</v>
      </c>
    </row>
    <row r="6196" spans="1:22">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26.558</v>
      </c>
    </row>
    <row r="6197" spans="1:22">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-76.997200000000007</v>
      </c>
    </row>
    <row r="6198" spans="1:22">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-4.4610000000000003</v>
      </c>
    </row>
    <row r="6199" spans="1:22">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63.77</v>
      </c>
      <c r="T6199">
        <v>7</v>
      </c>
      <c r="U6199">
        <v>0</v>
      </c>
      <c r="V6199">
        <v>28.6965</v>
      </c>
    </row>
    <row r="6200" spans="1:22">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13.2522</v>
      </c>
    </row>
    <row r="6201" spans="1:22">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46.118400000000001</v>
      </c>
    </row>
    <row r="6202" spans="1:22">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485.98919999999998</v>
      </c>
    </row>
    <row r="6203" spans="1:22">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-4.9005000000000001</v>
      </c>
    </row>
    <row r="6204" spans="1:22">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7.0490000000000004</v>
      </c>
    </row>
    <row r="6205" spans="1:22">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-47.0304</v>
      </c>
    </row>
    <row r="6206" spans="1:22">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7.7119999999999997</v>
      </c>
      <c r="T6206">
        <v>2</v>
      </c>
      <c r="U6206">
        <v>0.2</v>
      </c>
      <c r="V6206">
        <v>1.7352000000000001</v>
      </c>
    </row>
    <row r="6207" spans="1:22">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51.015999999999998</v>
      </c>
      <c r="T6207">
        <v>7</v>
      </c>
      <c r="U6207">
        <v>0.2</v>
      </c>
      <c r="V6207">
        <v>15.942500000000001</v>
      </c>
    </row>
    <row r="6208" spans="1:22">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7.89</v>
      </c>
    </row>
    <row r="6209" spans="1:22">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-14.5764</v>
      </c>
    </row>
    <row r="6210" spans="1:22">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51.167999999999999</v>
      </c>
      <c r="T6210">
        <v>2</v>
      </c>
      <c r="U6210">
        <v>0.2</v>
      </c>
      <c r="V6210">
        <v>-6.3959999999999999</v>
      </c>
    </row>
    <row r="6211" spans="1:22">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2793.5279999999998</v>
      </c>
      <c r="T6211">
        <v>9</v>
      </c>
      <c r="U6211">
        <v>0.2</v>
      </c>
      <c r="V6211">
        <v>942.81569999999999</v>
      </c>
    </row>
    <row r="6212" spans="1:22">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v>
      </c>
      <c r="T6212">
        <v>7</v>
      </c>
      <c r="U6212">
        <v>0</v>
      </c>
      <c r="V6212">
        <v>290.00580000000002</v>
      </c>
    </row>
    <row r="6213" spans="1:22">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22.419599999999999</v>
      </c>
    </row>
    <row r="6214" spans="1:22">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18.239999999999998</v>
      </c>
      <c r="T6214">
        <v>3</v>
      </c>
      <c r="U6214">
        <v>0</v>
      </c>
      <c r="V6214">
        <v>9.1199999999999992</v>
      </c>
    </row>
    <row r="6215" spans="1:22">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22.0748</v>
      </c>
    </row>
    <row r="6216" spans="1:22">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27.945599999999999</v>
      </c>
    </row>
    <row r="6218" spans="1:22">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0.29970000000000002</v>
      </c>
    </row>
    <row r="6220" spans="1:22">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125.7</v>
      </c>
      <c r="T6220">
        <v>6</v>
      </c>
      <c r="U6220">
        <v>0</v>
      </c>
      <c r="V6220">
        <v>35.195999999999998</v>
      </c>
    </row>
    <row r="6221" spans="1:22">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51.834600000000002</v>
      </c>
    </row>
    <row r="6222" spans="1:22">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1.4601999999999999</v>
      </c>
    </row>
    <row r="6223" spans="1:22">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56.7</v>
      </c>
      <c r="T6223">
        <v>9</v>
      </c>
      <c r="U6223">
        <v>0</v>
      </c>
      <c r="V6223">
        <v>26.082000000000001</v>
      </c>
    </row>
    <row r="6224" spans="1:22">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19.084800000000001</v>
      </c>
    </row>
    <row r="6225" spans="1:22">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1.0730999999999999</v>
      </c>
    </row>
    <row r="6226" spans="1:22">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v>
      </c>
      <c r="T6226">
        <v>3</v>
      </c>
      <c r="U6226">
        <v>0.2</v>
      </c>
      <c r="V6226">
        <v>-54.588000000000001</v>
      </c>
    </row>
    <row r="6227" spans="1:22">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66.293999999999997</v>
      </c>
      <c r="T6227">
        <v>1</v>
      </c>
      <c r="U6227">
        <v>0.7</v>
      </c>
      <c r="V6227">
        <v>-103.86060000000001</v>
      </c>
    </row>
    <row r="6228" spans="1:22">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-14.558400000000001</v>
      </c>
    </row>
    <row r="6229" spans="1:22">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88.775999999999996</v>
      </c>
      <c r="T6229">
        <v>3</v>
      </c>
      <c r="U6229">
        <v>0.2</v>
      </c>
      <c r="V6229">
        <v>7.7679</v>
      </c>
    </row>
    <row r="6230" spans="1:22">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-20.235600000000002</v>
      </c>
    </row>
    <row r="6231" spans="1:22">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8.8783999999999992</v>
      </c>
    </row>
    <row r="6234" spans="1:22">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34.214399999999998</v>
      </c>
    </row>
    <row r="6236" spans="1:22">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459.98750000000001</v>
      </c>
    </row>
    <row r="6237" spans="1:22">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v>
      </c>
    </row>
    <row r="6238" spans="1:22">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26.335999999999999</v>
      </c>
      <c r="T6239">
        <v>4</v>
      </c>
      <c r="U6239">
        <v>0.2</v>
      </c>
      <c r="V6239">
        <v>9.2175999999999991</v>
      </c>
    </row>
    <row r="6240" spans="1:22">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v>
      </c>
    </row>
    <row r="6241" spans="1:22">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3.8168000000000002</v>
      </c>
    </row>
    <row r="6243" spans="1:22">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18.239999999999998</v>
      </c>
      <c r="T6244">
        <v>2</v>
      </c>
      <c r="U6244">
        <v>0.7</v>
      </c>
      <c r="V6244">
        <v>-14.592000000000001</v>
      </c>
    </row>
    <row r="6245" spans="1:22">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25.35</v>
      </c>
      <c r="T6245">
        <v>3</v>
      </c>
      <c r="U6245">
        <v>0</v>
      </c>
      <c r="V6245">
        <v>7.6050000000000004</v>
      </c>
    </row>
    <row r="6246" spans="1:22">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119.04</v>
      </c>
      <c r="T6246">
        <v>6</v>
      </c>
      <c r="U6246">
        <v>0</v>
      </c>
      <c r="V6246">
        <v>30.950399999999998</v>
      </c>
    </row>
    <row r="6247" spans="1:22">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6.4206000000000003</v>
      </c>
    </row>
    <row r="6248" spans="1:22">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6.0114000000000001</v>
      </c>
    </row>
    <row r="6249" spans="1:22">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v>
      </c>
    </row>
    <row r="6251" spans="1:22">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2.3940000000000001</v>
      </c>
      <c r="T6253">
        <v>1</v>
      </c>
      <c r="U6253">
        <v>0.8</v>
      </c>
      <c r="V6253">
        <v>-6.3441000000000001</v>
      </c>
    </row>
    <row r="6254" spans="1:22">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v>
      </c>
      <c r="T6254">
        <v>9</v>
      </c>
      <c r="U6254">
        <v>0</v>
      </c>
      <c r="V6254">
        <v>27.993600000000001</v>
      </c>
    </row>
    <row r="6255" spans="1:22">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200.97</v>
      </c>
      <c r="T6255">
        <v>3</v>
      </c>
      <c r="U6255">
        <v>0</v>
      </c>
      <c r="V6255">
        <v>50.2425</v>
      </c>
    </row>
    <row r="6256" spans="1:22">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9.8559999999999999</v>
      </c>
      <c r="T6257">
        <v>4</v>
      </c>
      <c r="U6257">
        <v>0.2</v>
      </c>
      <c r="V6257">
        <v>3.4496000000000002</v>
      </c>
    </row>
    <row r="6258" spans="1:22">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v>
      </c>
      <c r="T6258">
        <v>1</v>
      </c>
      <c r="U6258">
        <v>0.7</v>
      </c>
      <c r="V6258">
        <v>-2.5255999999999998</v>
      </c>
    </row>
    <row r="6259" spans="1:22">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384.59199999999998</v>
      </c>
      <c r="T6259">
        <v>2</v>
      </c>
      <c r="U6259">
        <v>0.2</v>
      </c>
      <c r="V6259">
        <v>-81.725800000000007</v>
      </c>
    </row>
    <row r="6260" spans="1:22">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22.92</v>
      </c>
      <c r="T6260">
        <v>3</v>
      </c>
      <c r="U6260">
        <v>0</v>
      </c>
      <c r="V6260">
        <v>11.2308</v>
      </c>
    </row>
    <row r="6261" spans="1:22">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14.592000000000001</v>
      </c>
      <c r="T6262">
        <v>3</v>
      </c>
      <c r="U6262">
        <v>0.2</v>
      </c>
      <c r="V6262">
        <v>4.9248000000000003</v>
      </c>
    </row>
    <row r="6263" spans="1:22">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442.37200000000001</v>
      </c>
      <c r="T6264">
        <v>7</v>
      </c>
      <c r="U6264">
        <v>0.8</v>
      </c>
      <c r="V6264">
        <v>-729.91380000000004</v>
      </c>
    </row>
    <row r="6265" spans="1:22">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15.525</v>
      </c>
    </row>
    <row r="6266" spans="1:22">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28.85</v>
      </c>
      <c r="T6266">
        <v>5</v>
      </c>
      <c r="U6266">
        <v>0</v>
      </c>
      <c r="V6266">
        <v>14.425000000000001</v>
      </c>
    </row>
    <row r="6267" spans="1:22">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v>
      </c>
      <c r="T6267">
        <v>2</v>
      </c>
      <c r="U6267">
        <v>0.2</v>
      </c>
      <c r="V6267">
        <v>1.1772</v>
      </c>
    </row>
    <row r="6268" spans="1:22">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143.85599999999999</v>
      </c>
      <c r="T6268">
        <v>9</v>
      </c>
      <c r="U6268">
        <v>0.2</v>
      </c>
      <c r="V6268">
        <v>48.551400000000001</v>
      </c>
    </row>
    <row r="6269" spans="1:22">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v>
      </c>
      <c r="T6270">
        <v>5</v>
      </c>
      <c r="U6270">
        <v>0</v>
      </c>
      <c r="V6270">
        <v>10.327</v>
      </c>
    </row>
    <row r="6271" spans="1:22">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39.991999999999997</v>
      </c>
      <c r="T6271">
        <v>1</v>
      </c>
      <c r="U6271">
        <v>0.2</v>
      </c>
      <c r="V6271">
        <v>-7.9984000000000002</v>
      </c>
    </row>
    <row r="6272" spans="1:22">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43.464599999999997</v>
      </c>
    </row>
    <row r="6273" spans="1:22">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179.9</v>
      </c>
      <c r="T6273">
        <v>5</v>
      </c>
      <c r="U6273">
        <v>0</v>
      </c>
      <c r="V6273">
        <v>44.975000000000001</v>
      </c>
    </row>
    <row r="6274" spans="1:22">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v>
      </c>
    </row>
    <row r="6275" spans="1:22">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12.42</v>
      </c>
      <c r="T6275">
        <v>3</v>
      </c>
      <c r="U6275">
        <v>0</v>
      </c>
      <c r="V6275">
        <v>4.4711999999999996</v>
      </c>
    </row>
    <row r="6276" spans="1:22">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v>
      </c>
      <c r="T6276">
        <v>3</v>
      </c>
      <c r="U6276">
        <v>0</v>
      </c>
      <c r="V6276">
        <v>89.963999999999999</v>
      </c>
    </row>
    <row r="6277" spans="1:22">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v>
      </c>
    </row>
    <row r="6278" spans="1:22">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41.223700000000001</v>
      </c>
    </row>
    <row r="6279" spans="1:22">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17.38</v>
      </c>
    </row>
    <row r="6280" spans="1:22">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20.783999999999999</v>
      </c>
      <c r="T6280">
        <v>2</v>
      </c>
      <c r="U6280">
        <v>0.2</v>
      </c>
      <c r="V6280">
        <v>-4.6764000000000001</v>
      </c>
    </row>
    <row r="6281" spans="1:22">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4.1651999999999996</v>
      </c>
    </row>
    <row r="6282" spans="1:22">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63.823999999999998</v>
      </c>
      <c r="T6283">
        <v>2</v>
      </c>
      <c r="U6283">
        <v>0.2</v>
      </c>
      <c r="V6283">
        <v>9.5736000000000008</v>
      </c>
    </row>
    <row r="6284" spans="1:22">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v>
      </c>
    </row>
    <row r="6285" spans="1:22">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143.303</v>
      </c>
    </row>
    <row r="6286" spans="1:22">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56.323999999999998</v>
      </c>
    </row>
    <row r="6287" spans="1:22">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-231.41159999999999</v>
      </c>
    </row>
    <row r="6288" spans="1:22">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17.998200000000001</v>
      </c>
    </row>
    <row r="6289" spans="1:22">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v>
      </c>
      <c r="T6289">
        <v>3</v>
      </c>
      <c r="U6289">
        <v>0.2</v>
      </c>
      <c r="V6289">
        <v>-87.935400000000001</v>
      </c>
    </row>
    <row r="6290" spans="1:22">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68.846400000000003</v>
      </c>
    </row>
    <row r="6291" spans="1:22">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915.13599999999997</v>
      </c>
      <c r="T6291">
        <v>4</v>
      </c>
      <c r="U6291">
        <v>0.2</v>
      </c>
      <c r="V6291">
        <v>102.9528</v>
      </c>
    </row>
    <row r="6292" spans="1:22">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91.772800000000004</v>
      </c>
    </row>
    <row r="6293" spans="1:22">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168.47040000000001</v>
      </c>
    </row>
    <row r="6294" spans="1:22">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88.775999999999996</v>
      </c>
      <c r="T6294">
        <v>3</v>
      </c>
      <c r="U6294">
        <v>0.2</v>
      </c>
      <c r="V6294">
        <v>7.7679</v>
      </c>
    </row>
    <row r="6295" spans="1:22">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12.582000000000001</v>
      </c>
    </row>
    <row r="6297" spans="1:22">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1737.18</v>
      </c>
      <c r="T6297">
        <v>6</v>
      </c>
      <c r="U6297">
        <v>0</v>
      </c>
      <c r="V6297">
        <v>503.78219999999999</v>
      </c>
    </row>
    <row r="6298" spans="1:22">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66.627200000000002</v>
      </c>
    </row>
    <row r="6300" spans="1:22">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9.5571000000000002</v>
      </c>
    </row>
    <row r="6302" spans="1:22">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24.588000000000001</v>
      </c>
      <c r="T6302">
        <v>3</v>
      </c>
      <c r="U6302">
        <v>0.8</v>
      </c>
      <c r="V6302">
        <v>-38.111400000000003</v>
      </c>
    </row>
    <row r="6303" spans="1:22">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v>
      </c>
      <c r="T6303">
        <v>2</v>
      </c>
      <c r="U6303">
        <v>0.2</v>
      </c>
      <c r="V6303">
        <v>4.7195999999999998</v>
      </c>
    </row>
    <row r="6304" spans="1:22">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v>
      </c>
      <c r="T6304">
        <v>5</v>
      </c>
      <c r="U6304">
        <v>0.2</v>
      </c>
      <c r="V6304">
        <v>19.596</v>
      </c>
    </row>
    <row r="6305" spans="1:22">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23.234999999999999</v>
      </c>
    </row>
    <row r="6306" spans="1:22">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v>
      </c>
      <c r="T6307">
        <v>7</v>
      </c>
      <c r="U6307">
        <v>0.2</v>
      </c>
      <c r="V6307">
        <v>-4.1761999999999997</v>
      </c>
    </row>
    <row r="6308" spans="1:22">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104.78400000000001</v>
      </c>
      <c r="T6308">
        <v>1</v>
      </c>
      <c r="U6308">
        <v>0.2</v>
      </c>
      <c r="V6308">
        <v>-14.4078</v>
      </c>
    </row>
    <row r="6309" spans="1:22">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47.951999999999998</v>
      </c>
      <c r="T6309">
        <v>3</v>
      </c>
      <c r="U6309">
        <v>0.2</v>
      </c>
      <c r="V6309">
        <v>16.783200000000001</v>
      </c>
    </row>
    <row r="6310" spans="1:22">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650.35199999999998</v>
      </c>
      <c r="T6310">
        <v>3</v>
      </c>
      <c r="U6310">
        <v>0.2</v>
      </c>
      <c r="V6310">
        <v>-97.552800000000005</v>
      </c>
    </row>
    <row r="6311" spans="1:22">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629.18399999999997</v>
      </c>
      <c r="T6311">
        <v>8</v>
      </c>
      <c r="U6311">
        <v>0.2</v>
      </c>
      <c r="V6311">
        <v>228.07919999999999</v>
      </c>
    </row>
    <row r="6312" spans="1:22">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5.3116000000000003</v>
      </c>
    </row>
    <row r="6313" spans="1:22">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127.95</v>
      </c>
      <c r="T6313">
        <v>3</v>
      </c>
      <c r="U6313">
        <v>0</v>
      </c>
      <c r="V6313">
        <v>21.7515</v>
      </c>
    </row>
    <row r="6314" spans="1:22">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81.131399999999999</v>
      </c>
    </row>
    <row r="6315" spans="1:22">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45.576000000000001</v>
      </c>
    </row>
    <row r="6317" spans="1:22">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69.177599999999998</v>
      </c>
    </row>
    <row r="6319" spans="1:22">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v>
      </c>
      <c r="T6320">
        <v>5</v>
      </c>
      <c r="U6320">
        <v>0.2</v>
      </c>
      <c r="V6320">
        <v>3.4965000000000002</v>
      </c>
    </row>
    <row r="6321" spans="1:22">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15.336</v>
      </c>
    </row>
    <row r="6322" spans="1:22">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v>
      </c>
      <c r="T6322">
        <v>2</v>
      </c>
      <c r="U6322">
        <v>0.2</v>
      </c>
      <c r="V6322">
        <v>3.6288</v>
      </c>
    </row>
    <row r="6323" spans="1:22">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7.7519999999999998</v>
      </c>
      <c r="T6323">
        <v>3</v>
      </c>
      <c r="U6323">
        <v>0.2</v>
      </c>
      <c r="V6323">
        <v>2.8100999999999998</v>
      </c>
    </row>
    <row r="6324" spans="1:22">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31.0059</v>
      </c>
    </row>
    <row r="6326" spans="1:22">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30.023399999999999</v>
      </c>
    </row>
    <row r="6330" spans="1:22">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8.9535</v>
      </c>
    </row>
    <row r="6331" spans="1:22">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93.581599999999995</v>
      </c>
    </row>
    <row r="6332" spans="1:22">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15.979200000000001</v>
      </c>
    </row>
    <row r="6333" spans="1:22">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12.736800000000001</v>
      </c>
    </row>
    <row r="6334" spans="1:22">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4.8609</v>
      </c>
    </row>
    <row r="6335" spans="1:22">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v>
      </c>
      <c r="T6335">
        <v>5</v>
      </c>
      <c r="U6335">
        <v>0</v>
      </c>
      <c r="V6335">
        <v>13.365</v>
      </c>
    </row>
    <row r="6336" spans="1:22">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23.086400000000001</v>
      </c>
    </row>
    <row r="6337" spans="1:22">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15.993600000000001</v>
      </c>
    </row>
    <row r="6339" spans="1:22">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v>
      </c>
      <c r="T6339">
        <v>5</v>
      </c>
      <c r="U6339">
        <v>0.2</v>
      </c>
      <c r="V6339">
        <v>42.494999999999997</v>
      </c>
    </row>
    <row r="6340" spans="1:22">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2.4598</v>
      </c>
    </row>
    <row r="6342" spans="1:22">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1351.9896000000001</v>
      </c>
    </row>
    <row r="6343" spans="1:22">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-35.215200000000003</v>
      </c>
    </row>
    <row r="6344" spans="1:22">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v>
      </c>
      <c r="T6344">
        <v>3</v>
      </c>
      <c r="U6344">
        <v>0</v>
      </c>
      <c r="V6344">
        <v>52.734000000000002</v>
      </c>
    </row>
    <row r="6345" spans="1:22">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170.51130000000001</v>
      </c>
    </row>
    <row r="6348" spans="1:22">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12.029500000000001</v>
      </c>
    </row>
    <row r="6349" spans="1:22">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v>
      </c>
      <c r="T6349">
        <v>1</v>
      </c>
      <c r="U6349">
        <v>0.2</v>
      </c>
      <c r="V6349">
        <v>4.4138000000000002</v>
      </c>
    </row>
    <row r="6350" spans="1:22">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10.518000000000001</v>
      </c>
    </row>
    <row r="6352" spans="1:22">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v>
      </c>
      <c r="T6352">
        <v>5</v>
      </c>
      <c r="U6352">
        <v>0.6</v>
      </c>
      <c r="V6352">
        <v>-105.69</v>
      </c>
    </row>
    <row r="6353" spans="1:22">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361.37599999999998</v>
      </c>
      <c r="T6353">
        <v>2</v>
      </c>
      <c r="U6353">
        <v>0.2</v>
      </c>
      <c r="V6353">
        <v>27.103200000000001</v>
      </c>
    </row>
    <row r="6354" spans="1:22">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101.39400000000001</v>
      </c>
    </row>
    <row r="6357" spans="1:22">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v>
      </c>
      <c r="T6357">
        <v>5</v>
      </c>
      <c r="U6357">
        <v>0.2</v>
      </c>
      <c r="V6357">
        <v>-13.637</v>
      </c>
    </row>
    <row r="6358" spans="1:22">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6.8879999999999999</v>
      </c>
    </row>
    <row r="6359" spans="1:22">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12.441599999999999</v>
      </c>
    </row>
    <row r="6360" spans="1:22">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3.1103999999999998</v>
      </c>
    </row>
    <row r="6361" spans="1:22">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8.6351999999999993</v>
      </c>
    </row>
    <row r="6362" spans="1:22">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15.763999999999999</v>
      </c>
    </row>
    <row r="6363" spans="1:22">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51.015999999999998</v>
      </c>
      <c r="T6363">
        <v>7</v>
      </c>
      <c r="U6363">
        <v>0.2</v>
      </c>
      <c r="V6363">
        <v>8.2901000000000007</v>
      </c>
    </row>
    <row r="6364" spans="1:22">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v>
      </c>
    </row>
    <row r="6366" spans="1:22">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24.883199999999999</v>
      </c>
    </row>
    <row r="6367" spans="1:22">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7.2111000000000001</v>
      </c>
    </row>
    <row r="6369" spans="1:22">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33.325600000000001</v>
      </c>
    </row>
    <row r="6370" spans="1:22">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v>
      </c>
    </row>
    <row r="6372" spans="1:22">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v>
      </c>
      <c r="T6372">
        <v>2</v>
      </c>
      <c r="U6372">
        <v>0.2</v>
      </c>
      <c r="V6372">
        <v>12.776400000000001</v>
      </c>
    </row>
    <row r="6373" spans="1:22">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21.819199999999999</v>
      </c>
    </row>
    <row r="6374" spans="1:22">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371.97</v>
      </c>
      <c r="T6375">
        <v>3</v>
      </c>
      <c r="U6375">
        <v>0</v>
      </c>
      <c r="V6375">
        <v>66.954599999999999</v>
      </c>
    </row>
    <row r="6376" spans="1:22">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561.58399999999995</v>
      </c>
      <c r="T6376">
        <v>2</v>
      </c>
      <c r="U6376">
        <v>0.2</v>
      </c>
      <c r="V6376">
        <v>70.197999999999993</v>
      </c>
    </row>
    <row r="6377" spans="1:22">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v>
      </c>
      <c r="T6377">
        <v>5</v>
      </c>
      <c r="U6377">
        <v>0.2</v>
      </c>
      <c r="V6377">
        <v>-1.2490000000000001</v>
      </c>
    </row>
    <row r="6378" spans="1:22">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4.9279999999999999</v>
      </c>
      <c r="T6378">
        <v>2</v>
      </c>
      <c r="U6378">
        <v>0.2</v>
      </c>
      <c r="V6378">
        <v>1.7248000000000001</v>
      </c>
    </row>
    <row r="6379" spans="1:22">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4.2804000000000002</v>
      </c>
    </row>
    <row r="6380" spans="1:22">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v>
      </c>
    </row>
    <row r="6383" spans="1:22">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299.97500000000002</v>
      </c>
      <c r="T6383">
        <v>5</v>
      </c>
      <c r="U6383">
        <v>0.5</v>
      </c>
      <c r="V6383">
        <v>-167.98599999999999</v>
      </c>
    </row>
    <row r="6384" spans="1:22">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158.376</v>
      </c>
      <c r="T6384">
        <v>4</v>
      </c>
      <c r="U6384">
        <v>0.4</v>
      </c>
      <c r="V6384">
        <v>-36.9544</v>
      </c>
    </row>
    <row r="6385" spans="1:22">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32.783999999999999</v>
      </c>
      <c r="T6385">
        <v>4</v>
      </c>
      <c r="U6385">
        <v>0.8</v>
      </c>
      <c r="V6385">
        <v>-52.4544</v>
      </c>
    </row>
    <row r="6386" spans="1:22">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14.395200000000001</v>
      </c>
    </row>
    <row r="6387" spans="1:22">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13.300800000000001</v>
      </c>
    </row>
    <row r="6388" spans="1:22">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4.2759999999999998</v>
      </c>
      <c r="T6388">
        <v>1</v>
      </c>
      <c r="U6388">
        <v>0.8</v>
      </c>
      <c r="V6388">
        <v>-6.6277999999999997</v>
      </c>
    </row>
    <row r="6389" spans="1:22">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6.8982000000000001</v>
      </c>
    </row>
    <row r="6391" spans="1:22">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146.2405</v>
      </c>
    </row>
    <row r="6392" spans="1:22">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6.3503999999999996</v>
      </c>
    </row>
    <row r="6393" spans="1:22">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6.7252000000000001</v>
      </c>
    </row>
    <row r="6394" spans="1:22">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7.8029999999999999</v>
      </c>
    </row>
    <row r="6399" spans="1:22">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0.59040000000000004</v>
      </c>
    </row>
    <row r="6400" spans="1:22">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247.48500000000001</v>
      </c>
    </row>
    <row r="6401" spans="1:22">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68.364000000000004</v>
      </c>
    </row>
    <row r="6403" spans="1:22">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33.874400000000001</v>
      </c>
    </row>
    <row r="6404" spans="1:22">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v>
      </c>
      <c r="T6406">
        <v>3</v>
      </c>
      <c r="U6406">
        <v>0.2</v>
      </c>
      <c r="V6406">
        <v>19.9665</v>
      </c>
    </row>
    <row r="6407" spans="1:22">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569.56799999999998</v>
      </c>
      <c r="T6407">
        <v>2</v>
      </c>
      <c r="U6407">
        <v>0.2</v>
      </c>
      <c r="V6407">
        <v>7.1196000000000002</v>
      </c>
    </row>
    <row r="6408" spans="1:22">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149.72999999999999</v>
      </c>
      <c r="T6408">
        <v>7</v>
      </c>
      <c r="U6408">
        <v>0</v>
      </c>
      <c r="V6408">
        <v>43.421700000000001</v>
      </c>
    </row>
    <row r="6409" spans="1:22">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v>
      </c>
    </row>
    <row r="6410" spans="1:22">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5.7750000000000004</v>
      </c>
    </row>
    <row r="6411" spans="1:22">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47.951999999999998</v>
      </c>
      <c r="T6411">
        <v>3</v>
      </c>
      <c r="U6411">
        <v>0.2</v>
      </c>
      <c r="V6411">
        <v>16.183800000000002</v>
      </c>
    </row>
    <row r="6412" spans="1:22">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v>
      </c>
      <c r="T6412">
        <v>1</v>
      </c>
      <c r="U6412">
        <v>0.2</v>
      </c>
      <c r="V6412">
        <v>0.69930000000000003</v>
      </c>
    </row>
    <row r="6413" spans="1:22">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26.9024</v>
      </c>
    </row>
    <row r="6414" spans="1:22">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48.377099999999999</v>
      </c>
    </row>
    <row r="6415" spans="1:22">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9.8160000000000007</v>
      </c>
    </row>
    <row r="6416" spans="1:22">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v>
      </c>
      <c r="T6416">
        <v>5</v>
      </c>
      <c r="U6416">
        <v>0.7</v>
      </c>
      <c r="V6416">
        <v>-7.68</v>
      </c>
    </row>
    <row r="6417" spans="1:22">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29.358000000000001</v>
      </c>
    </row>
    <row r="6418" spans="1:22">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108.57599999999999</v>
      </c>
      <c r="T6418">
        <v>4</v>
      </c>
      <c r="U6418">
        <v>0.4</v>
      </c>
      <c r="V6418">
        <v>-25.334399999999999</v>
      </c>
    </row>
    <row r="6419" spans="1:22">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v>
      </c>
      <c r="T6419">
        <v>2</v>
      </c>
      <c r="U6419">
        <v>0.2</v>
      </c>
      <c r="V6419">
        <v>-1.3464</v>
      </c>
    </row>
    <row r="6420" spans="1:22">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6.1487999999999996</v>
      </c>
    </row>
    <row r="6421" spans="1:22">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368.97</v>
      </c>
      <c r="T6421">
        <v>3</v>
      </c>
      <c r="U6421">
        <v>0</v>
      </c>
      <c r="V6421">
        <v>81.173400000000001</v>
      </c>
    </row>
    <row r="6422" spans="1:22">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3.4691999999999998</v>
      </c>
    </row>
    <row r="6423" spans="1:22">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9.9882000000000009</v>
      </c>
    </row>
    <row r="6424" spans="1:22">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34.698300000000003</v>
      </c>
    </row>
    <row r="6425" spans="1:22">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454.27199999999999</v>
      </c>
      <c r="T6425">
        <v>8</v>
      </c>
      <c r="U6425">
        <v>0.2</v>
      </c>
      <c r="V6425">
        <v>-73.819199999999995</v>
      </c>
    </row>
    <row r="6426" spans="1:22">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8399.9760000000006</v>
      </c>
      <c r="T6427">
        <v>4</v>
      </c>
      <c r="U6427">
        <v>0.4</v>
      </c>
      <c r="V6427">
        <v>1119.9967999999999</v>
      </c>
    </row>
    <row r="6428" spans="1:22">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6.2939999999999996</v>
      </c>
      <c r="T6428">
        <v>1</v>
      </c>
      <c r="U6428">
        <v>0.7</v>
      </c>
      <c r="V6428">
        <v>-4.1959999999999997</v>
      </c>
    </row>
    <row r="6429" spans="1:22">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v>
      </c>
      <c r="T6429">
        <v>2</v>
      </c>
      <c r="U6429">
        <v>0.2</v>
      </c>
      <c r="V6429">
        <v>3.6288</v>
      </c>
    </row>
    <row r="6430" spans="1:22">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122.38200000000001</v>
      </c>
      <c r="T6430">
        <v>3</v>
      </c>
      <c r="U6430">
        <v>0.4</v>
      </c>
      <c r="V6430">
        <v>-24.476400000000002</v>
      </c>
    </row>
    <row r="6431" spans="1:22">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25.984000000000002</v>
      </c>
      <c r="T6431">
        <v>2</v>
      </c>
      <c r="U6431">
        <v>0.2</v>
      </c>
      <c r="V6431">
        <v>-1.6240000000000001</v>
      </c>
    </row>
    <row r="6432" spans="1:22">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945.03599999999994</v>
      </c>
      <c r="T6432">
        <v>6</v>
      </c>
      <c r="U6432">
        <v>0.4</v>
      </c>
      <c r="V6432">
        <v>-299.26139999999998</v>
      </c>
    </row>
    <row r="6433" spans="1:22">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v>
      </c>
      <c r="T6433">
        <v>7</v>
      </c>
      <c r="U6433">
        <v>0.7</v>
      </c>
      <c r="V6433">
        <v>-10.487399999999999</v>
      </c>
    </row>
    <row r="6434" spans="1:22">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-51.293999999999997</v>
      </c>
    </row>
    <row r="6435" spans="1:22">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13.571999999999999</v>
      </c>
    </row>
    <row r="6437" spans="1:22">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v>
      </c>
    </row>
    <row r="6438" spans="1:22">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v>
      </c>
      <c r="T6438">
        <v>5</v>
      </c>
      <c r="U6438">
        <v>0</v>
      </c>
      <c r="V6438">
        <v>28.629000000000001</v>
      </c>
    </row>
    <row r="6439" spans="1:22">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v>
      </c>
    </row>
    <row r="6440" spans="1:22">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974.98800000000006</v>
      </c>
      <c r="T6440">
        <v>4</v>
      </c>
      <c r="U6440">
        <v>0.3</v>
      </c>
      <c r="V6440">
        <v>-97.498800000000003</v>
      </c>
    </row>
    <row r="6441" spans="1:22">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-6.5490000000000004</v>
      </c>
    </row>
    <row r="6442" spans="1:22">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23.968800000000002</v>
      </c>
    </row>
    <row r="6444" spans="1:22">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18.211200000000002</v>
      </c>
    </row>
    <row r="6445" spans="1:22">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v>
      </c>
      <c r="T6445">
        <v>5</v>
      </c>
      <c r="U6445">
        <v>0</v>
      </c>
      <c r="V6445">
        <v>11.454000000000001</v>
      </c>
    </row>
    <row r="6446" spans="1:22">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33.726599999999998</v>
      </c>
    </row>
    <row r="6447" spans="1:22">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7.1040000000000001</v>
      </c>
      <c r="T6447">
        <v>6</v>
      </c>
      <c r="U6447">
        <v>0.2</v>
      </c>
      <c r="V6447">
        <v>2.4864000000000002</v>
      </c>
    </row>
    <row r="6448" spans="1:22">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v>
      </c>
      <c r="T6448">
        <v>5</v>
      </c>
      <c r="U6448">
        <v>0.6</v>
      </c>
      <c r="V6448">
        <v>-77.625</v>
      </c>
    </row>
    <row r="6449" spans="1:22">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v>
      </c>
      <c r="T6449">
        <v>1</v>
      </c>
      <c r="U6449">
        <v>0.2</v>
      </c>
      <c r="V6449">
        <v>0.86240000000000006</v>
      </c>
    </row>
    <row r="6450" spans="1:22">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0.65400000000000003</v>
      </c>
    </row>
    <row r="6451" spans="1:22">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2.2109999999999999</v>
      </c>
    </row>
    <row r="6454" spans="1:22">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13.857900000000001</v>
      </c>
    </row>
    <row r="6455" spans="1:22">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0.55900000000000005</v>
      </c>
    </row>
    <row r="6456" spans="1:22">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11.457599999999999</v>
      </c>
    </row>
    <row r="6458" spans="1:22">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36.717300000000002</v>
      </c>
    </row>
    <row r="6459" spans="1:22">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15.96</v>
      </c>
      <c r="T6459">
        <v>7</v>
      </c>
      <c r="U6459">
        <v>0</v>
      </c>
      <c r="V6459">
        <v>7.0224000000000002</v>
      </c>
    </row>
    <row r="6460" spans="1:22">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1.0904</v>
      </c>
    </row>
    <row r="6461" spans="1:22">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18.893699999999999</v>
      </c>
    </row>
    <row r="6464" spans="1:22">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23.5764</v>
      </c>
    </row>
    <row r="6465" spans="1:22">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v>
      </c>
      <c r="T6467">
        <v>6</v>
      </c>
      <c r="U6467">
        <v>0.2</v>
      </c>
      <c r="V6467">
        <v>6.3719999999999999</v>
      </c>
    </row>
    <row r="6468" spans="1:22">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25.330200000000001</v>
      </c>
    </row>
    <row r="6469" spans="1:22">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629.95000000000005</v>
      </c>
      <c r="T6470">
        <v>5</v>
      </c>
      <c r="U6470">
        <v>0</v>
      </c>
      <c r="V6470">
        <v>176.386</v>
      </c>
    </row>
    <row r="6471" spans="1:22">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23.898599999999998</v>
      </c>
    </row>
    <row r="6472" spans="1:22">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35.634599999999999</v>
      </c>
    </row>
    <row r="6473" spans="1:22">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11.452</v>
      </c>
    </row>
    <row r="6474" spans="1:22">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v>
      </c>
      <c r="T6474">
        <v>10</v>
      </c>
      <c r="U6474">
        <v>0.2</v>
      </c>
      <c r="V6474">
        <v>33.831000000000003</v>
      </c>
    </row>
    <row r="6475" spans="1:22">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v>
      </c>
      <c r="T6475">
        <v>3</v>
      </c>
      <c r="U6475">
        <v>0.2</v>
      </c>
      <c r="V6475">
        <v>87.18</v>
      </c>
    </row>
    <row r="6476" spans="1:22">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-53.285600000000002</v>
      </c>
    </row>
    <row r="6477" spans="1:22">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-3.4914000000000001</v>
      </c>
    </row>
    <row r="6478" spans="1:22">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0.58499999999999996</v>
      </c>
    </row>
    <row r="6479" spans="1:22">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205.99199999999999</v>
      </c>
      <c r="T6479">
        <v>1</v>
      </c>
      <c r="U6479">
        <v>0.2</v>
      </c>
      <c r="V6479">
        <v>-2.5749</v>
      </c>
    </row>
    <row r="6480" spans="1:22">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v>
      </c>
      <c r="T6480">
        <v>3</v>
      </c>
      <c r="U6480">
        <v>0.2</v>
      </c>
      <c r="V6480">
        <v>5.4432</v>
      </c>
    </row>
    <row r="6481" spans="1:22">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v>
      </c>
      <c r="T6481">
        <v>5</v>
      </c>
      <c r="U6481">
        <v>0.2</v>
      </c>
      <c r="V6481">
        <v>50.396000000000001</v>
      </c>
    </row>
    <row r="6482" spans="1:22">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241.56800000000001</v>
      </c>
      <c r="T6483">
        <v>2</v>
      </c>
      <c r="U6483">
        <v>0.2</v>
      </c>
      <c r="V6483">
        <v>0</v>
      </c>
    </row>
    <row r="6484" spans="1:22">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-4.1399999999999997</v>
      </c>
    </row>
    <row r="6485" spans="1:22">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-115.43040000000001</v>
      </c>
    </row>
    <row r="6486" spans="1:22">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36.183599999999998</v>
      </c>
    </row>
    <row r="6487" spans="1:22">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22.226400000000002</v>
      </c>
    </row>
    <row r="6488" spans="1:22">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962.08</v>
      </c>
      <c r="T6488">
        <v>4</v>
      </c>
      <c r="U6488">
        <v>0.2</v>
      </c>
      <c r="V6488">
        <v>156.33799999999999</v>
      </c>
    </row>
    <row r="6489" spans="1:22">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v>
      </c>
      <c r="T6489">
        <v>3</v>
      </c>
      <c r="U6489">
        <v>0.7</v>
      </c>
      <c r="V6489">
        <v>-9.8462999999999994</v>
      </c>
    </row>
    <row r="6490" spans="1:22">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96.023200000000003</v>
      </c>
    </row>
    <row r="6491" spans="1:22">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v>
      </c>
      <c r="T6491">
        <v>5</v>
      </c>
      <c r="U6491">
        <v>0</v>
      </c>
      <c r="V6491">
        <v>15.552</v>
      </c>
    </row>
    <row r="6492" spans="1:22">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103.93600000000001</v>
      </c>
      <c r="T6492">
        <v>4</v>
      </c>
      <c r="U6492">
        <v>0.2</v>
      </c>
      <c r="V6492">
        <v>16.889600000000002</v>
      </c>
    </row>
    <row r="6493" spans="1:22">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10.8588</v>
      </c>
    </row>
    <row r="6494" spans="1:22">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4.4684999999999997</v>
      </c>
    </row>
    <row r="6495" spans="1:22">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24.476800000000001</v>
      </c>
    </row>
    <row r="6496" spans="1:22">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-2.7</v>
      </c>
    </row>
    <row r="6497" spans="1:22">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v>
      </c>
      <c r="T6497">
        <v>3</v>
      </c>
      <c r="U6497">
        <v>0.2</v>
      </c>
      <c r="V6497">
        <v>5.4432</v>
      </c>
    </row>
    <row r="6498" spans="1:22">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26.175999999999998</v>
      </c>
      <c r="T6498">
        <v>2</v>
      </c>
      <c r="U6498">
        <v>0.2</v>
      </c>
      <c r="V6498">
        <v>-3.2719999999999998</v>
      </c>
    </row>
    <row r="6499" spans="1:22">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6.0726000000000004</v>
      </c>
    </row>
    <row r="6500" spans="1:22">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62.141399999999997</v>
      </c>
    </row>
    <row r="6501" spans="1:22">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279.86</v>
      </c>
      <c r="T6501">
        <v>14</v>
      </c>
      <c r="U6501">
        <v>0</v>
      </c>
      <c r="V6501">
        <v>64.367800000000003</v>
      </c>
    </row>
    <row r="6502" spans="1:22">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41.427599999999998</v>
      </c>
    </row>
    <row r="6503" spans="1:22">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539.96400000000006</v>
      </c>
      <c r="T6503">
        <v>6</v>
      </c>
      <c r="U6503">
        <v>0.4</v>
      </c>
      <c r="V6503">
        <v>-107.9928</v>
      </c>
    </row>
    <row r="6504" spans="1:22">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v>
      </c>
    </row>
    <row r="6505" spans="1:22">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1247.6400000000001</v>
      </c>
      <c r="T6506">
        <v>3</v>
      </c>
      <c r="U6506">
        <v>0</v>
      </c>
      <c r="V6506">
        <v>349.33920000000001</v>
      </c>
    </row>
    <row r="6507" spans="1:22">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0.46410000000000001</v>
      </c>
    </row>
    <row r="6508" spans="1:22">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19.135999999999999</v>
      </c>
      <c r="T6508">
        <v>4</v>
      </c>
      <c r="U6508">
        <v>0.2</v>
      </c>
      <c r="V6508">
        <v>5.98</v>
      </c>
    </row>
    <row r="6509" spans="1:22">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332.83199999999999</v>
      </c>
      <c r="T6509">
        <v>4</v>
      </c>
      <c r="U6509">
        <v>0.2</v>
      </c>
      <c r="V6509">
        <v>-24.962399999999999</v>
      </c>
    </row>
    <row r="6510" spans="1:22">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50.351999999999997</v>
      </c>
      <c r="T6511">
        <v>3</v>
      </c>
      <c r="U6511">
        <v>0.2</v>
      </c>
      <c r="V6511">
        <v>17.623200000000001</v>
      </c>
    </row>
    <row r="6512" spans="1:22">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34.020000000000003</v>
      </c>
      <c r="T6512">
        <v>3</v>
      </c>
      <c r="U6512">
        <v>0</v>
      </c>
      <c r="V6512">
        <v>16.669799999999999</v>
      </c>
    </row>
    <row r="6513" spans="1:22">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206.38399999999999</v>
      </c>
      <c r="T6516">
        <v>2</v>
      </c>
      <c r="U6516">
        <v>0.2</v>
      </c>
      <c r="V6516">
        <v>23.2182</v>
      </c>
    </row>
    <row r="6517" spans="1:22">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v>
      </c>
      <c r="T6517">
        <v>3</v>
      </c>
      <c r="U6517">
        <v>0.2</v>
      </c>
      <c r="V6517">
        <v>0</v>
      </c>
    </row>
    <row r="6518" spans="1:22">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105.98</v>
      </c>
    </row>
    <row r="6519" spans="1:22">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30.508800000000001</v>
      </c>
    </row>
    <row r="6521" spans="1:22">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0.84</v>
      </c>
    </row>
    <row r="6522" spans="1:22">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25.2315</v>
      </c>
    </row>
    <row r="6525" spans="1:22">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3.2759999999999998</v>
      </c>
    </row>
    <row r="6526" spans="1:22">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59.994</v>
      </c>
      <c r="T6526">
        <v>1</v>
      </c>
      <c r="U6526">
        <v>0.4</v>
      </c>
      <c r="V6526">
        <v>-12.998699999999999</v>
      </c>
    </row>
    <row r="6527" spans="1:22">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5.7149999999999999</v>
      </c>
      <c r="T6527">
        <v>5</v>
      </c>
      <c r="U6527">
        <v>0.7</v>
      </c>
      <c r="V6527">
        <v>-4.7625000000000002</v>
      </c>
    </row>
    <row r="6528" spans="1:22">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v>
      </c>
      <c r="T6528">
        <v>5</v>
      </c>
      <c r="U6528">
        <v>0.7</v>
      </c>
      <c r="V6528">
        <v>-7.85</v>
      </c>
    </row>
    <row r="6529" spans="1:22">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56.264000000000003</v>
      </c>
    </row>
    <row r="6531" spans="1:22">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6.9359999999999999</v>
      </c>
      <c r="T6531">
        <v>3</v>
      </c>
      <c r="U6531">
        <v>0.2</v>
      </c>
      <c r="V6531">
        <v>2.3409</v>
      </c>
    </row>
    <row r="6532" spans="1:22">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4.4279999999999999</v>
      </c>
      <c r="T6532">
        <v>3</v>
      </c>
      <c r="U6532">
        <v>0.8</v>
      </c>
      <c r="V6532">
        <v>-6.8634000000000004</v>
      </c>
    </row>
    <row r="6533" spans="1:22">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2.552</v>
      </c>
    </row>
    <row r="6534" spans="1:22">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2152.7759999999998</v>
      </c>
      <c r="T6536">
        <v>3</v>
      </c>
      <c r="U6536">
        <v>0.2</v>
      </c>
      <c r="V6536">
        <v>726.56190000000004</v>
      </c>
    </row>
    <row r="6537" spans="1:22">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v>
      </c>
      <c r="T6537">
        <v>10</v>
      </c>
      <c r="U6537">
        <v>0.2</v>
      </c>
      <c r="V6537">
        <v>-50.097999999999999</v>
      </c>
    </row>
    <row r="6538" spans="1:22">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v>
      </c>
      <c r="T6538">
        <v>3</v>
      </c>
      <c r="U6538">
        <v>0.4</v>
      </c>
      <c r="V6538">
        <v>-147.8655</v>
      </c>
    </row>
    <row r="6539" spans="1:22">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73.680000000000007</v>
      </c>
      <c r="T6542">
        <v>6</v>
      </c>
      <c r="U6542">
        <v>0</v>
      </c>
      <c r="V6542">
        <v>34.629600000000003</v>
      </c>
    </row>
    <row r="6543" spans="1:22">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23.7864</v>
      </c>
    </row>
    <row r="6544" spans="1:22">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10.788</v>
      </c>
    </row>
    <row r="6545" spans="1:22">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7.9896000000000003</v>
      </c>
    </row>
    <row r="6546" spans="1:22">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v>
      </c>
      <c r="T6546">
        <v>5</v>
      </c>
      <c r="U6546">
        <v>0.7</v>
      </c>
      <c r="V6546">
        <v>-46.536000000000001</v>
      </c>
    </row>
    <row r="6547" spans="1:22">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24.783999999999999</v>
      </c>
      <c r="T6548">
        <v>1</v>
      </c>
      <c r="U6548">
        <v>0.2</v>
      </c>
      <c r="V6548">
        <v>7.7450000000000001</v>
      </c>
    </row>
    <row r="6549" spans="1:22">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v>
      </c>
    </row>
    <row r="6550" spans="1:22">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5.6783999999999999</v>
      </c>
    </row>
    <row r="6551" spans="1:22">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v>
      </c>
    </row>
    <row r="6552" spans="1:22">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327.56400000000002</v>
      </c>
      <c r="T6552">
        <v>4</v>
      </c>
      <c r="U6552">
        <v>0.1</v>
      </c>
      <c r="V6552">
        <v>21.837599999999998</v>
      </c>
    </row>
    <row r="6553" spans="1:22">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7.9450000000000003</v>
      </c>
    </row>
    <row r="6555" spans="1:22">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v>
      </c>
      <c r="T6556">
        <v>3</v>
      </c>
      <c r="U6556">
        <v>0.2</v>
      </c>
      <c r="V6556">
        <v>31.5825</v>
      </c>
    </row>
    <row r="6557" spans="1:22">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1.2376</v>
      </c>
    </row>
    <row r="6558" spans="1:22">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8.6820000000000004</v>
      </c>
      <c r="T6558">
        <v>1</v>
      </c>
      <c r="U6558">
        <v>0.8</v>
      </c>
      <c r="V6558">
        <v>-14.759399999999999</v>
      </c>
    </row>
    <row r="6559" spans="1:22">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24.423999999999999</v>
      </c>
      <c r="T6559">
        <v>1</v>
      </c>
      <c r="U6559">
        <v>0.2</v>
      </c>
      <c r="V6559">
        <v>7.9378000000000002</v>
      </c>
    </row>
    <row r="6560" spans="1:22">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169.18199999999999</v>
      </c>
    </row>
    <row r="6561" spans="1:22">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v>
      </c>
      <c r="T6561">
        <v>5</v>
      </c>
      <c r="U6561">
        <v>0</v>
      </c>
      <c r="V6561">
        <v>197.35300000000001</v>
      </c>
    </row>
    <row r="6562" spans="1:22">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33.619999999999997</v>
      </c>
      <c r="T6563">
        <v>5</v>
      </c>
      <c r="U6563">
        <v>0.8</v>
      </c>
      <c r="V6563">
        <v>-90.774000000000001</v>
      </c>
    </row>
    <row r="6564" spans="1:22">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-38.85</v>
      </c>
    </row>
    <row r="6566" spans="1:22">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243.99199999999999</v>
      </c>
      <c r="T6568">
        <v>4</v>
      </c>
      <c r="U6568">
        <v>0.8</v>
      </c>
      <c r="V6568">
        <v>-426.98599999999999</v>
      </c>
    </row>
    <row r="6569" spans="1:22">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v>
      </c>
      <c r="T6569">
        <v>5</v>
      </c>
      <c r="U6569">
        <v>0.2</v>
      </c>
      <c r="V6569">
        <v>0.71199999999999997</v>
      </c>
    </row>
    <row r="6570" spans="1:22">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-18.117599999999999</v>
      </c>
    </row>
    <row r="6572" spans="1:22">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50.406300000000002</v>
      </c>
    </row>
    <row r="6573" spans="1:22">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28.497</v>
      </c>
    </row>
    <row r="6574" spans="1:22">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v>
      </c>
    </row>
    <row r="6577" spans="1:22">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440.76479999999998</v>
      </c>
    </row>
    <row r="6578" spans="1:22">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v>
      </c>
      <c r="T6578">
        <v>3</v>
      </c>
      <c r="U6578">
        <v>0.2</v>
      </c>
      <c r="V6578">
        <v>-17.0352</v>
      </c>
    </row>
    <row r="6579" spans="1:22">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50.442599999999999</v>
      </c>
    </row>
    <row r="6580" spans="1:22">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v>
      </c>
      <c r="T6580">
        <v>7</v>
      </c>
      <c r="U6580">
        <v>0.2</v>
      </c>
      <c r="V6580">
        <v>75.595799999999997</v>
      </c>
    </row>
    <row r="6581" spans="1:22">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30.582000000000001</v>
      </c>
    </row>
    <row r="6584" spans="1:22">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86.385599999999997</v>
      </c>
    </row>
    <row r="6585" spans="1:22">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29.5626</v>
      </c>
    </row>
    <row r="6586" spans="1:22">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67.989999999999995</v>
      </c>
    </row>
    <row r="6587" spans="1:22">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3.8719999999999999</v>
      </c>
    </row>
    <row r="6588" spans="1:22">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5.7072000000000003</v>
      </c>
    </row>
    <row r="6589" spans="1:22">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69.676199999999994</v>
      </c>
    </row>
    <row r="6590" spans="1:22">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v>
      </c>
      <c r="T6590">
        <v>3</v>
      </c>
      <c r="U6590">
        <v>0</v>
      </c>
      <c r="V6590">
        <v>7.1711999999999998</v>
      </c>
    </row>
    <row r="6591" spans="1:22">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11.586</v>
      </c>
    </row>
    <row r="6592" spans="1:22">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3.2214</v>
      </c>
    </row>
    <row r="6593" spans="1:22">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v>
      </c>
      <c r="T6593">
        <v>3</v>
      </c>
      <c r="U6593">
        <v>0</v>
      </c>
      <c r="V6593">
        <v>9.702</v>
      </c>
    </row>
    <row r="6594" spans="1:22">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33.567999999999998</v>
      </c>
      <c r="T6595">
        <v>2</v>
      </c>
      <c r="U6595">
        <v>0.2</v>
      </c>
      <c r="V6595">
        <v>11.748799999999999</v>
      </c>
    </row>
    <row r="6596" spans="1:22">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125.93</v>
      </c>
      <c r="T6596">
        <v>7</v>
      </c>
      <c r="U6596">
        <v>0</v>
      </c>
      <c r="V6596">
        <v>35.260399999999997</v>
      </c>
    </row>
    <row r="6597" spans="1:22">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v>
      </c>
      <c r="T6597">
        <v>5</v>
      </c>
      <c r="U6597">
        <v>0.7</v>
      </c>
      <c r="V6597">
        <v>-7.84</v>
      </c>
    </row>
    <row r="6598" spans="1:22">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1.8704000000000001</v>
      </c>
    </row>
    <row r="6599" spans="1:22">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v>
      </c>
      <c r="T6599">
        <v>1</v>
      </c>
      <c r="U6599">
        <v>0.7</v>
      </c>
      <c r="V6599">
        <v>-0.91</v>
      </c>
    </row>
    <row r="6600" spans="1:22">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22.480799999999999</v>
      </c>
    </row>
    <row r="6601" spans="1:22">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23.680800000000001</v>
      </c>
    </row>
    <row r="6602" spans="1:22">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5.94</v>
      </c>
      <c r="T6606">
        <v>3</v>
      </c>
      <c r="U6606">
        <v>0</v>
      </c>
      <c r="V6606">
        <v>0</v>
      </c>
    </row>
    <row r="6607" spans="1:22">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v>
      </c>
    </row>
    <row r="6608" spans="1:22">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23.756399999999999</v>
      </c>
    </row>
    <row r="6609" spans="1:22">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484.70400000000001</v>
      </c>
      <c r="T6609">
        <v>6</v>
      </c>
      <c r="U6609">
        <v>0.2</v>
      </c>
      <c r="V6609">
        <v>-84.8232</v>
      </c>
    </row>
    <row r="6610" spans="1:22">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v>
      </c>
      <c r="T6610">
        <v>3</v>
      </c>
      <c r="U6610">
        <v>0.2</v>
      </c>
      <c r="V6610">
        <v>116.24250000000001</v>
      </c>
    </row>
    <row r="6611" spans="1:22">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v>
      </c>
      <c r="T6611">
        <v>6</v>
      </c>
      <c r="U6611">
        <v>0</v>
      </c>
      <c r="V6611">
        <v>25.1496</v>
      </c>
    </row>
    <row r="6612" spans="1:22">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6.03</v>
      </c>
    </row>
    <row r="6613" spans="1:22">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v>
      </c>
    </row>
    <row r="6614" spans="1:22">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21.3</v>
      </c>
      <c r="T6614">
        <v>3</v>
      </c>
      <c r="U6614">
        <v>0</v>
      </c>
      <c r="V6614">
        <v>9.798</v>
      </c>
    </row>
    <row r="6615" spans="1:22">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35.679600000000001</v>
      </c>
    </row>
    <row r="6617" spans="1:22">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239.666</v>
      </c>
      <c r="T6617">
        <v>2</v>
      </c>
      <c r="U6617">
        <v>0.15</v>
      </c>
      <c r="V6617">
        <v>14.098000000000001</v>
      </c>
    </row>
    <row r="6618" spans="1:22">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10.8</v>
      </c>
    </row>
    <row r="6619" spans="1:22">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v>
      </c>
      <c r="T6620">
        <v>5</v>
      </c>
      <c r="U6620">
        <v>0</v>
      </c>
      <c r="V6620">
        <v>15.552</v>
      </c>
    </row>
    <row r="6621" spans="1:22">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4164.05</v>
      </c>
      <c r="T6622">
        <v>5</v>
      </c>
      <c r="U6622">
        <v>0</v>
      </c>
      <c r="V6622">
        <v>83.281000000000006</v>
      </c>
    </row>
    <row r="6623" spans="1:22">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53.234999999999999</v>
      </c>
    </row>
    <row r="6624" spans="1:22">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12.145200000000001</v>
      </c>
    </row>
    <row r="6625" spans="1:22">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27.485600000000002</v>
      </c>
    </row>
    <row r="6626" spans="1:22">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v>
      </c>
    </row>
    <row r="6627" spans="1:22">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-8.5416000000000007</v>
      </c>
    </row>
    <row r="6628" spans="1:22">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2239.9872</v>
      </c>
    </row>
    <row r="6629" spans="1:22">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6.2207999999999997</v>
      </c>
    </row>
    <row r="6630" spans="1:22">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279.86</v>
      </c>
      <c r="T6630">
        <v>14</v>
      </c>
      <c r="U6630">
        <v>0</v>
      </c>
      <c r="V6630">
        <v>134.33279999999999</v>
      </c>
    </row>
    <row r="6631" spans="1:22">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v>
      </c>
      <c r="T6631">
        <v>5</v>
      </c>
      <c r="U6631">
        <v>0.7</v>
      </c>
      <c r="V6631">
        <v>-5.4119999999999999</v>
      </c>
    </row>
    <row r="6632" spans="1:22">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698.35199999999998</v>
      </c>
      <c r="T6632">
        <v>3</v>
      </c>
      <c r="U6632">
        <v>0.2</v>
      </c>
      <c r="V6632">
        <v>52.376399999999997</v>
      </c>
    </row>
    <row r="6633" spans="1:22">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v>
      </c>
    </row>
    <row r="6635" spans="1:22">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85.995699999999999</v>
      </c>
    </row>
    <row r="6636" spans="1:22">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68.540999999999997</v>
      </c>
      <c r="T6636">
        <v>11</v>
      </c>
      <c r="U6636">
        <v>0.7</v>
      </c>
      <c r="V6636">
        <v>-52.548099999999998</v>
      </c>
    </row>
    <row r="6637" spans="1:22">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627.16800000000001</v>
      </c>
      <c r="T6637">
        <v>4</v>
      </c>
      <c r="U6637">
        <v>0.2</v>
      </c>
      <c r="V6637">
        <v>70.556399999999996</v>
      </c>
    </row>
    <row r="6638" spans="1:22">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v>
      </c>
      <c r="T6638">
        <v>5</v>
      </c>
      <c r="U6638">
        <v>0.2</v>
      </c>
      <c r="V6638">
        <v>39.689</v>
      </c>
    </row>
    <row r="6639" spans="1:22">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2.0270999999999999</v>
      </c>
    </row>
    <row r="6640" spans="1:22">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36.255600000000001</v>
      </c>
    </row>
    <row r="6641" spans="1:22">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60.422400000000003</v>
      </c>
    </row>
    <row r="6643" spans="1:22">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133.19999999999999</v>
      </c>
      <c r="T6644">
        <v>9</v>
      </c>
      <c r="U6644">
        <v>0</v>
      </c>
      <c r="V6644">
        <v>66.599999999999994</v>
      </c>
    </row>
    <row r="6645" spans="1:22">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438.36799999999999</v>
      </c>
      <c r="T6645">
        <v>4</v>
      </c>
      <c r="U6645">
        <v>0.2</v>
      </c>
      <c r="V6645">
        <v>38.357199999999999</v>
      </c>
    </row>
    <row r="6646" spans="1:22">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139.94399999999999</v>
      </c>
      <c r="T6646">
        <v>7</v>
      </c>
      <c r="U6646">
        <v>0.2</v>
      </c>
      <c r="V6646">
        <v>-31.487400000000001</v>
      </c>
    </row>
    <row r="6647" spans="1:22">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15.015599999999999</v>
      </c>
    </row>
    <row r="6648" spans="1:22">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564.19500000000005</v>
      </c>
      <c r="T6648">
        <v>3</v>
      </c>
      <c r="U6648">
        <v>0.5</v>
      </c>
      <c r="V6648">
        <v>-304.6653</v>
      </c>
    </row>
    <row r="6649" spans="1:22">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8.7167999999999992</v>
      </c>
    </row>
    <row r="6650" spans="1:22">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42.616</v>
      </c>
      <c r="T6650">
        <v>7</v>
      </c>
      <c r="U6650">
        <v>0.8</v>
      </c>
      <c r="V6650">
        <v>-68.185599999999994</v>
      </c>
    </row>
    <row r="6651" spans="1:22">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319.98399999999998</v>
      </c>
      <c r="T6651">
        <v>2</v>
      </c>
      <c r="U6651">
        <v>0.2</v>
      </c>
      <c r="V6651">
        <v>107.99460000000001</v>
      </c>
    </row>
    <row r="6652" spans="1:22">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15.497999999999999</v>
      </c>
    </row>
    <row r="6653" spans="1:22">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20.736000000000001</v>
      </c>
      <c r="T6654">
        <v>4</v>
      </c>
      <c r="U6654">
        <v>0.2</v>
      </c>
      <c r="V6654">
        <v>7.2576000000000001</v>
      </c>
    </row>
    <row r="6655" spans="1:22">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213.43</v>
      </c>
      <c r="T6655">
        <v>5</v>
      </c>
      <c r="U6655">
        <v>0.3</v>
      </c>
      <c r="V6655">
        <v>-39.637</v>
      </c>
    </row>
    <row r="6656" spans="1:22">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25.0182</v>
      </c>
    </row>
    <row r="6657" spans="1:22">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31.992000000000001</v>
      </c>
      <c r="T6657">
        <v>1</v>
      </c>
      <c r="U6657">
        <v>0.2</v>
      </c>
      <c r="V6657">
        <v>4.7988</v>
      </c>
    </row>
    <row r="6658" spans="1:22">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51.167999999999999</v>
      </c>
      <c r="T6658">
        <v>2</v>
      </c>
      <c r="U6658">
        <v>0.2</v>
      </c>
      <c r="V6658">
        <v>-6.3959999999999999</v>
      </c>
    </row>
    <row r="6659" spans="1:22">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v>
      </c>
    </row>
    <row r="6661" spans="1:22">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-185.71680000000001</v>
      </c>
    </row>
    <row r="6662" spans="1:22">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11.898</v>
      </c>
    </row>
    <row r="6663" spans="1:22">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33.036799999999999</v>
      </c>
    </row>
    <row r="6664" spans="1:22">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447.86</v>
      </c>
      <c r="T6664">
        <v>7</v>
      </c>
      <c r="U6664">
        <v>0</v>
      </c>
      <c r="V6664">
        <v>210.49420000000001</v>
      </c>
    </row>
    <row r="6665" spans="1:22">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60.664499999999997</v>
      </c>
    </row>
    <row r="6666" spans="1:22">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251.58</v>
      </c>
      <c r="T6666">
        <v>7</v>
      </c>
      <c r="U6666">
        <v>0</v>
      </c>
      <c r="V6666">
        <v>113.211</v>
      </c>
    </row>
    <row r="6667" spans="1:22">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v>
      </c>
      <c r="T6667">
        <v>5</v>
      </c>
      <c r="U6667">
        <v>0.2</v>
      </c>
      <c r="V6667">
        <v>79.691999999999993</v>
      </c>
    </row>
    <row r="6668" spans="1:22">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v>
      </c>
    </row>
    <row r="6669" spans="1:22">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v>
      </c>
    </row>
    <row r="6672" spans="1:22">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13.428000000000001</v>
      </c>
    </row>
    <row r="6673" spans="1:22">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49.567999999999998</v>
      </c>
      <c r="T6673">
        <v>2</v>
      </c>
      <c r="U6673">
        <v>0.2</v>
      </c>
      <c r="V6673">
        <v>17.348800000000001</v>
      </c>
    </row>
    <row r="6674" spans="1:22">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265.86</v>
      </c>
      <c r="T6674">
        <v>7</v>
      </c>
      <c r="U6674">
        <v>0</v>
      </c>
      <c r="V6674">
        <v>79.757999999999996</v>
      </c>
    </row>
    <row r="6675" spans="1:22">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12.232799999999999</v>
      </c>
    </row>
    <row r="6676" spans="1:22">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22.652999999999999</v>
      </c>
    </row>
    <row r="6678" spans="1:22">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5.1349999999999998</v>
      </c>
    </row>
    <row r="6679" spans="1:22">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v>
      </c>
    </row>
    <row r="6680" spans="1:22">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3.5154000000000001</v>
      </c>
    </row>
    <row r="6681" spans="1:22">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2.8340000000000001</v>
      </c>
    </row>
    <row r="6682" spans="1:22">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8.8176000000000005</v>
      </c>
    </row>
    <row r="6686" spans="1:22">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180.01599999999999</v>
      </c>
      <c r="T6686">
        <v>1</v>
      </c>
      <c r="U6686">
        <v>0.2</v>
      </c>
      <c r="V6686">
        <v>-15.7514</v>
      </c>
    </row>
    <row r="6687" spans="1:22">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-19.737200000000001</v>
      </c>
    </row>
    <row r="6688" spans="1:22">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v>
      </c>
      <c r="T6688">
        <v>5</v>
      </c>
      <c r="U6688">
        <v>0.2</v>
      </c>
      <c r="V6688">
        <v>1.476</v>
      </c>
    </row>
    <row r="6689" spans="1:22">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55.896000000000001</v>
      </c>
    </row>
    <row r="6690" spans="1:22">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21.272400000000001</v>
      </c>
    </row>
    <row r="6691" spans="1:22">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v>
      </c>
      <c r="T6691">
        <v>5</v>
      </c>
      <c r="U6691">
        <v>0.2</v>
      </c>
      <c r="V6691">
        <v>2.1280000000000001</v>
      </c>
    </row>
    <row r="6692" spans="1:22">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14.870699999999999</v>
      </c>
    </row>
    <row r="6697" spans="1:22">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415.17599999999999</v>
      </c>
      <c r="T6697">
        <v>3</v>
      </c>
      <c r="U6697">
        <v>0.2</v>
      </c>
      <c r="V6697">
        <v>134.93219999999999</v>
      </c>
    </row>
    <row r="6698" spans="1:22">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11.4504</v>
      </c>
    </row>
    <row r="6699" spans="1:22">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225.29599999999999</v>
      </c>
      <c r="T6701">
        <v>2</v>
      </c>
      <c r="U6701">
        <v>0.2</v>
      </c>
      <c r="V6701">
        <v>22.529599999999999</v>
      </c>
    </row>
    <row r="6702" spans="1:22">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50.351999999999997</v>
      </c>
      <c r="T6702">
        <v>3</v>
      </c>
      <c r="U6702">
        <v>0.2</v>
      </c>
      <c r="V6702">
        <v>17.623200000000001</v>
      </c>
    </row>
    <row r="6703" spans="1:22">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20.391999999999999</v>
      </c>
    </row>
    <row r="6704" spans="1:22">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-4.9127999999999998</v>
      </c>
    </row>
    <row r="6705" spans="1:22">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v>
      </c>
      <c r="T6705">
        <v>2</v>
      </c>
      <c r="U6705">
        <v>0.2</v>
      </c>
      <c r="V6705">
        <v>19.038599999999999</v>
      </c>
    </row>
    <row r="6706" spans="1:22">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1.7919</v>
      </c>
    </row>
    <row r="6707" spans="1:22">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8.9984999999999999</v>
      </c>
    </row>
    <row r="6708" spans="1:22">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58.463999999999999</v>
      </c>
    </row>
    <row r="6709" spans="1:22">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99.432000000000002</v>
      </c>
    </row>
    <row r="6711" spans="1:22">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v>
      </c>
      <c r="T6711">
        <v>3</v>
      </c>
      <c r="U6711">
        <v>0.2</v>
      </c>
      <c r="V6711">
        <v>20.155799999999999</v>
      </c>
    </row>
    <row r="6712" spans="1:22">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99.296000000000006</v>
      </c>
    </row>
    <row r="6713" spans="1:22">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1.2390000000000001</v>
      </c>
    </row>
    <row r="6714" spans="1:22">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266.35199999999998</v>
      </c>
      <c r="T6714">
        <v>6</v>
      </c>
      <c r="U6714">
        <v>0.6</v>
      </c>
      <c r="V6714">
        <v>-292.98719999999997</v>
      </c>
    </row>
    <row r="6715" spans="1:22">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-26.755800000000001</v>
      </c>
    </row>
    <row r="6716" spans="1:22">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-4.9080000000000004</v>
      </c>
    </row>
    <row r="6717" spans="1:22">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v>
      </c>
    </row>
    <row r="6718" spans="1:22">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14.4</v>
      </c>
    </row>
    <row r="6719" spans="1:22">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12.700799999999999</v>
      </c>
    </row>
    <row r="6720" spans="1:22">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31.984000000000002</v>
      </c>
    </row>
    <row r="6721" spans="1:22">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3.0575999999999999</v>
      </c>
    </row>
    <row r="6722" spans="1:22">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31.4895</v>
      </c>
    </row>
    <row r="6723" spans="1:22">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6.0632000000000001</v>
      </c>
    </row>
    <row r="6724" spans="1:22">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16.739999999999998</v>
      </c>
      <c r="T6724">
        <v>3</v>
      </c>
      <c r="U6724">
        <v>0</v>
      </c>
      <c r="V6724">
        <v>4.8545999999999996</v>
      </c>
    </row>
    <row r="6725" spans="1:22">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6.9653999999999998</v>
      </c>
    </row>
    <row r="6726" spans="1:22">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7.7640000000000002</v>
      </c>
    </row>
    <row r="6729" spans="1:22">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83.284000000000006</v>
      </c>
    </row>
    <row r="6730" spans="1:22">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8.2056000000000004</v>
      </c>
    </row>
    <row r="6731" spans="1:22">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6.1289999999999996</v>
      </c>
      <c r="T6731">
        <v>3</v>
      </c>
      <c r="U6731">
        <v>0.7</v>
      </c>
      <c r="V6731">
        <v>-4.4946000000000002</v>
      </c>
    </row>
    <row r="6732" spans="1:22">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v>
      </c>
    </row>
    <row r="6733" spans="1:22">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20.736000000000001</v>
      </c>
      <c r="T6733">
        <v>4</v>
      </c>
      <c r="U6733">
        <v>0.2</v>
      </c>
      <c r="V6733">
        <v>7.2576000000000001</v>
      </c>
    </row>
    <row r="6734" spans="1:22">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62.137599999999999</v>
      </c>
    </row>
    <row r="6735" spans="1:22">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3.2431999999999999</v>
      </c>
    </row>
    <row r="6736" spans="1:22">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3.9474</v>
      </c>
    </row>
    <row r="6737" spans="1:22">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44.366399999999999</v>
      </c>
    </row>
    <row r="6738" spans="1:22">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81.131399999999999</v>
      </c>
    </row>
    <row r="6739" spans="1:22">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6.0263999999999998</v>
      </c>
    </row>
    <row r="6740" spans="1:22">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48.031999999999996</v>
      </c>
      <c r="T6740">
        <v>4</v>
      </c>
      <c r="U6740">
        <v>0.2</v>
      </c>
      <c r="V6740">
        <v>15.6104</v>
      </c>
    </row>
    <row r="6741" spans="1:22">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7.6967999999999996</v>
      </c>
    </row>
    <row r="6742" spans="1:22">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-5.1395999999999997</v>
      </c>
    </row>
    <row r="6743" spans="1:22">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13.391999999999999</v>
      </c>
      <c r="T6743">
        <v>3</v>
      </c>
      <c r="U6743">
        <v>0.2</v>
      </c>
      <c r="V6743">
        <v>3.1806000000000001</v>
      </c>
    </row>
    <row r="6744" spans="1:22">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v>
      </c>
      <c r="T6744">
        <v>3</v>
      </c>
      <c r="U6744">
        <v>0.2</v>
      </c>
      <c r="V6744">
        <v>-13.7403</v>
      </c>
    </row>
    <row r="6745" spans="1:22">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v>
      </c>
    </row>
    <row r="6747" spans="1:22">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v>
      </c>
    </row>
    <row r="6748" spans="1:22">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629.95000000000005</v>
      </c>
      <c r="T6748">
        <v>5</v>
      </c>
      <c r="U6748">
        <v>0</v>
      </c>
      <c r="V6748">
        <v>163.78700000000001</v>
      </c>
    </row>
    <row r="6749" spans="1:22">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v>
      </c>
      <c r="T6749">
        <v>1</v>
      </c>
      <c r="U6749">
        <v>0.2</v>
      </c>
      <c r="V6749">
        <v>5.0462999999999996</v>
      </c>
    </row>
    <row r="6750" spans="1:22">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29.245000000000001</v>
      </c>
    </row>
    <row r="6752" spans="1:22">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20.7332</v>
      </c>
    </row>
    <row r="6753" spans="1:22">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27.882000000000001</v>
      </c>
    </row>
    <row r="6755" spans="1:22">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v>
      </c>
    </row>
    <row r="6757" spans="1:22">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v>
      </c>
      <c r="T6757">
        <v>5</v>
      </c>
      <c r="U6757">
        <v>0</v>
      </c>
      <c r="V6757">
        <v>18.96</v>
      </c>
    </row>
    <row r="6758" spans="1:22">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395.94</v>
      </c>
      <c r="T6759">
        <v>6</v>
      </c>
      <c r="U6759">
        <v>0</v>
      </c>
      <c r="V6759">
        <v>102.9444</v>
      </c>
    </row>
    <row r="6760" spans="1:22">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2.4582000000000002</v>
      </c>
    </row>
    <row r="6762" spans="1:22">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253.76400000000001</v>
      </c>
      <c r="T6763">
        <v>2</v>
      </c>
      <c r="U6763">
        <v>0.1</v>
      </c>
      <c r="V6763">
        <v>31.015599999999999</v>
      </c>
    </row>
    <row r="6764" spans="1:22">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9.8684999999999992</v>
      </c>
    </row>
    <row r="6765" spans="1:22">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-8.3523999999999994</v>
      </c>
    </row>
    <row r="6766" spans="1:22">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1362.9</v>
      </c>
      <c r="T6766">
        <v>3</v>
      </c>
      <c r="U6766">
        <v>0.3</v>
      </c>
      <c r="V6766">
        <v>-19.47</v>
      </c>
    </row>
    <row r="6767" spans="1:22">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-18.117599999999999</v>
      </c>
    </row>
    <row r="6768" spans="1:22">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3.5459999999999998</v>
      </c>
    </row>
    <row r="6769" spans="1:22">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v>
      </c>
      <c r="T6769">
        <v>5</v>
      </c>
      <c r="U6769">
        <v>0.6</v>
      </c>
      <c r="V6769">
        <v>-6.1879999999999997</v>
      </c>
    </row>
    <row r="6770" spans="1:22">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v>
      </c>
    </row>
    <row r="6772" spans="1:22">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13.005000000000001</v>
      </c>
      <c r="T6773">
        <v>3</v>
      </c>
      <c r="U6773">
        <v>0.7</v>
      </c>
      <c r="V6773">
        <v>-9.9704999999999995</v>
      </c>
    </row>
    <row r="6774" spans="1:22">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7.7119999999999997</v>
      </c>
      <c r="T6774">
        <v>2</v>
      </c>
      <c r="U6774">
        <v>0.2</v>
      </c>
      <c r="V6774">
        <v>2.7955999999999999</v>
      </c>
    </row>
    <row r="6775" spans="1:22">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1.3049999999999999</v>
      </c>
    </row>
    <row r="6776" spans="1:22">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v>
      </c>
    </row>
    <row r="6779" spans="1:22">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157.46850000000001</v>
      </c>
    </row>
    <row r="6780" spans="1:22">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31.044599999999999</v>
      </c>
    </row>
    <row r="6781" spans="1:22">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4.2804000000000002</v>
      </c>
    </row>
    <row r="6782" spans="1:22">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5.8696000000000002</v>
      </c>
    </row>
    <row r="6783" spans="1:22">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27.485600000000002</v>
      </c>
    </row>
    <row r="6784" spans="1:22">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v>
      </c>
      <c r="T6784">
        <v>4</v>
      </c>
      <c r="U6784">
        <v>0.2</v>
      </c>
      <c r="V6784">
        <v>3.0144000000000002</v>
      </c>
    </row>
    <row r="6785" spans="1:22">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4.2470999999999997</v>
      </c>
    </row>
    <row r="6786" spans="1:22">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-34.646999999999998</v>
      </c>
    </row>
    <row r="6787" spans="1:22">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v>
      </c>
      <c r="T6787">
        <v>5</v>
      </c>
      <c r="U6787">
        <v>0.2</v>
      </c>
      <c r="V6787">
        <v>-25.992000000000001</v>
      </c>
    </row>
    <row r="6788" spans="1:22">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20.736000000000001</v>
      </c>
      <c r="T6788">
        <v>4</v>
      </c>
      <c r="U6788">
        <v>0.2</v>
      </c>
      <c r="V6788">
        <v>7.2576000000000001</v>
      </c>
    </row>
    <row r="6789" spans="1:22">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12.993</v>
      </c>
    </row>
    <row r="6790" spans="1:22">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12.314399999999999</v>
      </c>
    </row>
    <row r="6792" spans="1:22">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v>
      </c>
    </row>
    <row r="6794" spans="1:22">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30.211200000000002</v>
      </c>
    </row>
    <row r="6795" spans="1:22">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1.6115999999999999</v>
      </c>
    </row>
    <row r="6796" spans="1:22">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26.997299999999999</v>
      </c>
    </row>
    <row r="6797" spans="1:22">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34.503999999999998</v>
      </c>
      <c r="T6797">
        <v>2</v>
      </c>
      <c r="U6797">
        <v>0.6</v>
      </c>
      <c r="V6797">
        <v>-15.5268</v>
      </c>
    </row>
    <row r="6798" spans="1:22">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3.798</v>
      </c>
      <c r="T6799">
        <v>1</v>
      </c>
      <c r="U6799">
        <v>0.8</v>
      </c>
      <c r="V6799">
        <v>-6.0768000000000004</v>
      </c>
    </row>
    <row r="6800" spans="1:22">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v>
      </c>
      <c r="T6800">
        <v>5</v>
      </c>
      <c r="U6800">
        <v>0.6</v>
      </c>
      <c r="V6800">
        <v>-3.94</v>
      </c>
    </row>
    <row r="6801" spans="1:22">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-24.102599999999999</v>
      </c>
    </row>
    <row r="6802" spans="1:22">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v>
      </c>
      <c r="T6803">
        <v>3</v>
      </c>
      <c r="U6803">
        <v>0.2</v>
      </c>
      <c r="V6803">
        <v>-7.8959999999999999</v>
      </c>
    </row>
    <row r="6804" spans="1:22">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v>
      </c>
      <c r="T6804">
        <v>2</v>
      </c>
      <c r="U6804">
        <v>0.2</v>
      </c>
      <c r="V6804">
        <v>21.42</v>
      </c>
    </row>
    <row r="6805" spans="1:22">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4.1971999999999996</v>
      </c>
    </row>
    <row r="6806" spans="1:22">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34.993000000000002</v>
      </c>
    </row>
    <row r="6807" spans="1:22">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4.8803999999999998</v>
      </c>
    </row>
    <row r="6808" spans="1:22">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3.8559999999999999</v>
      </c>
      <c r="T6808">
        <v>1</v>
      </c>
      <c r="U6808">
        <v>0.2</v>
      </c>
      <c r="V6808">
        <v>1.3977999999999999</v>
      </c>
    </row>
    <row r="6809" spans="1:22">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35.661299999999997</v>
      </c>
    </row>
    <row r="6810" spans="1:22">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-7.8330000000000002</v>
      </c>
    </row>
    <row r="6811" spans="1:22">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3.8820000000000001</v>
      </c>
      <c r="T6811">
        <v>2</v>
      </c>
      <c r="U6811">
        <v>0.7</v>
      </c>
      <c r="V6811">
        <v>-2.5880000000000001</v>
      </c>
    </row>
    <row r="6812" spans="1:22">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12.585000000000001</v>
      </c>
      <c r="T6812">
        <v>1</v>
      </c>
      <c r="U6812">
        <v>0.7</v>
      </c>
      <c r="V6812">
        <v>-18.038499999999999</v>
      </c>
    </row>
    <row r="6813" spans="1:22">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-29.152799999999999</v>
      </c>
    </row>
    <row r="6814" spans="1:22">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-12.208</v>
      </c>
    </row>
    <row r="6815" spans="1:22">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127.93600000000001</v>
      </c>
      <c r="T6815">
        <v>8</v>
      </c>
      <c r="U6815">
        <v>0.2</v>
      </c>
      <c r="V6815">
        <v>4.7976000000000001</v>
      </c>
    </row>
    <row r="6816" spans="1:22">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v>
      </c>
      <c r="T6816">
        <v>2</v>
      </c>
      <c r="U6816">
        <v>0.7</v>
      </c>
      <c r="V6816">
        <v>-168.81899999999999</v>
      </c>
    </row>
    <row r="6817" spans="1:22">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v>
      </c>
    </row>
    <row r="6818" spans="1:22">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1061.5722000000001</v>
      </c>
    </row>
    <row r="6820" spans="1:22">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1.68</v>
      </c>
      <c r="T6820">
        <v>5</v>
      </c>
      <c r="U6820">
        <v>0.8</v>
      </c>
      <c r="V6820">
        <v>-2.6880000000000002</v>
      </c>
    </row>
    <row r="6821" spans="1:22">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-2.3904000000000001</v>
      </c>
    </row>
    <row r="6822" spans="1:22">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-3.2391999999999999</v>
      </c>
    </row>
    <row r="6823" spans="1:22">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v>
      </c>
      <c r="T6823">
        <v>2</v>
      </c>
      <c r="U6823">
        <v>0.6</v>
      </c>
      <c r="V6823">
        <v>-1.4059999999999999</v>
      </c>
    </row>
    <row r="6824" spans="1:22">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43.706000000000003</v>
      </c>
    </row>
    <row r="6825" spans="1:22">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39.443800000000003</v>
      </c>
    </row>
    <row r="6827" spans="1:22">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17499.95</v>
      </c>
      <c r="T6828">
        <v>5</v>
      </c>
      <c r="U6828">
        <v>0</v>
      </c>
      <c r="V6828">
        <v>8399.9760000000006</v>
      </c>
    </row>
    <row r="6829" spans="1:22">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34.369999999999997</v>
      </c>
      <c r="T6830">
        <v>7</v>
      </c>
      <c r="U6830">
        <v>0</v>
      </c>
      <c r="V6830">
        <v>16.8413</v>
      </c>
    </row>
    <row r="6831" spans="1:22">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197.97</v>
      </c>
      <c r="T6832">
        <v>3</v>
      </c>
      <c r="U6832">
        <v>0</v>
      </c>
      <c r="V6832">
        <v>53.451900000000002</v>
      </c>
    </row>
    <row r="6833" spans="1:22">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1.002</v>
      </c>
    </row>
    <row r="6835" spans="1:22">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v>
      </c>
      <c r="T6835">
        <v>1</v>
      </c>
      <c r="U6835">
        <v>0.2</v>
      </c>
      <c r="V6835">
        <v>-12.778499999999999</v>
      </c>
    </row>
    <row r="6836" spans="1:22">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v>
      </c>
    </row>
    <row r="6837" spans="1:22">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70.218999999999994</v>
      </c>
    </row>
    <row r="6838" spans="1:22">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2.8912</v>
      </c>
    </row>
    <row r="6840" spans="1:22">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1640.7</v>
      </c>
      <c r="T6840">
        <v>5</v>
      </c>
      <c r="U6840">
        <v>0</v>
      </c>
      <c r="V6840">
        <v>459.39600000000002</v>
      </c>
    </row>
    <row r="6841" spans="1:22">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41.76</v>
      </c>
    </row>
    <row r="6842" spans="1:22">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14.832000000000001</v>
      </c>
      <c r="T6842">
        <v>3</v>
      </c>
      <c r="U6842">
        <v>0.7</v>
      </c>
      <c r="V6842">
        <v>-10.382400000000001</v>
      </c>
    </row>
    <row r="6843" spans="1:22">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v>
      </c>
      <c r="T6843">
        <v>3</v>
      </c>
      <c r="U6843">
        <v>0</v>
      </c>
      <c r="V6843">
        <v>1.6559999999999999</v>
      </c>
    </row>
    <row r="6844" spans="1:22">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0.67900000000000005</v>
      </c>
    </row>
    <row r="6846" spans="1:22">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307.14479999999998</v>
      </c>
    </row>
    <row r="6847" spans="1:22">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47.847999999999999</v>
      </c>
    </row>
    <row r="6848" spans="1:22">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3.4994999999999998</v>
      </c>
    </row>
    <row r="6850" spans="1:22">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26.9024</v>
      </c>
    </row>
    <row r="6851" spans="1:22">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27.563199999999998</v>
      </c>
    </row>
    <row r="6852" spans="1:22">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407.12880000000001</v>
      </c>
    </row>
    <row r="6853" spans="1:22">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148.49100000000001</v>
      </c>
    </row>
    <row r="6856" spans="1:22">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14.718400000000001</v>
      </c>
    </row>
    <row r="6857" spans="1:22">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85.981800000000007</v>
      </c>
    </row>
    <row r="6859" spans="1:22">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13.507199999999999</v>
      </c>
    </row>
    <row r="6860" spans="1:22">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v>
      </c>
    </row>
    <row r="6862" spans="1:22">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46.731299999999997</v>
      </c>
    </row>
    <row r="6863" spans="1:22">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v>
      </c>
      <c r="T6864">
        <v>3</v>
      </c>
      <c r="U6864">
        <v>0.2</v>
      </c>
      <c r="V6864">
        <v>-19.105799999999999</v>
      </c>
    </row>
    <row r="6865" spans="1:22">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v>
      </c>
      <c r="T6865">
        <v>2</v>
      </c>
      <c r="U6865">
        <v>0.2</v>
      </c>
      <c r="V6865">
        <v>3.6288</v>
      </c>
    </row>
    <row r="6866" spans="1:22">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-20.690999999999999</v>
      </c>
    </row>
    <row r="6868" spans="1:22">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254.97</v>
      </c>
      <c r="T6868">
        <v>3</v>
      </c>
      <c r="U6868">
        <v>0</v>
      </c>
      <c r="V6868">
        <v>91.789199999999994</v>
      </c>
    </row>
    <row r="6869" spans="1:22">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31.984000000000002</v>
      </c>
      <c r="T6869">
        <v>2</v>
      </c>
      <c r="U6869">
        <v>0.2</v>
      </c>
      <c r="V6869">
        <v>-7.9960000000000004</v>
      </c>
    </row>
    <row r="6870" spans="1:22">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v>
      </c>
      <c r="T6870">
        <v>9</v>
      </c>
      <c r="U6870">
        <v>0.2</v>
      </c>
      <c r="V6870">
        <v>180.441</v>
      </c>
    </row>
    <row r="6871" spans="1:22">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6.2207999999999997</v>
      </c>
    </row>
    <row r="6872" spans="1:22">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v>
      </c>
      <c r="T6873">
        <v>3</v>
      </c>
      <c r="U6873">
        <v>0.2</v>
      </c>
      <c r="V6873">
        <v>3.8843999999999999</v>
      </c>
    </row>
    <row r="6874" spans="1:22">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2.3405999999999998</v>
      </c>
    </row>
    <row r="6875" spans="1:22">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10.78</v>
      </c>
      <c r="T6875">
        <v>5</v>
      </c>
      <c r="U6875">
        <v>0.8</v>
      </c>
      <c r="V6875">
        <v>-17.248000000000001</v>
      </c>
    </row>
    <row r="6876" spans="1:22">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v>
      </c>
      <c r="T6876">
        <v>3</v>
      </c>
      <c r="U6876">
        <v>0.2</v>
      </c>
      <c r="V6876">
        <v>-17.996400000000001</v>
      </c>
    </row>
    <row r="6877" spans="1:22">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11.7782</v>
      </c>
    </row>
    <row r="6878" spans="1:22">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314.05860000000001</v>
      </c>
    </row>
    <row r="6879" spans="1:22">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-95.247600000000006</v>
      </c>
    </row>
    <row r="6880" spans="1:22">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1.8704000000000001</v>
      </c>
    </row>
    <row r="6881" spans="1:22">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v>
      </c>
      <c r="T6881">
        <v>5</v>
      </c>
      <c r="U6881">
        <v>0.2</v>
      </c>
      <c r="V6881">
        <v>125.245</v>
      </c>
    </row>
    <row r="6882" spans="1:22">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v>
      </c>
      <c r="T6882">
        <v>5</v>
      </c>
      <c r="U6882">
        <v>0</v>
      </c>
      <c r="V6882">
        <v>15.552</v>
      </c>
    </row>
    <row r="6883" spans="1:22">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1913.4</v>
      </c>
      <c r="T6883">
        <v>9</v>
      </c>
      <c r="U6883">
        <v>0</v>
      </c>
      <c r="V6883">
        <v>401.81400000000002</v>
      </c>
    </row>
    <row r="6884" spans="1:22">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2.9346000000000001</v>
      </c>
    </row>
    <row r="6885" spans="1:22">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770.35199999999998</v>
      </c>
    </row>
    <row r="6887" spans="1:22">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37.055999999999997</v>
      </c>
      <c r="T6887">
        <v>4</v>
      </c>
      <c r="U6887">
        <v>0.2</v>
      </c>
      <c r="V6887">
        <v>8.8008000000000006</v>
      </c>
    </row>
    <row r="6888" spans="1:22">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-56.3108</v>
      </c>
    </row>
    <row r="6889" spans="1:22">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19.05</v>
      </c>
      <c r="T6889">
        <v>3</v>
      </c>
      <c r="U6889">
        <v>0</v>
      </c>
      <c r="V6889">
        <v>8.7629999999999999</v>
      </c>
    </row>
    <row r="6890" spans="1:22">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27.504000000000001</v>
      </c>
    </row>
    <row r="6891" spans="1:22">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26.790400000000002</v>
      </c>
    </row>
    <row r="6892" spans="1:22">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24.460799999999999</v>
      </c>
    </row>
    <row r="6893" spans="1:22">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34.182000000000002</v>
      </c>
    </row>
    <row r="6894" spans="1:22">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12.441599999999999</v>
      </c>
    </row>
    <row r="6895" spans="1:22">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6.9088000000000003</v>
      </c>
    </row>
    <row r="6896" spans="1:22">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9.9992000000000001</v>
      </c>
    </row>
    <row r="6898" spans="1:22">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244.55</v>
      </c>
      <c r="T6898">
        <v>5</v>
      </c>
      <c r="U6898">
        <v>0</v>
      </c>
      <c r="V6898">
        <v>114.9385</v>
      </c>
    </row>
    <row r="6899" spans="1:22">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v>
      </c>
      <c r="T6899">
        <v>3</v>
      </c>
      <c r="U6899">
        <v>0.7</v>
      </c>
      <c r="V6899">
        <v>-7.9067999999999996</v>
      </c>
    </row>
    <row r="6900" spans="1:22">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-163.57669999999999</v>
      </c>
    </row>
    <row r="6901" spans="1:22">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7.6559999999999997</v>
      </c>
      <c r="T6901">
        <v>6</v>
      </c>
      <c r="U6901">
        <v>0.8</v>
      </c>
      <c r="V6901">
        <v>-13.0152</v>
      </c>
    </row>
    <row r="6902" spans="1:22">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167.97900000000001</v>
      </c>
    </row>
    <row r="6903" spans="1:22">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839.98599999999999</v>
      </c>
    </row>
    <row r="6904" spans="1:22">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5.5880000000000001</v>
      </c>
      <c r="T6905">
        <v>2</v>
      </c>
      <c r="U6905">
        <v>0.8</v>
      </c>
      <c r="V6905">
        <v>-15.0876</v>
      </c>
    </row>
    <row r="6906" spans="1:22">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-44.234999999999999</v>
      </c>
    </row>
    <row r="6907" spans="1:22">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2.8835999999999999</v>
      </c>
    </row>
    <row r="6908" spans="1:22">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1001.5839999999999</v>
      </c>
      <c r="T6909">
        <v>2</v>
      </c>
      <c r="U6909">
        <v>0.2</v>
      </c>
      <c r="V6909">
        <v>125.19799999999999</v>
      </c>
    </row>
    <row r="6910" spans="1:22">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4.2804000000000002</v>
      </c>
    </row>
    <row r="6911" spans="1:22">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2.5019999999999998</v>
      </c>
      <c r="T6911">
        <v>3</v>
      </c>
      <c r="U6911">
        <v>0.7</v>
      </c>
      <c r="V6911">
        <v>-2.0015999999999998</v>
      </c>
    </row>
    <row r="6912" spans="1:22">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25.511199999999999</v>
      </c>
    </row>
    <row r="6913" spans="1:22">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v>
      </c>
    </row>
    <row r="6914" spans="1:22">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55.984000000000002</v>
      </c>
      <c r="T6915">
        <v>2</v>
      </c>
      <c r="U6915">
        <v>0.2</v>
      </c>
      <c r="V6915">
        <v>4.1988000000000003</v>
      </c>
    </row>
    <row r="6916" spans="1:22">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9.9120000000000008</v>
      </c>
    </row>
    <row r="6917" spans="1:22">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17.904</v>
      </c>
      <c r="T6917">
        <v>6</v>
      </c>
      <c r="U6917">
        <v>0.8</v>
      </c>
      <c r="V6917">
        <v>-31.332000000000001</v>
      </c>
    </row>
    <row r="6918" spans="1:22">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44.961599999999997</v>
      </c>
    </row>
    <row r="6919" spans="1:22">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v>
      </c>
      <c r="T6919">
        <v>5</v>
      </c>
      <c r="U6919">
        <v>0.2</v>
      </c>
      <c r="V6919">
        <v>70.195999999999998</v>
      </c>
    </row>
    <row r="6920" spans="1:22">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28.8</v>
      </c>
      <c r="T6920">
        <v>3</v>
      </c>
      <c r="U6920">
        <v>0</v>
      </c>
      <c r="V6920">
        <v>0.86399999999999999</v>
      </c>
    </row>
    <row r="6921" spans="1:22">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356.79</v>
      </c>
      <c r="T6922">
        <v>7</v>
      </c>
      <c r="U6922">
        <v>0</v>
      </c>
      <c r="V6922">
        <v>99.901200000000003</v>
      </c>
    </row>
    <row r="6923" spans="1:22">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3.3948</v>
      </c>
    </row>
    <row r="6926" spans="1:22">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10.883599999999999</v>
      </c>
    </row>
    <row r="6927" spans="1:22">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681.40800000000002</v>
      </c>
      <c r="T6927">
        <v>12</v>
      </c>
      <c r="U6927">
        <v>0.2</v>
      </c>
      <c r="V6927">
        <v>42.588000000000001</v>
      </c>
    </row>
    <row r="6928" spans="1:22">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8.6940000000000008</v>
      </c>
    </row>
    <row r="6929" spans="1:22">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25.293600000000001</v>
      </c>
    </row>
    <row r="6930" spans="1:22">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10.3071</v>
      </c>
    </row>
    <row r="6931" spans="1:22">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97.0137</v>
      </c>
    </row>
    <row r="6932" spans="1:22">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13.494</v>
      </c>
      <c r="T6933">
        <v>1</v>
      </c>
      <c r="U6933">
        <v>0.4</v>
      </c>
      <c r="V6933">
        <v>-2.2490000000000001</v>
      </c>
    </row>
    <row r="6934" spans="1:22">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23.988</v>
      </c>
      <c r="T6934">
        <v>2</v>
      </c>
      <c r="U6934">
        <v>0.4</v>
      </c>
      <c r="V6934">
        <v>-13.993</v>
      </c>
    </row>
    <row r="6935" spans="1:22">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31.984000000000002</v>
      </c>
      <c r="T6935">
        <v>2</v>
      </c>
      <c r="U6935">
        <v>0.2</v>
      </c>
      <c r="V6935">
        <v>1.1994</v>
      </c>
    </row>
    <row r="6936" spans="1:22">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4.6782000000000004</v>
      </c>
    </row>
    <row r="6937" spans="1:22">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95.975999999999999</v>
      </c>
      <c r="T6937">
        <v>3</v>
      </c>
      <c r="U6937">
        <v>0.2</v>
      </c>
      <c r="V6937">
        <v>-10.7973</v>
      </c>
    </row>
    <row r="6938" spans="1:22">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36.543999999999997</v>
      </c>
      <c r="T6939">
        <v>2</v>
      </c>
      <c r="U6939">
        <v>0.2</v>
      </c>
      <c r="V6939">
        <v>11.876799999999999</v>
      </c>
    </row>
    <row r="6940" spans="1:22">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52.769199999999998</v>
      </c>
    </row>
    <row r="6941" spans="1:22">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8.2360000000000007</v>
      </c>
    </row>
    <row r="6943" spans="1:22">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214.16399999999999</v>
      </c>
    </row>
    <row r="6944" spans="1:22">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31.519200000000001</v>
      </c>
    </row>
    <row r="6945" spans="1:22">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5.4488000000000003</v>
      </c>
    </row>
    <row r="6947" spans="1:22">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-26.196000000000002</v>
      </c>
    </row>
    <row r="6948" spans="1:22">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-23.7822</v>
      </c>
    </row>
    <row r="6951" spans="1:22">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58.408000000000001</v>
      </c>
      <c r="T6951">
        <v>7</v>
      </c>
      <c r="U6951">
        <v>0.2</v>
      </c>
      <c r="V6951">
        <v>18.252500000000001</v>
      </c>
    </row>
    <row r="6952" spans="1:22">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79.974000000000004</v>
      </c>
      <c r="T6952">
        <v>3</v>
      </c>
      <c r="U6952">
        <v>0.4</v>
      </c>
      <c r="V6952">
        <v>-29.323799999999999</v>
      </c>
    </row>
    <row r="6953" spans="1:22">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55.998600000000003</v>
      </c>
    </row>
    <row r="6954" spans="1:22">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19.418399999999998</v>
      </c>
    </row>
    <row r="6956" spans="1:22">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v>
      </c>
      <c r="T6956">
        <v>5</v>
      </c>
      <c r="U6956">
        <v>0.2</v>
      </c>
      <c r="V6956">
        <v>50.396000000000001</v>
      </c>
    </row>
    <row r="6957" spans="1:22">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17.108000000000001</v>
      </c>
    </row>
    <row r="6959" spans="1:22">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15.525</v>
      </c>
    </row>
    <row r="6960" spans="1:22">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6.2207999999999997</v>
      </c>
    </row>
    <row r="6963" spans="1:22">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v>
      </c>
      <c r="T6963">
        <v>3</v>
      </c>
      <c r="U6963">
        <v>0</v>
      </c>
      <c r="V6963">
        <v>2.1059999999999999</v>
      </c>
    </row>
    <row r="6964" spans="1:22">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v>
      </c>
    </row>
    <row r="6966" spans="1:22">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28.857600000000001</v>
      </c>
    </row>
    <row r="6970" spans="1:22">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24.85</v>
      </c>
      <c r="T6971">
        <v>5</v>
      </c>
      <c r="U6971">
        <v>0</v>
      </c>
      <c r="V6971">
        <v>7.7035</v>
      </c>
    </row>
    <row r="6972" spans="1:22">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-2.5247999999999999</v>
      </c>
    </row>
    <row r="6973" spans="1:22">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4.4791999999999996</v>
      </c>
    </row>
    <row r="6974" spans="1:22">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29.495000000000001</v>
      </c>
    </row>
    <row r="6975" spans="1:22">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v>
      </c>
      <c r="T6975">
        <v>4</v>
      </c>
      <c r="U6975">
        <v>0.7</v>
      </c>
      <c r="V6975">
        <v>-13.938000000000001</v>
      </c>
    </row>
    <row r="6976" spans="1:22">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8.3328000000000007</v>
      </c>
    </row>
    <row r="6977" spans="1:22">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v>
      </c>
      <c r="T6978">
        <v>4</v>
      </c>
      <c r="U6978">
        <v>0.2</v>
      </c>
      <c r="V6978">
        <v>46.631999999999998</v>
      </c>
    </row>
    <row r="6979" spans="1:22">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17.994</v>
      </c>
    </row>
    <row r="6980" spans="1:22">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23.946300000000001</v>
      </c>
    </row>
    <row r="6981" spans="1:22">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2.8416000000000001</v>
      </c>
    </row>
    <row r="6983" spans="1:22">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71.162000000000006</v>
      </c>
    </row>
    <row r="6987" spans="1:22">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v>
      </c>
      <c r="T6989">
        <v>5</v>
      </c>
      <c r="U6989">
        <v>0</v>
      </c>
      <c r="V6989">
        <v>12.672000000000001</v>
      </c>
    </row>
    <row r="6990" spans="1:22">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130.2885</v>
      </c>
    </row>
    <row r="6991" spans="1:22">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1.3919999999999999</v>
      </c>
      <c r="T6991">
        <v>2</v>
      </c>
      <c r="U6991">
        <v>0.8</v>
      </c>
      <c r="V6991">
        <v>-3.7584</v>
      </c>
    </row>
    <row r="6992" spans="1:22">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18.660599999999999</v>
      </c>
    </row>
    <row r="6993" spans="1:22">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v>
      </c>
      <c r="T6993">
        <v>5</v>
      </c>
      <c r="U6993">
        <v>0</v>
      </c>
      <c r="V6993">
        <v>58.811999999999998</v>
      </c>
    </row>
    <row r="6994" spans="1:22">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265.86</v>
      </c>
      <c r="T6995">
        <v>7</v>
      </c>
      <c r="U6995">
        <v>0</v>
      </c>
      <c r="V6995">
        <v>79.757999999999996</v>
      </c>
    </row>
    <row r="6996" spans="1:22">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6.9749999999999996</v>
      </c>
    </row>
    <row r="6997" spans="1:22">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13.84</v>
      </c>
      <c r="T6998">
        <v>4</v>
      </c>
      <c r="U6998">
        <v>0.8</v>
      </c>
      <c r="V6998">
        <v>-22.143999999999998</v>
      </c>
    </row>
    <row r="6999" spans="1:22">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63.753599999999999</v>
      </c>
    </row>
    <row r="7000" spans="1:22">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6.3503999999999996</v>
      </c>
    </row>
    <row r="7001" spans="1:22">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62.531999999999996</v>
      </c>
    </row>
    <row r="7002" spans="1:22">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0.77280000000000004</v>
      </c>
    </row>
    <row r="7003" spans="1:22">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366.74400000000003</v>
      </c>
      <c r="T7003">
        <v>4</v>
      </c>
      <c r="U7003">
        <v>0.3</v>
      </c>
      <c r="V7003">
        <v>-110.0232</v>
      </c>
    </row>
    <row r="7004" spans="1:22">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26.031600000000001</v>
      </c>
    </row>
    <row r="7005" spans="1:22">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22.5732</v>
      </c>
    </row>
    <row r="7006" spans="1:22">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5.1840000000000002</v>
      </c>
      <c r="T7006">
        <v>1</v>
      </c>
      <c r="U7006">
        <v>0.2</v>
      </c>
      <c r="V7006">
        <v>1.8144</v>
      </c>
    </row>
    <row r="7007" spans="1:22">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205.16399999999999</v>
      </c>
      <c r="T7007">
        <v>2</v>
      </c>
      <c r="U7007">
        <v>0.1</v>
      </c>
      <c r="V7007">
        <v>13.6776</v>
      </c>
    </row>
    <row r="7008" spans="1:22">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-7.476</v>
      </c>
    </row>
    <row r="7009" spans="1:22">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12.827999999999999</v>
      </c>
      <c r="T7009">
        <v>2</v>
      </c>
      <c r="U7009">
        <v>0.7</v>
      </c>
      <c r="V7009">
        <v>-8.9795999999999996</v>
      </c>
    </row>
    <row r="7010" spans="1:22">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-42.747</v>
      </c>
    </row>
    <row r="7011" spans="1:22">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25.984000000000002</v>
      </c>
      <c r="T7011">
        <v>1</v>
      </c>
      <c r="U7011">
        <v>0.2</v>
      </c>
      <c r="V7011">
        <v>-3.8976000000000002</v>
      </c>
    </row>
    <row r="7012" spans="1:22">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v>
      </c>
    </row>
    <row r="7014" spans="1:22">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56.203200000000002</v>
      </c>
    </row>
    <row r="7015" spans="1:22">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15.697800000000001</v>
      </c>
    </row>
    <row r="7016" spans="1:22">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14.172800000000001</v>
      </c>
    </row>
    <row r="7018" spans="1:22">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164.63159999999999</v>
      </c>
    </row>
    <row r="7019" spans="1:22">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v>
      </c>
      <c r="T7019">
        <v>3</v>
      </c>
      <c r="U7019">
        <v>0</v>
      </c>
      <c r="V7019">
        <v>7.0217999999999998</v>
      </c>
    </row>
    <row r="7020" spans="1:22">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v>
      </c>
      <c r="T7021">
        <v>3</v>
      </c>
      <c r="U7021">
        <v>0.2</v>
      </c>
      <c r="V7021">
        <v>5.4432</v>
      </c>
    </row>
    <row r="7022" spans="1:22">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v>
      </c>
      <c r="T7022">
        <v>1</v>
      </c>
      <c r="U7022">
        <v>0.2</v>
      </c>
      <c r="V7022">
        <v>0.51</v>
      </c>
    </row>
    <row r="7023" spans="1:22">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1.2672000000000001</v>
      </c>
    </row>
    <row r="7024" spans="1:22">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143.63999999999999</v>
      </c>
      <c r="T7024">
        <v>9</v>
      </c>
      <c r="U7024">
        <v>0.2</v>
      </c>
      <c r="V7024">
        <v>10.773</v>
      </c>
    </row>
    <row r="7025" spans="1:22">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31.103999999999999</v>
      </c>
      <c r="T7025">
        <v>6</v>
      </c>
      <c r="U7025">
        <v>0.2</v>
      </c>
      <c r="V7025">
        <v>10.8864</v>
      </c>
    </row>
    <row r="7026" spans="1:22">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69.704999999999998</v>
      </c>
    </row>
    <row r="7027" spans="1:22">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227.46</v>
      </c>
      <c r="T7027">
        <v>6</v>
      </c>
      <c r="U7027">
        <v>0</v>
      </c>
      <c r="V7027">
        <v>65.963399999999993</v>
      </c>
    </row>
    <row r="7028" spans="1:22">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15.606</v>
      </c>
    </row>
    <row r="7029" spans="1:22">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v>
      </c>
    </row>
    <row r="7032" spans="1:22">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6.48</v>
      </c>
    </row>
    <row r="7033" spans="1:22">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25.093800000000002</v>
      </c>
    </row>
    <row r="7034" spans="1:22">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245.64599999999999</v>
      </c>
      <c r="T7034">
        <v>3</v>
      </c>
      <c r="U7034">
        <v>0.1</v>
      </c>
      <c r="V7034">
        <v>8.1882000000000001</v>
      </c>
    </row>
    <row r="7035" spans="1:22">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55.008000000000003</v>
      </c>
      <c r="T7035">
        <v>3</v>
      </c>
      <c r="U7035">
        <v>0.2</v>
      </c>
      <c r="V7035">
        <v>17.190000000000001</v>
      </c>
    </row>
    <row r="7036" spans="1:22">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11.4504</v>
      </c>
    </row>
    <row r="7037" spans="1:22">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52.339199999999998</v>
      </c>
    </row>
    <row r="7038" spans="1:22">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479.98399999999998</v>
      </c>
      <c r="T7038">
        <v>2</v>
      </c>
      <c r="U7038">
        <v>0.2</v>
      </c>
      <c r="V7038">
        <v>89.997</v>
      </c>
    </row>
    <row r="7039" spans="1:22">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6.2207999999999997</v>
      </c>
    </row>
    <row r="7040" spans="1:22">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v>
      </c>
    </row>
    <row r="7042" spans="1:22">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24.815999999999999</v>
      </c>
      <c r="T7042">
        <v>3</v>
      </c>
      <c r="U7042">
        <v>0.2</v>
      </c>
      <c r="V7042">
        <v>8.3754000000000008</v>
      </c>
    </row>
    <row r="7043" spans="1:22">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69.996499999999997</v>
      </c>
    </row>
    <row r="7045" spans="1:22">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-14.196</v>
      </c>
    </row>
    <row r="7046" spans="1:22">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9.1839999999999993</v>
      </c>
      <c r="T7046">
        <v>2</v>
      </c>
      <c r="U7046">
        <v>0.2</v>
      </c>
      <c r="V7046">
        <v>1.1479999999999999</v>
      </c>
    </row>
    <row r="7047" spans="1:22">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9.2479999999999993</v>
      </c>
      <c r="T7047">
        <v>2</v>
      </c>
      <c r="U7047">
        <v>0.2</v>
      </c>
      <c r="V7047">
        <v>3.3523999999999998</v>
      </c>
    </row>
    <row r="7048" spans="1:22">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2.4897999999999998</v>
      </c>
    </row>
    <row r="7049" spans="1:22">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v>
      </c>
      <c r="T7050">
        <v>3</v>
      </c>
      <c r="U7050">
        <v>0.2</v>
      </c>
      <c r="V7050">
        <v>5.4432</v>
      </c>
    </row>
    <row r="7051" spans="1:22">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2.3685999999999998</v>
      </c>
    </row>
    <row r="7052" spans="1:22">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v>
      </c>
      <c r="T7052">
        <v>5</v>
      </c>
      <c r="U7052">
        <v>0.2</v>
      </c>
      <c r="V7052">
        <v>68.12</v>
      </c>
    </row>
    <row r="7053" spans="1:22">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6.0632000000000001</v>
      </c>
    </row>
    <row r="7054" spans="1:22">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13.941000000000001</v>
      </c>
    </row>
    <row r="7055" spans="1:22">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25.191600000000001</v>
      </c>
    </row>
    <row r="7056" spans="1:22">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v>
      </c>
    </row>
    <row r="7057" spans="1:22">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11.19</v>
      </c>
    </row>
    <row r="7058" spans="1:22">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39.873600000000003</v>
      </c>
    </row>
    <row r="7059" spans="1:22">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892.13599999999997</v>
      </c>
      <c r="T7059">
        <v>7</v>
      </c>
      <c r="U7059">
        <v>0.2</v>
      </c>
      <c r="V7059">
        <v>111.517</v>
      </c>
    </row>
    <row r="7060" spans="1:22">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2.0087999999999999</v>
      </c>
    </row>
    <row r="7061" spans="1:22">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24.191800000000001</v>
      </c>
    </row>
    <row r="7062" spans="1:22">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4.0986000000000002</v>
      </c>
    </row>
    <row r="7064" spans="1:22">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0.69840000000000002</v>
      </c>
    </row>
    <row r="7066" spans="1:22">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8.4941999999999993</v>
      </c>
    </row>
    <row r="7067" spans="1:22">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1.964</v>
      </c>
      <c r="T7069">
        <v>2</v>
      </c>
      <c r="U7069">
        <v>0.8</v>
      </c>
      <c r="V7069">
        <v>-3.2406000000000001</v>
      </c>
    </row>
    <row r="7070" spans="1:22">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30.995999999999999</v>
      </c>
    </row>
    <row r="7071" spans="1:22">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9.2479999999999993</v>
      </c>
      <c r="T7072">
        <v>2</v>
      </c>
      <c r="U7072">
        <v>0.2</v>
      </c>
      <c r="V7072">
        <v>3.3523999999999998</v>
      </c>
    </row>
    <row r="7073" spans="1:22">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4.4480000000000004</v>
      </c>
      <c r="T7073">
        <v>2</v>
      </c>
      <c r="U7073">
        <v>0.2</v>
      </c>
      <c r="V7073">
        <v>0.33360000000000001</v>
      </c>
    </row>
    <row r="7074" spans="1:22">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5.1840000000000002</v>
      </c>
      <c r="T7074">
        <v>1</v>
      </c>
      <c r="U7074">
        <v>0.2</v>
      </c>
      <c r="V7074">
        <v>1.8144</v>
      </c>
    </row>
    <row r="7075" spans="1:22">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15.393000000000001</v>
      </c>
    </row>
    <row r="7076" spans="1:22">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4.7519999999999998</v>
      </c>
      <c r="T7076">
        <v>4</v>
      </c>
      <c r="U7076">
        <v>0.8</v>
      </c>
      <c r="V7076">
        <v>-8.3160000000000007</v>
      </c>
    </row>
    <row r="7077" spans="1:22">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13.343999999999999</v>
      </c>
      <c r="T7077">
        <v>2</v>
      </c>
      <c r="U7077">
        <v>0.2</v>
      </c>
      <c r="V7077">
        <v>1.0007999999999999</v>
      </c>
    </row>
    <row r="7078" spans="1:22">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v>
      </c>
      <c r="T7078">
        <v>5</v>
      </c>
      <c r="U7078">
        <v>0</v>
      </c>
      <c r="V7078">
        <v>26.901</v>
      </c>
    </row>
    <row r="7079" spans="1:22">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22.911000000000001</v>
      </c>
      <c r="T7079">
        <v>7</v>
      </c>
      <c r="U7079">
        <v>0.7</v>
      </c>
      <c r="V7079">
        <v>-17.565100000000001</v>
      </c>
    </row>
    <row r="7080" spans="1:22">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34.813800000000001</v>
      </c>
    </row>
    <row r="7081" spans="1:22">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v>
      </c>
      <c r="T7081">
        <v>4</v>
      </c>
      <c r="U7081">
        <v>0.2</v>
      </c>
      <c r="V7081">
        <v>3.4047999999999998</v>
      </c>
    </row>
    <row r="7082" spans="1:22">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472.51799999999997</v>
      </c>
      <c r="T7082">
        <v>3</v>
      </c>
      <c r="U7082">
        <v>0.4</v>
      </c>
      <c r="V7082">
        <v>-149.63069999999999</v>
      </c>
    </row>
    <row r="7083" spans="1:22">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v>
      </c>
      <c r="T7083">
        <v>3</v>
      </c>
      <c r="U7083">
        <v>0.2</v>
      </c>
      <c r="V7083">
        <v>303.80399999999997</v>
      </c>
    </row>
    <row r="7084" spans="1:22">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v>
      </c>
      <c r="T7084">
        <v>5</v>
      </c>
      <c r="U7084">
        <v>0.7</v>
      </c>
      <c r="V7084">
        <v>-12.628</v>
      </c>
    </row>
    <row r="7085" spans="1:22">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v>
      </c>
      <c r="T7086">
        <v>9</v>
      </c>
      <c r="U7086">
        <v>0.2</v>
      </c>
      <c r="V7086">
        <v>121.9644</v>
      </c>
    </row>
    <row r="7087" spans="1:22">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8.5950000000000006</v>
      </c>
      <c r="T7087">
        <v>5</v>
      </c>
      <c r="U7087">
        <v>0.7</v>
      </c>
      <c r="V7087">
        <v>-6.3029999999999999</v>
      </c>
    </row>
    <row r="7088" spans="1:22">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190.89599999999999</v>
      </c>
      <c r="T7088">
        <v>2</v>
      </c>
      <c r="U7088">
        <v>0.2</v>
      </c>
      <c r="V7088">
        <v>-42.951599999999999</v>
      </c>
    </row>
    <row r="7089" spans="1:22">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23.968800000000002</v>
      </c>
    </row>
    <row r="7090" spans="1:22">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23.808</v>
      </c>
    </row>
    <row r="7091" spans="1:22">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7.4974999999999996</v>
      </c>
    </row>
    <row r="7092" spans="1:22">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49.970399999999998</v>
      </c>
    </row>
    <row r="7093" spans="1:22">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45.763199999999998</v>
      </c>
    </row>
    <row r="7094" spans="1:22">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v>
      </c>
      <c r="T7095">
        <v>5</v>
      </c>
      <c r="U7095">
        <v>0</v>
      </c>
      <c r="V7095">
        <v>24.2285</v>
      </c>
    </row>
    <row r="7096" spans="1:22">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89.991</v>
      </c>
    </row>
    <row r="7097" spans="1:22">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55.008000000000003</v>
      </c>
    </row>
    <row r="7098" spans="1:22">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276.78399999999999</v>
      </c>
      <c r="T7098">
        <v>2</v>
      </c>
      <c r="U7098">
        <v>0.2</v>
      </c>
      <c r="V7098">
        <v>89.954800000000006</v>
      </c>
    </row>
    <row r="7099" spans="1:22">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9.1784999999999997</v>
      </c>
    </row>
    <row r="7100" spans="1:22">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149.91120000000001</v>
      </c>
    </row>
    <row r="7101" spans="1:22">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99.940799999999996</v>
      </c>
    </row>
    <row r="7102" spans="1:22">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8.8019999999999996</v>
      </c>
    </row>
    <row r="7103" spans="1:22">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6.6311999999999998</v>
      </c>
    </row>
    <row r="7104" spans="1:22">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v>
      </c>
      <c r="T7104">
        <v>3</v>
      </c>
      <c r="U7104">
        <v>0.7</v>
      </c>
      <c r="V7104">
        <v>-5.0369999999999999</v>
      </c>
    </row>
    <row r="7105" spans="1:22">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105.27500000000001</v>
      </c>
    </row>
    <row r="7106" spans="1:22">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760.11599999999999</v>
      </c>
      <c r="T7106">
        <v>6</v>
      </c>
      <c r="U7106">
        <v>0.3</v>
      </c>
      <c r="V7106">
        <v>-43.435200000000002</v>
      </c>
    </row>
    <row r="7107" spans="1:22">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38.783999999999999</v>
      </c>
      <c r="T7107">
        <v>3</v>
      </c>
      <c r="U7107">
        <v>0.2</v>
      </c>
      <c r="V7107">
        <v>7.2720000000000002</v>
      </c>
    </row>
    <row r="7108" spans="1:22">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122.328</v>
      </c>
      <c r="T7108">
        <v>9</v>
      </c>
      <c r="U7108">
        <v>0.2</v>
      </c>
      <c r="V7108">
        <v>1.5290999999999999</v>
      </c>
    </row>
    <row r="7109" spans="1:22">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0.77939999999999998</v>
      </c>
    </row>
    <row r="7110" spans="1:22">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1.476</v>
      </c>
    </row>
    <row r="7111" spans="1:22">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v>
      </c>
    </row>
    <row r="7112" spans="1:22">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2.2504</v>
      </c>
    </row>
    <row r="7113" spans="1:22">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17.989999999999998</v>
      </c>
    </row>
    <row r="7114" spans="1:22">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v>
      </c>
      <c r="T7114">
        <v>5</v>
      </c>
      <c r="U7114">
        <v>0</v>
      </c>
      <c r="V7114">
        <v>15.372</v>
      </c>
    </row>
    <row r="7115" spans="1:22">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3.2480000000000002</v>
      </c>
    </row>
    <row r="7116" spans="1:22">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5.7279999999999998</v>
      </c>
      <c r="T7117">
        <v>2</v>
      </c>
      <c r="U7117">
        <v>0.2</v>
      </c>
      <c r="V7117">
        <v>2.0047999999999999</v>
      </c>
    </row>
    <row r="7118" spans="1:22">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27.882000000000001</v>
      </c>
    </row>
    <row r="7119" spans="1:22">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0.47039999999999998</v>
      </c>
    </row>
    <row r="7120" spans="1:22">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8.7905999999999995</v>
      </c>
    </row>
    <row r="7121" spans="1:22">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-51.5154</v>
      </c>
    </row>
    <row r="7123" spans="1:22">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41.168399999999998</v>
      </c>
    </row>
    <row r="7125" spans="1:22">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4.4088000000000003</v>
      </c>
    </row>
    <row r="7126" spans="1:22">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69.177599999999998</v>
      </c>
    </row>
    <row r="7127" spans="1:22">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8.7905999999999995</v>
      </c>
    </row>
    <row r="7128" spans="1:22">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4.5837000000000003</v>
      </c>
    </row>
    <row r="7129" spans="1:22">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7.5670000000000002</v>
      </c>
    </row>
    <row r="7130" spans="1:22">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6.5735999999999999</v>
      </c>
    </row>
    <row r="7131" spans="1:22">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8.3523999999999994</v>
      </c>
    </row>
    <row r="7132" spans="1:22">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545.1884</v>
      </c>
    </row>
    <row r="7135" spans="1:22">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828.6</v>
      </c>
      <c r="T7137">
        <v>3</v>
      </c>
      <c r="U7137">
        <v>0</v>
      </c>
      <c r="V7137">
        <v>240.29400000000001</v>
      </c>
    </row>
    <row r="7138" spans="1:22">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v>
      </c>
      <c r="T7138">
        <v>5</v>
      </c>
      <c r="U7138">
        <v>0.7</v>
      </c>
      <c r="V7138">
        <v>-5.7839999999999998</v>
      </c>
    </row>
    <row r="7139" spans="1:22">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1.3080000000000001</v>
      </c>
    </row>
    <row r="7140" spans="1:22">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v>
      </c>
      <c r="T7140">
        <v>4</v>
      </c>
      <c r="U7140">
        <v>0.7</v>
      </c>
      <c r="V7140">
        <v>-50.304000000000002</v>
      </c>
    </row>
    <row r="7141" spans="1:22">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290.35199999999998</v>
      </c>
      <c r="T7141">
        <v>3</v>
      </c>
      <c r="U7141">
        <v>0.2</v>
      </c>
      <c r="V7141">
        <v>-36.293999999999997</v>
      </c>
    </row>
    <row r="7142" spans="1:22">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135.30000000000001</v>
      </c>
      <c r="T7143">
        <v>5</v>
      </c>
      <c r="U7143">
        <v>0</v>
      </c>
      <c r="V7143">
        <v>37.884</v>
      </c>
    </row>
    <row r="7144" spans="1:22">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48.905999999999999</v>
      </c>
    </row>
    <row r="7145" spans="1:22">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776.85</v>
      </c>
      <c r="T7145">
        <v>5</v>
      </c>
      <c r="U7145">
        <v>0.4</v>
      </c>
      <c r="V7145">
        <v>-181.26499999999999</v>
      </c>
    </row>
    <row r="7146" spans="1:22">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-8.6058000000000003</v>
      </c>
    </row>
    <row r="7147" spans="1:22">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-46.429200000000002</v>
      </c>
    </row>
    <row r="7148" spans="1:22">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v>
      </c>
    </row>
    <row r="7149" spans="1:22">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41.823</v>
      </c>
    </row>
    <row r="7150" spans="1:22">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v>
      </c>
      <c r="T7151">
        <v>3</v>
      </c>
      <c r="U7151">
        <v>0.2</v>
      </c>
      <c r="V7151">
        <v>109.3365</v>
      </c>
    </row>
    <row r="7152" spans="1:22">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v>
      </c>
    </row>
    <row r="7153" spans="1:22">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31.0688</v>
      </c>
    </row>
    <row r="7155" spans="1:22">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53.088000000000001</v>
      </c>
      <c r="T7155">
        <v>7</v>
      </c>
      <c r="U7155">
        <v>0.8</v>
      </c>
      <c r="V7155">
        <v>-108.8304</v>
      </c>
    </row>
    <row r="7156" spans="1:22">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46.8996</v>
      </c>
    </row>
    <row r="7157" spans="1:22">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157.9</v>
      </c>
      <c r="T7157">
        <v>5</v>
      </c>
      <c r="U7157">
        <v>0</v>
      </c>
      <c r="V7157">
        <v>74.212999999999994</v>
      </c>
    </row>
    <row r="7158" spans="1:22">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0.87919999999999998</v>
      </c>
    </row>
    <row r="7160" spans="1:22">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222.38399999999999</v>
      </c>
      <c r="T7161">
        <v>2</v>
      </c>
      <c r="U7161">
        <v>0.2</v>
      </c>
      <c r="V7161">
        <v>16.678799999999999</v>
      </c>
    </row>
    <row r="7162" spans="1:22">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v>
      </c>
      <c r="T7164">
        <v>5</v>
      </c>
      <c r="U7164">
        <v>0</v>
      </c>
      <c r="V7164">
        <v>7.6440000000000001</v>
      </c>
    </row>
    <row r="7165" spans="1:22">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3.3452999999999999</v>
      </c>
    </row>
    <row r="7167" spans="1:22">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17.38</v>
      </c>
    </row>
    <row r="7168" spans="1:22">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71.772000000000006</v>
      </c>
    </row>
    <row r="7170" spans="1:22">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v>
      </c>
      <c r="T7171">
        <v>3</v>
      </c>
      <c r="U7171">
        <v>0.2</v>
      </c>
      <c r="V7171">
        <v>19.1646</v>
      </c>
    </row>
    <row r="7172" spans="1:22">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3.2391999999999999</v>
      </c>
    </row>
    <row r="7173" spans="1:22">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1.7995000000000001</v>
      </c>
    </row>
    <row r="7175" spans="1:22">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v>
      </c>
    </row>
    <row r="7176" spans="1:22">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23.234999999999999</v>
      </c>
    </row>
    <row r="7177" spans="1:22">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87.168000000000006</v>
      </c>
      <c r="T7177">
        <v>8</v>
      </c>
      <c r="U7177">
        <v>0.8</v>
      </c>
      <c r="V7177">
        <v>-226.63679999999999</v>
      </c>
    </row>
    <row r="7178" spans="1:22">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2.4174000000000002</v>
      </c>
    </row>
    <row r="7179" spans="1:22">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v>
      </c>
      <c r="T7179">
        <v>2</v>
      </c>
      <c r="U7179">
        <v>0.7</v>
      </c>
      <c r="V7179">
        <v>-1.5414000000000001</v>
      </c>
    </row>
    <row r="7180" spans="1:22">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-7.5167999999999999</v>
      </c>
    </row>
    <row r="7181" spans="1:22">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25.191600000000001</v>
      </c>
    </row>
    <row r="7182" spans="1:22">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7.5529999999999999</v>
      </c>
    </row>
    <row r="7185" spans="1:22">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227.20500000000001</v>
      </c>
    </row>
    <row r="7186" spans="1:22">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5.5519999999999996</v>
      </c>
      <c r="T7186">
        <v>2</v>
      </c>
      <c r="U7186">
        <v>0.2</v>
      </c>
      <c r="V7186">
        <v>-1.0409999999999999</v>
      </c>
    </row>
    <row r="7187" spans="1:22">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1.002</v>
      </c>
    </row>
    <row r="7188" spans="1:22">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-2.1312000000000002</v>
      </c>
    </row>
    <row r="7189" spans="1:22">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16.783999999999999</v>
      </c>
      <c r="T7189">
        <v>2</v>
      </c>
      <c r="U7189">
        <v>0.6</v>
      </c>
      <c r="V7189">
        <v>-22.238800000000001</v>
      </c>
    </row>
    <row r="7190" spans="1:22">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38.863999999999997</v>
      </c>
      <c r="T7190">
        <v>4</v>
      </c>
      <c r="U7190">
        <v>0.8</v>
      </c>
      <c r="V7190">
        <v>-99.103200000000001</v>
      </c>
    </row>
    <row r="7191" spans="1:22">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25.497</v>
      </c>
    </row>
    <row r="7192" spans="1:22">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674.35199999999998</v>
      </c>
      <c r="T7192">
        <v>3</v>
      </c>
      <c r="U7192">
        <v>0.2</v>
      </c>
      <c r="V7192">
        <v>-8.4293999999999993</v>
      </c>
    </row>
    <row r="7193" spans="1:22">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5.3879999999999999</v>
      </c>
      <c r="T7193">
        <v>4</v>
      </c>
      <c r="U7193">
        <v>0.7</v>
      </c>
      <c r="V7193">
        <v>-4.49</v>
      </c>
    </row>
    <row r="7194" spans="1:22">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v>
      </c>
      <c r="T7195">
        <v>6</v>
      </c>
      <c r="U7195">
        <v>0</v>
      </c>
      <c r="V7195">
        <v>175.51560000000001</v>
      </c>
    </row>
    <row r="7196" spans="1:22">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7.2298</v>
      </c>
    </row>
    <row r="7198" spans="1:22">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v>
      </c>
      <c r="T7198">
        <v>5</v>
      </c>
      <c r="U7198">
        <v>0</v>
      </c>
      <c r="V7198">
        <v>6.2060000000000004</v>
      </c>
    </row>
    <row r="7199" spans="1:22">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5.7960000000000003</v>
      </c>
    </row>
    <row r="7200" spans="1:22">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3.1095999999999999</v>
      </c>
    </row>
    <row r="7201" spans="1:22">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116.76</v>
      </c>
      <c r="T7202">
        <v>1</v>
      </c>
      <c r="U7202">
        <v>0.2</v>
      </c>
      <c r="V7202">
        <v>14.595000000000001</v>
      </c>
    </row>
    <row r="7203" spans="1:22">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331.02300000000002</v>
      </c>
      <c r="T7203">
        <v>7</v>
      </c>
      <c r="U7203">
        <v>0.45</v>
      </c>
      <c r="V7203">
        <v>-114.35339999999999</v>
      </c>
    </row>
    <row r="7204" spans="1:22">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v>
      </c>
      <c r="T7204">
        <v>5</v>
      </c>
      <c r="U7204">
        <v>0</v>
      </c>
      <c r="V7204">
        <v>75.680000000000007</v>
      </c>
    </row>
    <row r="7205" spans="1:22">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-4.8048000000000002</v>
      </c>
    </row>
    <row r="7206" spans="1:22">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2.0672000000000001</v>
      </c>
    </row>
    <row r="7207" spans="1:22">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5.9363999999999999</v>
      </c>
    </row>
    <row r="7208" spans="1:22">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32.301499999999997</v>
      </c>
    </row>
    <row r="7209" spans="1:22">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2.9119999999999999</v>
      </c>
      <c r="T7209">
        <v>2</v>
      </c>
      <c r="U7209">
        <v>0.2</v>
      </c>
      <c r="V7209">
        <v>0.91</v>
      </c>
    </row>
    <row r="7210" spans="1:22">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20.736000000000001</v>
      </c>
      <c r="T7210">
        <v>4</v>
      </c>
      <c r="U7210">
        <v>0.2</v>
      </c>
      <c r="V7210">
        <v>7.2576000000000001</v>
      </c>
    </row>
    <row r="7211" spans="1:22">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9.5679999999999996</v>
      </c>
      <c r="T7211">
        <v>2</v>
      </c>
      <c r="U7211">
        <v>0.2</v>
      </c>
      <c r="V7211">
        <v>2.99</v>
      </c>
    </row>
    <row r="7212" spans="1:22">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v>
      </c>
    </row>
    <row r="7215" spans="1:22">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4.7560000000000002</v>
      </c>
    </row>
    <row r="7217" spans="1:22">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12.441599999999999</v>
      </c>
    </row>
    <row r="7218" spans="1:22">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2.5577999999999999</v>
      </c>
    </row>
    <row r="7219" spans="1:22">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62.496000000000002</v>
      </c>
      <c r="T7219">
        <v>2</v>
      </c>
      <c r="U7219">
        <v>0.2</v>
      </c>
      <c r="V7219">
        <v>21.8736</v>
      </c>
    </row>
    <row r="7220" spans="1:22">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122.3856</v>
      </c>
    </row>
    <row r="7221" spans="1:22">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49.567999999999998</v>
      </c>
      <c r="T7221">
        <v>2</v>
      </c>
      <c r="U7221">
        <v>0.2</v>
      </c>
      <c r="V7221">
        <v>17.348800000000001</v>
      </c>
    </row>
    <row r="7222" spans="1:22">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274.49099999999999</v>
      </c>
      <c r="T7222">
        <v>3</v>
      </c>
      <c r="U7222">
        <v>0.7</v>
      </c>
      <c r="V7222">
        <v>-228.74250000000001</v>
      </c>
    </row>
    <row r="7223" spans="1:22">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35.864400000000003</v>
      </c>
    </row>
    <row r="7224" spans="1:22">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-7.1189999999999998</v>
      </c>
    </row>
    <row r="7225" spans="1:22">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12.417299999999999</v>
      </c>
    </row>
    <row r="7226" spans="1:22">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50.034599999999998</v>
      </c>
    </row>
    <row r="7227" spans="1:22">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10.164</v>
      </c>
    </row>
    <row r="7228" spans="1:22">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v>
      </c>
      <c r="T7228">
        <v>5</v>
      </c>
      <c r="U7228">
        <v>0.2</v>
      </c>
      <c r="V7228">
        <v>38.725000000000001</v>
      </c>
    </row>
    <row r="7229" spans="1:22">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214.4675</v>
      </c>
    </row>
    <row r="7230" spans="1:22">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89.712000000000003</v>
      </c>
      <c r="T7230">
        <v>6</v>
      </c>
      <c r="U7230">
        <v>0.2</v>
      </c>
      <c r="V7230">
        <v>30.277799999999999</v>
      </c>
    </row>
    <row r="7231" spans="1:22">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v>
      </c>
      <c r="T7231">
        <v>3</v>
      </c>
      <c r="U7231">
        <v>0</v>
      </c>
      <c r="V7231">
        <v>10.7301</v>
      </c>
    </row>
    <row r="7232" spans="1:22">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6.3503999999999996</v>
      </c>
    </row>
    <row r="7237" spans="1:22">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22.5732</v>
      </c>
    </row>
    <row r="7238" spans="1:22">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341.99099999999999</v>
      </c>
      <c r="T7239">
        <v>3</v>
      </c>
      <c r="U7239">
        <v>0.7</v>
      </c>
      <c r="V7239">
        <v>-319.19159999999999</v>
      </c>
    </row>
    <row r="7240" spans="1:22">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18.463200000000001</v>
      </c>
    </row>
    <row r="7241" spans="1:22">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18.687200000000001</v>
      </c>
    </row>
    <row r="7242" spans="1:22">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v>
      </c>
    </row>
    <row r="7243" spans="1:22">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v>
      </c>
      <c r="T7243">
        <v>6</v>
      </c>
      <c r="U7243">
        <v>0.2</v>
      </c>
      <c r="V7243">
        <v>30.186</v>
      </c>
    </row>
    <row r="7244" spans="1:22">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7.9661999999999997</v>
      </c>
    </row>
    <row r="7245" spans="1:22">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-630.88199999999995</v>
      </c>
    </row>
    <row r="7246" spans="1:22">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18.832799999999999</v>
      </c>
    </row>
    <row r="7247" spans="1:22">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v>
      </c>
      <c r="T7247">
        <v>5</v>
      </c>
      <c r="U7247">
        <v>0</v>
      </c>
      <c r="V7247">
        <v>17.745000000000001</v>
      </c>
    </row>
    <row r="7248" spans="1:22">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v>
      </c>
      <c r="T7248">
        <v>3</v>
      </c>
      <c r="U7248">
        <v>0.2</v>
      </c>
      <c r="V7248">
        <v>4.9139999999999997</v>
      </c>
    </row>
    <row r="7249" spans="1:22">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-199.61699999999999</v>
      </c>
    </row>
    <row r="7250" spans="1:22">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44.671999999999997</v>
      </c>
      <c r="T7250">
        <v>8</v>
      </c>
      <c r="U7250">
        <v>0.2</v>
      </c>
      <c r="V7250">
        <v>-10.0512</v>
      </c>
    </row>
    <row r="7251" spans="1:22">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v>
      </c>
    </row>
    <row r="7253" spans="1:22">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31.519200000000001</v>
      </c>
    </row>
    <row r="7255" spans="1:22">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109.422</v>
      </c>
    </row>
    <row r="7256" spans="1:22">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v>
      </c>
      <c r="T7256">
        <v>5</v>
      </c>
      <c r="U7256">
        <v>0</v>
      </c>
      <c r="V7256">
        <v>21.33</v>
      </c>
    </row>
    <row r="7257" spans="1:22">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1.4456</v>
      </c>
    </row>
    <row r="7259" spans="1:22">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629.1</v>
      </c>
      <c r="T7259">
        <v>6</v>
      </c>
      <c r="U7259">
        <v>0</v>
      </c>
      <c r="V7259">
        <v>301.96800000000002</v>
      </c>
    </row>
    <row r="7260" spans="1:22">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3.9689999999999999</v>
      </c>
    </row>
    <row r="7261" spans="1:22">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v>
      </c>
    </row>
    <row r="7262" spans="1:22">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35.277200000000001</v>
      </c>
    </row>
    <row r="7263" spans="1:22">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v>
      </c>
      <c r="T7263">
        <v>7</v>
      </c>
      <c r="U7263">
        <v>0</v>
      </c>
      <c r="V7263">
        <v>4.1159999999999997</v>
      </c>
    </row>
    <row r="7264" spans="1:22">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-6.54</v>
      </c>
    </row>
    <row r="7265" spans="1:22">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v>
      </c>
      <c r="T7265">
        <v>4</v>
      </c>
      <c r="U7265">
        <v>0.2</v>
      </c>
      <c r="V7265">
        <v>11.087999999999999</v>
      </c>
    </row>
    <row r="7266" spans="1:22">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155.37200000000001</v>
      </c>
      <c r="T7267">
        <v>2</v>
      </c>
      <c r="U7267">
        <v>0.3</v>
      </c>
      <c r="V7267">
        <v>-35.513599999999997</v>
      </c>
    </row>
    <row r="7268" spans="1:22">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13.428000000000001</v>
      </c>
      <c r="T7268">
        <v>3</v>
      </c>
      <c r="U7268">
        <v>0.7</v>
      </c>
      <c r="V7268">
        <v>-11.19</v>
      </c>
    </row>
    <row r="7269" spans="1:22">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67.135999999999996</v>
      </c>
      <c r="T7269">
        <v>4</v>
      </c>
      <c r="U7269">
        <v>0.2</v>
      </c>
      <c r="V7269">
        <v>-0.83919999999999995</v>
      </c>
    </row>
    <row r="7270" spans="1:22">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315.77600000000001</v>
      </c>
      <c r="T7271">
        <v>8</v>
      </c>
      <c r="U7271">
        <v>0.2</v>
      </c>
      <c r="V7271">
        <v>31.5776</v>
      </c>
    </row>
    <row r="7272" spans="1:22">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-12.878399999999999</v>
      </c>
    </row>
    <row r="7273" spans="1:22">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20.608000000000001</v>
      </c>
      <c r="T7274">
        <v>2</v>
      </c>
      <c r="U7274">
        <v>0.2</v>
      </c>
      <c r="V7274">
        <v>-4.3792</v>
      </c>
    </row>
    <row r="7275" spans="1:22">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4.0949999999999998</v>
      </c>
      <c r="T7275">
        <v>3</v>
      </c>
      <c r="U7275">
        <v>0.7</v>
      </c>
      <c r="V7275">
        <v>-2.73</v>
      </c>
    </row>
    <row r="7276" spans="1:22">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v>
      </c>
      <c r="T7276">
        <v>5</v>
      </c>
      <c r="U7276">
        <v>0.2</v>
      </c>
      <c r="V7276">
        <v>42.494999999999997</v>
      </c>
    </row>
    <row r="7277" spans="1:22">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v>
      </c>
      <c r="T7277">
        <v>7</v>
      </c>
      <c r="U7277">
        <v>0</v>
      </c>
      <c r="V7277">
        <v>21.7532</v>
      </c>
    </row>
    <row r="7278" spans="1:22">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v>
      </c>
      <c r="T7278">
        <v>10</v>
      </c>
      <c r="U7278">
        <v>0.2</v>
      </c>
      <c r="V7278">
        <v>239.976</v>
      </c>
    </row>
    <row r="7279" spans="1:22">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4.4980000000000002</v>
      </c>
    </row>
    <row r="7280" spans="1:22">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v>
      </c>
    </row>
    <row r="7281" spans="1:22">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185.52799999999999</v>
      </c>
      <c r="T7281">
        <v>7</v>
      </c>
      <c r="U7281">
        <v>0.2</v>
      </c>
      <c r="V7281">
        <v>48.701099999999997</v>
      </c>
    </row>
    <row r="7282" spans="1:22">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599.98500000000001</v>
      </c>
      <c r="T7283">
        <v>5</v>
      </c>
      <c r="U7283">
        <v>0.7</v>
      </c>
      <c r="V7283">
        <v>-479.988</v>
      </c>
    </row>
    <row r="7284" spans="1:22">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3.036</v>
      </c>
      <c r="T7284">
        <v>3</v>
      </c>
      <c r="U7284">
        <v>0.8</v>
      </c>
      <c r="V7284">
        <v>-5.0094000000000003</v>
      </c>
    </row>
    <row r="7285" spans="1:22">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v>
      </c>
      <c r="T7285">
        <v>5</v>
      </c>
      <c r="U7285">
        <v>0.2</v>
      </c>
      <c r="V7285">
        <v>3.8879999999999999</v>
      </c>
    </row>
    <row r="7286" spans="1:22">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66.111999999999995</v>
      </c>
      <c r="T7286">
        <v>2</v>
      </c>
      <c r="U7286">
        <v>0.2</v>
      </c>
      <c r="V7286">
        <v>-9.0904000000000007</v>
      </c>
    </row>
    <row r="7287" spans="1:22">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15.2988</v>
      </c>
    </row>
    <row r="7288" spans="1:22">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0.55200000000000005</v>
      </c>
    </row>
    <row r="7289" spans="1:22">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23.652899999999999</v>
      </c>
    </row>
    <row r="7290" spans="1:22">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-121.2705</v>
      </c>
    </row>
    <row r="7291" spans="1:22">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v>
      </c>
    </row>
    <row r="7295" spans="1:22">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21.596399999999999</v>
      </c>
    </row>
    <row r="7296" spans="1:22">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7.8936000000000002</v>
      </c>
    </row>
    <row r="7297" spans="1:22">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37.840000000000003</v>
      </c>
      <c r="T7297">
        <v>2</v>
      </c>
      <c r="U7297">
        <v>0.2</v>
      </c>
      <c r="V7297">
        <v>2.8380000000000001</v>
      </c>
    </row>
    <row r="7298" spans="1:22">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5.4720000000000004</v>
      </c>
      <c r="T7298">
        <v>6</v>
      </c>
      <c r="U7298">
        <v>0.2</v>
      </c>
      <c r="V7298">
        <v>1.8468</v>
      </c>
    </row>
    <row r="7299" spans="1:22">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77.239999999999995</v>
      </c>
      <c r="T7299">
        <v>5</v>
      </c>
      <c r="U7299">
        <v>0.2</v>
      </c>
      <c r="V7299">
        <v>7.7240000000000002</v>
      </c>
    </row>
    <row r="7300" spans="1:22">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v>
      </c>
    </row>
    <row r="7301" spans="1:22">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-7.476</v>
      </c>
    </row>
    <row r="7302" spans="1:22">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-30.294</v>
      </c>
    </row>
    <row r="7303" spans="1:22">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2.8919999999999999</v>
      </c>
      <c r="T7303">
        <v>3</v>
      </c>
      <c r="U7303">
        <v>0.8</v>
      </c>
      <c r="V7303">
        <v>-4.9164000000000003</v>
      </c>
    </row>
    <row r="7304" spans="1:22">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-66.801000000000002</v>
      </c>
    </row>
    <row r="7305" spans="1:22">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97.183999999999997</v>
      </c>
      <c r="T7305">
        <v>2</v>
      </c>
      <c r="U7305">
        <v>0.2</v>
      </c>
      <c r="V7305">
        <v>6.0739999999999998</v>
      </c>
    </row>
    <row r="7306" spans="1:22">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v>
      </c>
      <c r="T7306">
        <v>2</v>
      </c>
      <c r="U7306">
        <v>0.2</v>
      </c>
      <c r="V7306">
        <v>3.6288</v>
      </c>
    </row>
    <row r="7307" spans="1:22">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890.84100000000001</v>
      </c>
      <c r="T7307">
        <v>3</v>
      </c>
      <c r="U7307">
        <v>0.3</v>
      </c>
      <c r="V7307">
        <v>-152.71559999999999</v>
      </c>
    </row>
    <row r="7308" spans="1:22">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12.96</v>
      </c>
    </row>
    <row r="7309" spans="1:22">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113.88800000000001</v>
      </c>
      <c r="T7309">
        <v>2</v>
      </c>
      <c r="U7309">
        <v>0.2</v>
      </c>
      <c r="V7309">
        <v>9.9651999999999994</v>
      </c>
    </row>
    <row r="7310" spans="1:22">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14.13</v>
      </c>
      <c r="T7311">
        <v>3</v>
      </c>
      <c r="U7311">
        <v>0</v>
      </c>
      <c r="V7311">
        <v>0.70650000000000002</v>
      </c>
    </row>
    <row r="7312" spans="1:22">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29.137499999999999</v>
      </c>
    </row>
    <row r="7313" spans="1:22">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1.8720000000000001</v>
      </c>
      <c r="T7313">
        <v>2</v>
      </c>
      <c r="U7313">
        <v>0.7</v>
      </c>
      <c r="V7313">
        <v>-1.3104</v>
      </c>
    </row>
    <row r="7314" spans="1:22">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v>
      </c>
      <c r="T7314">
        <v>2</v>
      </c>
      <c r="U7314">
        <v>0.7</v>
      </c>
      <c r="V7314">
        <v>-8.5974000000000004</v>
      </c>
    </row>
    <row r="7315" spans="1:22">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7.4752000000000001</v>
      </c>
    </row>
    <row r="7316" spans="1:22">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286.39999999999998</v>
      </c>
      <c r="T7316">
        <v>1</v>
      </c>
      <c r="U7316">
        <v>0.2</v>
      </c>
      <c r="V7316">
        <v>25.06</v>
      </c>
    </row>
    <row r="7317" spans="1:22">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12.736800000000001</v>
      </c>
    </row>
    <row r="7318" spans="1:22">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-37.915199999999999</v>
      </c>
    </row>
    <row r="7319" spans="1:22">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v>
      </c>
    </row>
    <row r="7322" spans="1:22">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135.30000000000001</v>
      </c>
      <c r="T7322">
        <v>5</v>
      </c>
      <c r="U7322">
        <v>0</v>
      </c>
      <c r="V7322">
        <v>37.884</v>
      </c>
    </row>
    <row r="7323" spans="1:22">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3.339</v>
      </c>
    </row>
    <row r="7324" spans="1:22">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v>
      </c>
      <c r="T7324">
        <v>2</v>
      </c>
      <c r="U7324">
        <v>0.2</v>
      </c>
      <c r="V7324">
        <v>21.42</v>
      </c>
    </row>
    <row r="7325" spans="1:22">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10.909599999999999</v>
      </c>
    </row>
    <row r="7326" spans="1:22">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400.8</v>
      </c>
      <c r="T7327">
        <v>5</v>
      </c>
      <c r="U7327">
        <v>0</v>
      </c>
      <c r="V7327">
        <v>112.224</v>
      </c>
    </row>
    <row r="7328" spans="1:22">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10.077199999999999</v>
      </c>
    </row>
    <row r="7329" spans="1:22">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v>
      </c>
    </row>
    <row r="7330" spans="1:22">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415.9896</v>
      </c>
    </row>
    <row r="7331" spans="1:22">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334.11419999999998</v>
      </c>
    </row>
    <row r="7332" spans="1:22">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22.751999999999999</v>
      </c>
      <c r="T7332">
        <v>6</v>
      </c>
      <c r="U7332">
        <v>0.6</v>
      </c>
      <c r="V7332">
        <v>-8.532</v>
      </c>
    </row>
    <row r="7333" spans="1:22">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61.542000000000002</v>
      </c>
      <c r="T7333">
        <v>1</v>
      </c>
      <c r="U7333">
        <v>0.4</v>
      </c>
      <c r="V7333">
        <v>-13.334099999999999</v>
      </c>
    </row>
    <row r="7334" spans="1:22">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81.438000000000002</v>
      </c>
      <c r="T7334">
        <v>7</v>
      </c>
      <c r="U7334">
        <v>0.7</v>
      </c>
      <c r="V7334">
        <v>-65.150400000000005</v>
      </c>
    </row>
    <row r="7335" spans="1:22">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10.103999999999999</v>
      </c>
    </row>
    <row r="7336" spans="1:22">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54.527999999999999</v>
      </c>
      <c r="T7336">
        <v>3</v>
      </c>
      <c r="U7336">
        <v>0.2</v>
      </c>
      <c r="V7336">
        <v>14.313599999999999</v>
      </c>
    </row>
    <row r="7337" spans="1:22">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371.31599999999997</v>
      </c>
    </row>
    <row r="7338" spans="1:22">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449.56799999999998</v>
      </c>
      <c r="T7338">
        <v>2</v>
      </c>
      <c r="U7338">
        <v>0.2</v>
      </c>
      <c r="V7338">
        <v>56.195999999999998</v>
      </c>
    </row>
    <row r="7339" spans="1:22">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3.8774999999999999</v>
      </c>
    </row>
    <row r="7340" spans="1:22">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192.18600000000001</v>
      </c>
      <c r="T7340">
        <v>3</v>
      </c>
      <c r="U7340">
        <v>0.1</v>
      </c>
      <c r="V7340">
        <v>36.3018</v>
      </c>
    </row>
    <row r="7341" spans="1:22">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18.3276</v>
      </c>
    </row>
    <row r="7343" spans="1:22">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76.558300000000003</v>
      </c>
    </row>
    <row r="7344" spans="1:22">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9.2555999999999994</v>
      </c>
    </row>
    <row r="7345" spans="1:22">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19.187999999999999</v>
      </c>
    </row>
    <row r="7346" spans="1:22">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v>
      </c>
      <c r="T7346">
        <v>6</v>
      </c>
      <c r="U7346">
        <v>0.45</v>
      </c>
      <c r="V7346">
        <v>-420</v>
      </c>
    </row>
    <row r="7347" spans="1:22">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-16.552800000000001</v>
      </c>
    </row>
    <row r="7348" spans="1:22">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v>
      </c>
      <c r="T7348">
        <v>1</v>
      </c>
      <c r="U7348">
        <v>0.2</v>
      </c>
      <c r="V7348">
        <v>1.3584000000000001</v>
      </c>
    </row>
    <row r="7349" spans="1:22">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v>
      </c>
    </row>
    <row r="7350" spans="1:22">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176.77199999999999</v>
      </c>
      <c r="T7350">
        <v>3</v>
      </c>
      <c r="U7350">
        <v>0.8</v>
      </c>
      <c r="V7350">
        <v>-459.60719999999998</v>
      </c>
    </row>
    <row r="7351" spans="1:22">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10.512</v>
      </c>
    </row>
    <row r="7353" spans="1:22">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-81.664000000000001</v>
      </c>
    </row>
    <row r="7355" spans="1:22">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v>
      </c>
      <c r="T7355">
        <v>5</v>
      </c>
      <c r="U7355">
        <v>0.2</v>
      </c>
      <c r="V7355">
        <v>5.3689999999999998</v>
      </c>
    </row>
    <row r="7356" spans="1:22">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v>
      </c>
      <c r="T7356">
        <v>5</v>
      </c>
      <c r="U7356">
        <v>0</v>
      </c>
      <c r="V7356">
        <v>13.455</v>
      </c>
    </row>
    <row r="7357" spans="1:22">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52.38</v>
      </c>
    </row>
    <row r="7358" spans="1:22">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1.4079999999999999</v>
      </c>
      <c r="T7358">
        <v>1</v>
      </c>
      <c r="U7358">
        <v>0.2</v>
      </c>
      <c r="V7358">
        <v>0.15840000000000001</v>
      </c>
    </row>
    <row r="7359" spans="1:22">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251.964</v>
      </c>
      <c r="T7360">
        <v>6</v>
      </c>
      <c r="U7360">
        <v>0.4</v>
      </c>
      <c r="V7360">
        <v>-50.392800000000001</v>
      </c>
    </row>
    <row r="7361" spans="1:22">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-192.04679999999999</v>
      </c>
    </row>
    <row r="7362" spans="1:22">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v>
      </c>
      <c r="T7363">
        <v>3</v>
      </c>
      <c r="U7363">
        <v>0.2</v>
      </c>
      <c r="V7363">
        <v>-36.441000000000003</v>
      </c>
    </row>
    <row r="7364" spans="1:22">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-73.706100000000006</v>
      </c>
    </row>
    <row r="7366" spans="1:22">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2.6928000000000001</v>
      </c>
    </row>
    <row r="7367" spans="1:22">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6.8879999999999999</v>
      </c>
      <c r="T7367">
        <v>2</v>
      </c>
      <c r="U7367">
        <v>0.7</v>
      </c>
      <c r="V7367">
        <v>-5.0511999999999997</v>
      </c>
    </row>
    <row r="7368" spans="1:22">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32.543999999999997</v>
      </c>
      <c r="T7368">
        <v>2</v>
      </c>
      <c r="U7368">
        <v>0.2</v>
      </c>
      <c r="V7368">
        <v>-7.7291999999999996</v>
      </c>
    </row>
    <row r="7369" spans="1:22">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-24.843</v>
      </c>
    </row>
    <row r="7370" spans="1:22">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v>
      </c>
      <c r="T7370">
        <v>3</v>
      </c>
      <c r="U7370">
        <v>0.7</v>
      </c>
      <c r="V7370">
        <v>-11.936999999999999</v>
      </c>
    </row>
    <row r="7371" spans="1:22">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44.596200000000003</v>
      </c>
    </row>
    <row r="7374" spans="1:22">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61.02</v>
      </c>
      <c r="T7374">
        <v>3</v>
      </c>
      <c r="U7374">
        <v>0</v>
      </c>
      <c r="V7374">
        <v>0.61019999999999996</v>
      </c>
    </row>
    <row r="7375" spans="1:22">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31.931899999999999</v>
      </c>
    </row>
    <row r="7376" spans="1:22">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3.5505</v>
      </c>
    </row>
    <row r="7377" spans="1:22">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11.707800000000001</v>
      </c>
    </row>
    <row r="7378" spans="1:22">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54.335999999999999</v>
      </c>
      <c r="T7378">
        <v>4</v>
      </c>
      <c r="U7378">
        <v>0.2</v>
      </c>
      <c r="V7378">
        <v>5.4336000000000002</v>
      </c>
    </row>
    <row r="7379" spans="1:22">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24.980399999999999</v>
      </c>
    </row>
    <row r="7380" spans="1:22">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v>
      </c>
      <c r="T7380">
        <v>3</v>
      </c>
      <c r="U7380">
        <v>0.2</v>
      </c>
      <c r="V7380">
        <v>1.1556</v>
      </c>
    </row>
    <row r="7381" spans="1:22">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0.40739999999999998</v>
      </c>
    </row>
    <row r="7382" spans="1:22">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14.4</v>
      </c>
      <c r="T7382">
        <v>5</v>
      </c>
      <c r="U7382">
        <v>0</v>
      </c>
      <c r="V7382">
        <v>7.056</v>
      </c>
    </row>
    <row r="7383" spans="1:22">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41.985999999999997</v>
      </c>
    </row>
    <row r="7384" spans="1:22">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5.07</v>
      </c>
    </row>
    <row r="7385" spans="1:22">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136.08000000000001</v>
      </c>
    </row>
    <row r="7387" spans="1:22">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v>
      </c>
    </row>
    <row r="7389" spans="1:22">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1336.44</v>
      </c>
      <c r="T7389">
        <v>14</v>
      </c>
      <c r="U7389">
        <v>0</v>
      </c>
      <c r="V7389">
        <v>387.56760000000003</v>
      </c>
    </row>
    <row r="7390" spans="1:22">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0.29970000000000002</v>
      </c>
    </row>
    <row r="7391" spans="1:22">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48.795999999999999</v>
      </c>
    </row>
    <row r="7392" spans="1:22">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v>
      </c>
      <c r="T7392">
        <v>5</v>
      </c>
      <c r="U7392">
        <v>0.2</v>
      </c>
      <c r="V7392">
        <v>19.035</v>
      </c>
    </row>
    <row r="7393" spans="1:22">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23.234999999999999</v>
      </c>
    </row>
    <row r="7394" spans="1:22">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v>
      </c>
      <c r="T7394">
        <v>5</v>
      </c>
      <c r="U7394">
        <v>0</v>
      </c>
      <c r="V7394">
        <v>7.0650000000000004</v>
      </c>
    </row>
    <row r="7395" spans="1:22">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59.52</v>
      </c>
      <c r="T7395">
        <v>3</v>
      </c>
      <c r="U7395">
        <v>0</v>
      </c>
      <c r="V7395">
        <v>15.475199999999999</v>
      </c>
    </row>
    <row r="7396" spans="1:22">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15.824</v>
      </c>
    </row>
    <row r="7397" spans="1:22">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v>
      </c>
    </row>
    <row r="7398" spans="1:22">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795.40800000000002</v>
      </c>
      <c r="T7399">
        <v>6</v>
      </c>
      <c r="U7399">
        <v>0.2</v>
      </c>
      <c r="V7399">
        <v>59.6556</v>
      </c>
    </row>
    <row r="7400" spans="1:22">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v>
      </c>
    </row>
    <row r="7401" spans="1:22">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v>
      </c>
      <c r="T7401">
        <v>4</v>
      </c>
      <c r="U7401">
        <v>0.2</v>
      </c>
      <c r="V7401">
        <v>3.278</v>
      </c>
    </row>
    <row r="7402" spans="1:22">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14.664199999999999</v>
      </c>
    </row>
    <row r="7403" spans="1:22">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14.200200000000001</v>
      </c>
    </row>
    <row r="7404" spans="1:22">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21.036000000000001</v>
      </c>
    </row>
    <row r="7405" spans="1:22">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509.95749999999998</v>
      </c>
      <c r="T7405">
        <v>5</v>
      </c>
      <c r="U7405">
        <v>0.15</v>
      </c>
      <c r="V7405">
        <v>41.996499999999997</v>
      </c>
    </row>
    <row r="7406" spans="1:22">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v>
      </c>
    </row>
    <row r="7407" spans="1:22">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-6.0979999999999999</v>
      </c>
    </row>
    <row r="7408" spans="1:22">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722.35199999999998</v>
      </c>
      <c r="T7408">
        <v>3</v>
      </c>
      <c r="U7408">
        <v>0.2</v>
      </c>
      <c r="V7408">
        <v>81.264600000000002</v>
      </c>
    </row>
    <row r="7409" spans="1:22">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11.748799999999999</v>
      </c>
    </row>
    <row r="7411" spans="1:22">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-94.660499999999999</v>
      </c>
    </row>
    <row r="7412" spans="1:22">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7.9984000000000002</v>
      </c>
    </row>
    <row r="7413" spans="1:22">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v>
      </c>
      <c r="T7413">
        <v>1</v>
      </c>
      <c r="U7413">
        <v>0.2</v>
      </c>
      <c r="V7413">
        <v>17.639099999999999</v>
      </c>
    </row>
    <row r="7414" spans="1:22">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v>
      </c>
      <c r="T7414">
        <v>2</v>
      </c>
      <c r="U7414">
        <v>0.2</v>
      </c>
      <c r="V7414">
        <v>-3.0939999999999999</v>
      </c>
    </row>
    <row r="7415" spans="1:22">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13.592000000000001</v>
      </c>
      <c r="T7415">
        <v>1</v>
      </c>
      <c r="U7415">
        <v>0.2</v>
      </c>
      <c r="V7415">
        <v>-0.33979999999999999</v>
      </c>
    </row>
    <row r="7416" spans="1:22">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386.68</v>
      </c>
      <c r="T7416">
        <v>2</v>
      </c>
      <c r="U7416">
        <v>0.3</v>
      </c>
      <c r="V7416">
        <v>-5.524</v>
      </c>
    </row>
    <row r="7417" spans="1:22">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v>
      </c>
      <c r="T7417">
        <v>5</v>
      </c>
      <c r="U7417">
        <v>0.2</v>
      </c>
      <c r="V7417">
        <v>47.494999999999997</v>
      </c>
    </row>
    <row r="7418" spans="1:22">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-116.98050000000001</v>
      </c>
    </row>
    <row r="7419" spans="1:22">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v>
      </c>
      <c r="T7419">
        <v>5</v>
      </c>
      <c r="U7419">
        <v>0.2</v>
      </c>
      <c r="V7419">
        <v>13.9185</v>
      </c>
    </row>
    <row r="7420" spans="1:22">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51.896999999999998</v>
      </c>
      <c r="T7420">
        <v>1</v>
      </c>
      <c r="U7420">
        <v>0.7</v>
      </c>
      <c r="V7420">
        <v>-41.517600000000002</v>
      </c>
    </row>
    <row r="7421" spans="1:22">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v>
      </c>
      <c r="T7422">
        <v>5</v>
      </c>
      <c r="U7422">
        <v>0.7</v>
      </c>
      <c r="V7422">
        <v>-15.44</v>
      </c>
    </row>
    <row r="7423" spans="1:22">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-28.367999999999999</v>
      </c>
    </row>
    <row r="7424" spans="1:22">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-643.71</v>
      </c>
    </row>
    <row r="7425" spans="1:22">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21.949200000000001</v>
      </c>
    </row>
    <row r="7426" spans="1:22">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-6.0890000000000004</v>
      </c>
    </row>
    <row r="7428" spans="1:22">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-26.169599999999999</v>
      </c>
    </row>
    <row r="7429" spans="1:22">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6.3503999999999996</v>
      </c>
    </row>
    <row r="7432" spans="1:22">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8.4941999999999993</v>
      </c>
    </row>
    <row r="7434" spans="1:22">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-0.9486</v>
      </c>
    </row>
    <row r="7435" spans="1:22">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9.3450000000000006</v>
      </c>
      <c r="T7435">
        <v>5</v>
      </c>
      <c r="U7435">
        <v>0.7</v>
      </c>
      <c r="V7435">
        <v>-6.5415000000000001</v>
      </c>
    </row>
    <row r="7436" spans="1:22">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3.0861000000000001</v>
      </c>
    </row>
    <row r="7437" spans="1:22">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23.135999999999999</v>
      </c>
      <c r="T7437">
        <v>6</v>
      </c>
      <c r="U7437">
        <v>0.2</v>
      </c>
      <c r="V7437">
        <v>8.3867999999999991</v>
      </c>
    </row>
    <row r="7438" spans="1:22">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v>
      </c>
      <c r="T7440">
        <v>5</v>
      </c>
      <c r="U7440">
        <v>0</v>
      </c>
      <c r="V7440">
        <v>13.132</v>
      </c>
    </row>
    <row r="7441" spans="1:22">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236.52799999999999</v>
      </c>
      <c r="T7442">
        <v>2</v>
      </c>
      <c r="U7442">
        <v>0.2</v>
      </c>
      <c r="V7442">
        <v>-2.9565999999999999</v>
      </c>
    </row>
    <row r="7443" spans="1:22">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8.6940000000000008</v>
      </c>
    </row>
    <row r="7444" spans="1:22">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3.7408000000000001</v>
      </c>
    </row>
    <row r="7445" spans="1:22">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v>
      </c>
      <c r="T7445">
        <v>3</v>
      </c>
      <c r="U7445">
        <v>0.2</v>
      </c>
      <c r="V7445">
        <v>20.745899999999999</v>
      </c>
    </row>
    <row r="7446" spans="1:22">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5.1840000000000002</v>
      </c>
      <c r="T7446">
        <v>1</v>
      </c>
      <c r="U7446">
        <v>0.2</v>
      </c>
      <c r="V7446">
        <v>1.8144</v>
      </c>
    </row>
    <row r="7447" spans="1:22">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v>
      </c>
      <c r="T7448">
        <v>1</v>
      </c>
      <c r="U7448">
        <v>0.6</v>
      </c>
      <c r="V7448">
        <v>-26.085000000000001</v>
      </c>
    </row>
    <row r="7449" spans="1:22">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v>
      </c>
      <c r="T7450">
        <v>5</v>
      </c>
      <c r="U7450">
        <v>0.2</v>
      </c>
      <c r="V7450">
        <v>14.4495</v>
      </c>
    </row>
    <row r="7451" spans="1:22">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3.2214</v>
      </c>
    </row>
    <row r="7452" spans="1:22">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-77.332999999999998</v>
      </c>
    </row>
    <row r="7453" spans="1:22">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5.8</v>
      </c>
      <c r="T7453">
        <v>5</v>
      </c>
      <c r="U7453">
        <v>0.8</v>
      </c>
      <c r="V7453">
        <v>-10.15</v>
      </c>
    </row>
    <row r="7454" spans="1:22">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88.484999999999999</v>
      </c>
    </row>
    <row r="7455" spans="1:22">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16.704000000000001</v>
      </c>
    </row>
    <row r="7456" spans="1:22">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9.2479999999999993</v>
      </c>
      <c r="T7456">
        <v>4</v>
      </c>
      <c r="U7456">
        <v>0.2</v>
      </c>
      <c r="V7456">
        <v>3.1212</v>
      </c>
    </row>
    <row r="7457" spans="1:22">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51.831200000000003</v>
      </c>
    </row>
    <row r="7458" spans="1:22">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119.68600000000001</v>
      </c>
    </row>
    <row r="7461" spans="1:22">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639.96799999999996</v>
      </c>
      <c r="T7462">
        <v>4</v>
      </c>
      <c r="U7462">
        <v>0.2</v>
      </c>
      <c r="V7462">
        <v>215.98920000000001</v>
      </c>
    </row>
    <row r="7463" spans="1:22">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24.269600000000001</v>
      </c>
    </row>
    <row r="7464" spans="1:22">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538.91999999999996</v>
      </c>
      <c r="T7464">
        <v>9</v>
      </c>
      <c r="U7464">
        <v>0</v>
      </c>
      <c r="V7464">
        <v>80.837999999999994</v>
      </c>
    </row>
    <row r="7465" spans="1:22">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v>
      </c>
    </row>
    <row r="7466" spans="1:22">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15.407999999999999</v>
      </c>
    </row>
    <row r="7467" spans="1:22">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23.716799999999999</v>
      </c>
    </row>
    <row r="7469" spans="1:22">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11.8728</v>
      </c>
    </row>
    <row r="7470" spans="1:22">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v>
      </c>
      <c r="T7470">
        <v>3</v>
      </c>
      <c r="U7470">
        <v>0</v>
      </c>
      <c r="V7470">
        <v>7.0217999999999998</v>
      </c>
    </row>
    <row r="7471" spans="1:22">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6.2607999999999997</v>
      </c>
    </row>
    <row r="7472" spans="1:22">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3.5760000000000001</v>
      </c>
      <c r="T7472">
        <v>4</v>
      </c>
      <c r="U7472">
        <v>0.7</v>
      </c>
      <c r="V7472">
        <v>-2.8607999999999998</v>
      </c>
    </row>
    <row r="7473" spans="1:22">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-29.436800000000002</v>
      </c>
    </row>
    <row r="7474" spans="1:22">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449.98500000000001</v>
      </c>
    </row>
    <row r="7475" spans="1:22">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v>
      </c>
      <c r="T7475">
        <v>4</v>
      </c>
      <c r="U7475">
        <v>0.2</v>
      </c>
      <c r="V7475">
        <v>3.2223999999999999</v>
      </c>
    </row>
    <row r="7476" spans="1:22">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746.40779999999995</v>
      </c>
    </row>
    <row r="7477" spans="1:22">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v>
      </c>
    </row>
    <row r="7479" spans="1:22">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113.6742</v>
      </c>
    </row>
    <row r="7480" spans="1:22">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0.31119999999999998</v>
      </c>
    </row>
    <row r="7482" spans="1:22">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5.7510000000000003</v>
      </c>
    </row>
    <row r="7484" spans="1:22">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6.9240000000000004</v>
      </c>
    </row>
    <row r="7485" spans="1:22">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v>
      </c>
    </row>
    <row r="7486" spans="1:22">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0.86799999999999999</v>
      </c>
    </row>
    <row r="7487" spans="1:22">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12.691000000000001</v>
      </c>
    </row>
    <row r="7488" spans="1:22">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v>
      </c>
      <c r="T7488">
        <v>5</v>
      </c>
      <c r="U7488">
        <v>0</v>
      </c>
      <c r="V7488">
        <v>14.651</v>
      </c>
    </row>
    <row r="7489" spans="1:22">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517.47929999999997</v>
      </c>
    </row>
    <row r="7490" spans="1:22">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-105.3164</v>
      </c>
    </row>
    <row r="7491" spans="1:22">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6.2207999999999997</v>
      </c>
    </row>
    <row r="7492" spans="1:22">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33.070799999999998</v>
      </c>
    </row>
    <row r="7493" spans="1:22">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5.9969999999999999</v>
      </c>
    </row>
    <row r="7494" spans="1:22">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v>
      </c>
      <c r="T7494">
        <v>3</v>
      </c>
      <c r="U7494">
        <v>0.2</v>
      </c>
      <c r="V7494">
        <v>3.21</v>
      </c>
    </row>
    <row r="7495" spans="1:22">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-65.852999999999994</v>
      </c>
    </row>
    <row r="7496" spans="1:22">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1.556</v>
      </c>
      <c r="T7496">
        <v>2</v>
      </c>
      <c r="U7496">
        <v>0.8</v>
      </c>
      <c r="V7496">
        <v>-4.2012</v>
      </c>
    </row>
    <row r="7497" spans="1:22">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4.4480000000000004</v>
      </c>
      <c r="T7497">
        <v>2</v>
      </c>
      <c r="U7497">
        <v>0.2</v>
      </c>
      <c r="V7497">
        <v>1.4456</v>
      </c>
    </row>
    <row r="7498" spans="1:22">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49.804200000000002</v>
      </c>
    </row>
    <row r="7499" spans="1:22">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20.8568</v>
      </c>
    </row>
    <row r="7501" spans="1:22">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7.9127999999999998</v>
      </c>
    </row>
    <row r="7502" spans="1:22">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19.735800000000001</v>
      </c>
    </row>
    <row r="7503" spans="1:22">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470.37599999999998</v>
      </c>
      <c r="T7503">
        <v>3</v>
      </c>
      <c r="U7503">
        <v>0.2</v>
      </c>
      <c r="V7503">
        <v>52.917299999999997</v>
      </c>
    </row>
    <row r="7504" spans="1:22">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2.0672000000000001</v>
      </c>
    </row>
    <row r="7505" spans="1:22">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v>
      </c>
      <c r="T7505">
        <v>1</v>
      </c>
      <c r="U7505">
        <v>0.2</v>
      </c>
      <c r="V7505">
        <v>18.539100000000001</v>
      </c>
    </row>
    <row r="7506" spans="1:22">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12.176</v>
      </c>
      <c r="T7507">
        <v>4</v>
      </c>
      <c r="U7507">
        <v>0.8</v>
      </c>
      <c r="V7507">
        <v>-18.872800000000002</v>
      </c>
    </row>
    <row r="7508" spans="1:22">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5.2182000000000004</v>
      </c>
    </row>
    <row r="7509" spans="1:22">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105.24679999999999</v>
      </c>
    </row>
    <row r="7510" spans="1:22">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9.2479999999999993</v>
      </c>
      <c r="T7510">
        <v>2</v>
      </c>
      <c r="U7510">
        <v>0.2</v>
      </c>
      <c r="V7510">
        <v>3.3523999999999998</v>
      </c>
    </row>
    <row r="7511" spans="1:22">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v>
      </c>
      <c r="T7512">
        <v>5</v>
      </c>
      <c r="U7512">
        <v>0.2</v>
      </c>
      <c r="V7512">
        <v>4.6529999999999996</v>
      </c>
    </row>
    <row r="7513" spans="1:22">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v>
      </c>
      <c r="T7513">
        <v>5</v>
      </c>
      <c r="U7513">
        <v>0.2</v>
      </c>
      <c r="V7513">
        <v>148.845</v>
      </c>
    </row>
    <row r="7514" spans="1:22">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17.959199999999999</v>
      </c>
    </row>
    <row r="7515" spans="1:22">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v>
      </c>
      <c r="T7515">
        <v>5</v>
      </c>
      <c r="U7515">
        <v>0.2</v>
      </c>
      <c r="V7515">
        <v>2.1320000000000001</v>
      </c>
    </row>
    <row r="7516" spans="1:22">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214.9</v>
      </c>
      <c r="T7517">
        <v>5</v>
      </c>
      <c r="U7517">
        <v>0</v>
      </c>
      <c r="V7517">
        <v>62.320999999999998</v>
      </c>
    </row>
    <row r="7518" spans="1:22">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48.328499999999998</v>
      </c>
    </row>
    <row r="7520" spans="1:22">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0.60560000000000003</v>
      </c>
    </row>
    <row r="7521" spans="1:22">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2.6496</v>
      </c>
    </row>
    <row r="7522" spans="1:22">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v>
      </c>
      <c r="T7523">
        <v>2</v>
      </c>
      <c r="U7523">
        <v>0.7</v>
      </c>
      <c r="V7523">
        <v>-7.46</v>
      </c>
    </row>
    <row r="7524" spans="1:22">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8.8559999999999999</v>
      </c>
      <c r="T7524">
        <v>6</v>
      </c>
      <c r="U7524">
        <v>0.7</v>
      </c>
      <c r="V7524">
        <v>-6.4943999999999997</v>
      </c>
    </row>
    <row r="7525" spans="1:22">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v>
      </c>
    </row>
    <row r="7526" spans="1:22">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7.6048</v>
      </c>
    </row>
    <row r="7527" spans="1:22">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148.70400000000001</v>
      </c>
    </row>
    <row r="7528" spans="1:22">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2.9567999999999999</v>
      </c>
    </row>
    <row r="7530" spans="1:22">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5.5380000000000003</v>
      </c>
    </row>
    <row r="7532" spans="1:22">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931.17600000000004</v>
      </c>
      <c r="T7532">
        <v>3</v>
      </c>
      <c r="U7532">
        <v>0.2</v>
      </c>
      <c r="V7532">
        <v>314.27190000000002</v>
      </c>
    </row>
    <row r="7533" spans="1:22">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266.35199999999998</v>
      </c>
      <c r="T7533">
        <v>3</v>
      </c>
      <c r="U7533">
        <v>0.2</v>
      </c>
      <c r="V7533">
        <v>-13.317600000000001</v>
      </c>
    </row>
    <row r="7534" spans="1:22">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483.13600000000002</v>
      </c>
      <c r="T7534">
        <v>4</v>
      </c>
      <c r="U7534">
        <v>0.2</v>
      </c>
      <c r="V7534">
        <v>54.352800000000002</v>
      </c>
    </row>
    <row r="7535" spans="1:22">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-22.138200000000001</v>
      </c>
    </row>
    <row r="7536" spans="1:22">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v>
      </c>
      <c r="T7536">
        <v>5</v>
      </c>
      <c r="U7536">
        <v>0.2</v>
      </c>
      <c r="V7536">
        <v>5.798</v>
      </c>
    </row>
    <row r="7537" spans="1:22">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v>
      </c>
      <c r="T7537">
        <v>3</v>
      </c>
      <c r="U7537">
        <v>0</v>
      </c>
      <c r="V7537">
        <v>8.0190000000000001</v>
      </c>
    </row>
    <row r="7538" spans="1:22">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13.592000000000001</v>
      </c>
      <c r="T7538">
        <v>2</v>
      </c>
      <c r="U7538">
        <v>0.6</v>
      </c>
      <c r="V7538">
        <v>-14.271599999999999</v>
      </c>
    </row>
    <row r="7539" spans="1:22">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33.313600000000001</v>
      </c>
    </row>
    <row r="7540" spans="1:22">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v>
      </c>
      <c r="T7540">
        <v>1</v>
      </c>
      <c r="U7540">
        <v>0.2</v>
      </c>
      <c r="V7540">
        <v>12.8574</v>
      </c>
    </row>
    <row r="7541" spans="1:22">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-24.416</v>
      </c>
    </row>
    <row r="7542" spans="1:22">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v>
      </c>
      <c r="T7542">
        <v>8</v>
      </c>
      <c r="U7542">
        <v>0.7</v>
      </c>
      <c r="V7542">
        <v>-363.52800000000002</v>
      </c>
    </row>
    <row r="7543" spans="1:22">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v>
      </c>
      <c r="T7543">
        <v>2</v>
      </c>
      <c r="U7543">
        <v>0.2</v>
      </c>
      <c r="V7543">
        <v>4.9615999999999998</v>
      </c>
    </row>
    <row r="7544" spans="1:22">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508.70400000000001</v>
      </c>
      <c r="T7544">
        <v>6</v>
      </c>
      <c r="U7544">
        <v>0.2</v>
      </c>
      <c r="V7544">
        <v>0</v>
      </c>
    </row>
    <row r="7545" spans="1:22">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v>
      </c>
      <c r="T7546">
        <v>5</v>
      </c>
      <c r="U7546">
        <v>0.2</v>
      </c>
      <c r="V7546">
        <v>68.001000000000005</v>
      </c>
    </row>
    <row r="7547" spans="1:22">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v>
      </c>
      <c r="T7547">
        <v>6</v>
      </c>
      <c r="U7547">
        <v>0.2</v>
      </c>
      <c r="V7547">
        <v>71.995199999999997</v>
      </c>
    </row>
    <row r="7548" spans="1:22">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755.94399999999996</v>
      </c>
      <c r="T7548">
        <v>7</v>
      </c>
      <c r="U7548">
        <v>0.2</v>
      </c>
      <c r="V7548">
        <v>66.145099999999999</v>
      </c>
    </row>
    <row r="7549" spans="1:22">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11.98</v>
      </c>
      <c r="T7549">
        <v>5</v>
      </c>
      <c r="U7549">
        <v>0.8</v>
      </c>
      <c r="V7549">
        <v>-19.167999999999999</v>
      </c>
    </row>
    <row r="7550" spans="1:22">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0.89800000000000002</v>
      </c>
      <c r="T7550">
        <v>1</v>
      </c>
      <c r="U7550">
        <v>0.8</v>
      </c>
      <c r="V7550">
        <v>-1.5714999999999999</v>
      </c>
    </row>
    <row r="7551" spans="1:22">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21.204000000000001</v>
      </c>
      <c r="T7551">
        <v>3</v>
      </c>
      <c r="U7551">
        <v>0.6</v>
      </c>
      <c r="V7551">
        <v>-11.6622</v>
      </c>
    </row>
    <row r="7552" spans="1:22">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12.441599999999999</v>
      </c>
    </row>
    <row r="7556" spans="1:22">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-216.97829999999999</v>
      </c>
    </row>
    <row r="7557" spans="1:22">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72.808800000000005</v>
      </c>
    </row>
    <row r="7559" spans="1:22">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497.94</v>
      </c>
      <c r="T7559">
        <v>3</v>
      </c>
      <c r="U7559">
        <v>0</v>
      </c>
      <c r="V7559">
        <v>224.07300000000001</v>
      </c>
    </row>
    <row r="7560" spans="1:22">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533.94000000000005</v>
      </c>
      <c r="T7560">
        <v>3</v>
      </c>
      <c r="U7560">
        <v>0</v>
      </c>
      <c r="V7560">
        <v>154.8426</v>
      </c>
    </row>
    <row r="7561" spans="1:22">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9.8208000000000002</v>
      </c>
    </row>
    <row r="7563" spans="1:22">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170.786</v>
      </c>
      <c r="T7563">
        <v>1</v>
      </c>
      <c r="U7563">
        <v>0.3</v>
      </c>
      <c r="V7563">
        <v>0</v>
      </c>
    </row>
    <row r="7564" spans="1:22">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63.823999999999998</v>
      </c>
      <c r="T7565">
        <v>2</v>
      </c>
      <c r="U7565">
        <v>0.2</v>
      </c>
      <c r="V7565">
        <v>13.5626</v>
      </c>
    </row>
    <row r="7566" spans="1:22">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435.16800000000001</v>
      </c>
      <c r="T7566">
        <v>4</v>
      </c>
      <c r="U7566">
        <v>0.2</v>
      </c>
      <c r="V7566">
        <v>-59.835599999999999</v>
      </c>
    </row>
    <row r="7567" spans="1:22">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7.7728000000000002</v>
      </c>
    </row>
    <row r="7568" spans="1:22">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8.3957999999999995</v>
      </c>
    </row>
    <row r="7569" spans="1:22">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20.736000000000001</v>
      </c>
      <c r="T7569">
        <v>4</v>
      </c>
      <c r="U7569">
        <v>0.2</v>
      </c>
      <c r="V7569">
        <v>7.2576000000000001</v>
      </c>
    </row>
    <row r="7570" spans="1:22">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23.086400000000001</v>
      </c>
    </row>
    <row r="7572" spans="1:22">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7.2</v>
      </c>
    </row>
    <row r="7573" spans="1:22">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9.7349999999999994</v>
      </c>
    </row>
    <row r="7574" spans="1:22">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112.35080000000001</v>
      </c>
    </row>
    <row r="7575" spans="1:22">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0.88039999999999996</v>
      </c>
    </row>
    <row r="7576" spans="1:22">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40.119999999999997</v>
      </c>
    </row>
    <row r="7578" spans="1:22">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15.0984</v>
      </c>
    </row>
    <row r="7579" spans="1:22">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v>
      </c>
    </row>
    <row r="7580" spans="1:22">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563.94000000000005</v>
      </c>
      <c r="T7580">
        <v>3</v>
      </c>
      <c r="U7580">
        <v>0</v>
      </c>
      <c r="V7580">
        <v>112.788</v>
      </c>
    </row>
    <row r="7581" spans="1:22">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15.857100000000001</v>
      </c>
    </row>
    <row r="7584" spans="1:22">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v>
      </c>
      <c r="T7584">
        <v>2</v>
      </c>
      <c r="U7584">
        <v>0.1</v>
      </c>
      <c r="V7584">
        <v>2.8391999999999999</v>
      </c>
    </row>
    <row r="7585" spans="1:22">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v>
      </c>
      <c r="T7585">
        <v>7</v>
      </c>
      <c r="U7585">
        <v>0</v>
      </c>
      <c r="V7585">
        <v>909.98180000000002</v>
      </c>
    </row>
    <row r="7586" spans="1:22">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14.4</v>
      </c>
      <c r="T7586">
        <v>5</v>
      </c>
      <c r="U7586">
        <v>0</v>
      </c>
      <c r="V7586">
        <v>6.6239999999999997</v>
      </c>
    </row>
    <row r="7587" spans="1:22">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60.255299999999998</v>
      </c>
    </row>
    <row r="7588" spans="1:22">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2.7027999999999999</v>
      </c>
    </row>
    <row r="7589" spans="1:22">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59.011200000000002</v>
      </c>
    </row>
    <row r="7590" spans="1:22">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v>
      </c>
    </row>
    <row r="7592" spans="1:22">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58.247999999999998</v>
      </c>
      <c r="T7592">
        <v>9</v>
      </c>
      <c r="U7592">
        <v>0.2</v>
      </c>
      <c r="V7592">
        <v>11.6496</v>
      </c>
    </row>
    <row r="7593" spans="1:22">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-19.338200000000001</v>
      </c>
    </row>
    <row r="7594" spans="1:22">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0.59040000000000004</v>
      </c>
    </row>
    <row r="7595" spans="1:22">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887.27099999999996</v>
      </c>
      <c r="T7595">
        <v>3</v>
      </c>
      <c r="U7595">
        <v>0.3</v>
      </c>
      <c r="V7595">
        <v>-63.3765</v>
      </c>
    </row>
    <row r="7596" spans="1:22">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70.492800000000003</v>
      </c>
    </row>
    <row r="7597" spans="1:22">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225.57599999999999</v>
      </c>
      <c r="T7598">
        <v>3</v>
      </c>
      <c r="U7598">
        <v>0.2</v>
      </c>
      <c r="V7598">
        <v>22.557600000000001</v>
      </c>
    </row>
    <row r="7599" spans="1:22">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v>
      </c>
    </row>
    <row r="7600" spans="1:22">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4.782</v>
      </c>
    </row>
    <row r="7601" spans="1:22">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13.077999999999999</v>
      </c>
    </row>
    <row r="7602" spans="1:22">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-21.945</v>
      </c>
    </row>
    <row r="7603" spans="1:22">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46.47</v>
      </c>
    </row>
    <row r="7604" spans="1:22">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v>
      </c>
    </row>
    <row r="7605" spans="1:22">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6.2207999999999997</v>
      </c>
    </row>
    <row r="7606" spans="1:22">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25.175999999999998</v>
      </c>
      <c r="T7606">
        <v>3</v>
      </c>
      <c r="U7606">
        <v>0.6</v>
      </c>
      <c r="V7606">
        <v>-33.358199999999997</v>
      </c>
    </row>
    <row r="7607" spans="1:22">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5.5839999999999996</v>
      </c>
      <c r="T7607">
        <v>2</v>
      </c>
      <c r="U7607">
        <v>0.6</v>
      </c>
      <c r="V7607">
        <v>-1.6752</v>
      </c>
    </row>
    <row r="7608" spans="1:22">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1297.3679999999999</v>
      </c>
      <c r="T7608">
        <v>9</v>
      </c>
      <c r="U7608">
        <v>0.2</v>
      </c>
      <c r="V7608">
        <v>97.302599999999998</v>
      </c>
    </row>
    <row r="7609" spans="1:22">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19.824000000000002</v>
      </c>
    </row>
    <row r="7610" spans="1:22">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12.441599999999999</v>
      </c>
    </row>
    <row r="7611" spans="1:22">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22.96</v>
      </c>
      <c r="T7611">
        <v>7</v>
      </c>
      <c r="U7611">
        <v>0</v>
      </c>
      <c r="V7611">
        <v>6.6584000000000003</v>
      </c>
    </row>
    <row r="7612" spans="1:22">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4.2930000000000001</v>
      </c>
    </row>
    <row r="7614" spans="1:22">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1.728</v>
      </c>
    </row>
    <row r="7616" spans="1:22">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6.6420000000000003</v>
      </c>
      <c r="T7617">
        <v>9</v>
      </c>
      <c r="U7617">
        <v>0.7</v>
      </c>
      <c r="V7617">
        <v>-4.4279999999999999</v>
      </c>
    </row>
    <row r="7618" spans="1:22">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8.7138000000000009</v>
      </c>
    </row>
    <row r="7619" spans="1:22">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220.98699999999999</v>
      </c>
    </row>
    <row r="7620" spans="1:22">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189.57599999999999</v>
      </c>
      <c r="T7620">
        <v>1</v>
      </c>
      <c r="U7620">
        <v>0.2</v>
      </c>
      <c r="V7620">
        <v>9.4787999999999997</v>
      </c>
    </row>
    <row r="7621" spans="1:22">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7.1959999999999997</v>
      </c>
    </row>
    <row r="7622" spans="1:22">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47.243000000000002</v>
      </c>
    </row>
    <row r="7623" spans="1:22">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54.400799999999997</v>
      </c>
    </row>
    <row r="7624" spans="1:22">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7.44</v>
      </c>
      <c r="T7624">
        <v>3</v>
      </c>
      <c r="U7624">
        <v>0</v>
      </c>
      <c r="V7624">
        <v>2.6040000000000001</v>
      </c>
    </row>
    <row r="7625" spans="1:22">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11.054399999999999</v>
      </c>
    </row>
    <row r="7626" spans="1:22">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245.7</v>
      </c>
    </row>
    <row r="7627" spans="1:22">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325.63200000000001</v>
      </c>
      <c r="T7628">
        <v>6</v>
      </c>
      <c r="U7628">
        <v>0.2</v>
      </c>
      <c r="V7628">
        <v>28.492799999999999</v>
      </c>
    </row>
    <row r="7629" spans="1:22">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-1.4590000000000001</v>
      </c>
    </row>
    <row r="7630" spans="1:22">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v>
      </c>
      <c r="T7630">
        <v>5</v>
      </c>
      <c r="U7630">
        <v>0.2</v>
      </c>
      <c r="V7630">
        <v>5.3689999999999998</v>
      </c>
    </row>
    <row r="7631" spans="1:22">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251.94399999999999</v>
      </c>
      <c r="T7632">
        <v>7</v>
      </c>
      <c r="U7632">
        <v>0.2</v>
      </c>
      <c r="V7632">
        <v>88.180400000000006</v>
      </c>
    </row>
    <row r="7633" spans="1:22">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127.30200000000001</v>
      </c>
      <c r="T7633">
        <v>7</v>
      </c>
      <c r="U7633">
        <v>0.3</v>
      </c>
      <c r="V7633">
        <v>-9.093</v>
      </c>
    </row>
    <row r="7634" spans="1:22">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5.8891</v>
      </c>
    </row>
    <row r="7636" spans="1:22">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10.0282</v>
      </c>
    </row>
    <row r="7637" spans="1:22">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87.284199999999998</v>
      </c>
    </row>
    <row r="7638" spans="1:22">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77.625</v>
      </c>
    </row>
    <row r="7639" spans="1:22">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59.52</v>
      </c>
      <c r="T7639">
        <v>3</v>
      </c>
      <c r="U7639">
        <v>0</v>
      </c>
      <c r="V7639">
        <v>15.475199999999999</v>
      </c>
    </row>
    <row r="7640" spans="1:22">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57.96</v>
      </c>
      <c r="T7640">
        <v>7</v>
      </c>
      <c r="U7640">
        <v>0</v>
      </c>
      <c r="V7640">
        <v>27.241199999999999</v>
      </c>
    </row>
    <row r="7641" spans="1:22">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68.040000000000006</v>
      </c>
      <c r="T7642">
        <v>6</v>
      </c>
      <c r="U7642">
        <v>0</v>
      </c>
      <c r="V7642">
        <v>33.339599999999997</v>
      </c>
    </row>
    <row r="7643" spans="1:22">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v>
      </c>
      <c r="T7644">
        <v>4</v>
      </c>
      <c r="U7644">
        <v>0.7</v>
      </c>
      <c r="V7644">
        <v>-14.92</v>
      </c>
    </row>
    <row r="7645" spans="1:22">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11.976000000000001</v>
      </c>
      <c r="T7645">
        <v>4</v>
      </c>
      <c r="U7645">
        <v>0.7</v>
      </c>
      <c r="V7645">
        <v>-9.1815999999999995</v>
      </c>
    </row>
    <row r="7646" spans="1:22">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0.84950000000000003</v>
      </c>
    </row>
    <row r="7647" spans="1:22">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89.222399999999993</v>
      </c>
    </row>
    <row r="7648" spans="1:22">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1352.0319999999999</v>
      </c>
      <c r="T7650">
        <v>4</v>
      </c>
      <c r="U7650">
        <v>0.2</v>
      </c>
      <c r="V7650">
        <v>84.501999999999995</v>
      </c>
    </row>
    <row r="7651" spans="1:22">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v>
      </c>
      <c r="T7651">
        <v>9</v>
      </c>
      <c r="U7651">
        <v>0.4</v>
      </c>
      <c r="V7651">
        <v>-464.697</v>
      </c>
    </row>
    <row r="7652" spans="1:22">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6.7068000000000003</v>
      </c>
    </row>
    <row r="7653" spans="1:22">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119.44799999999999</v>
      </c>
      <c r="T7653">
        <v>3</v>
      </c>
      <c r="U7653">
        <v>0.2</v>
      </c>
      <c r="V7653">
        <v>-13.437900000000001</v>
      </c>
    </row>
    <row r="7654" spans="1:22">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-25.109000000000002</v>
      </c>
    </row>
    <row r="7655" spans="1:22">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5.4767999999999999</v>
      </c>
    </row>
    <row r="7656" spans="1:22">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29.145600000000002</v>
      </c>
    </row>
    <row r="7657" spans="1:22">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12.441599999999999</v>
      </c>
    </row>
    <row r="7658" spans="1:22">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31.0184</v>
      </c>
    </row>
    <row r="7659" spans="1:22">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76.775999999999996</v>
      </c>
      <c r="T7660">
        <v>4</v>
      </c>
      <c r="U7660">
        <v>0.7</v>
      </c>
      <c r="V7660">
        <v>-53.743200000000002</v>
      </c>
    </row>
    <row r="7661" spans="1:22">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25.872</v>
      </c>
    </row>
    <row r="7662" spans="1:22">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76.727999999999994</v>
      </c>
      <c r="T7662">
        <v>3</v>
      </c>
      <c r="U7662">
        <v>0.6</v>
      </c>
      <c r="V7662">
        <v>-53.709600000000002</v>
      </c>
    </row>
    <row r="7663" spans="1:22">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10.43</v>
      </c>
      <c r="T7663">
        <v>7</v>
      </c>
      <c r="U7663">
        <v>0.8</v>
      </c>
      <c r="V7663">
        <v>-18.252500000000001</v>
      </c>
    </row>
    <row r="7664" spans="1:22">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v>
      </c>
      <c r="T7665">
        <v>5</v>
      </c>
      <c r="U7665">
        <v>0.2</v>
      </c>
      <c r="V7665">
        <v>2.786</v>
      </c>
    </row>
    <row r="7666" spans="1:22">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10.393599999999999</v>
      </c>
    </row>
    <row r="7667" spans="1:22">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13.984</v>
      </c>
    </row>
    <row r="7668" spans="1:22">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v>
      </c>
      <c r="T7669">
        <v>3</v>
      </c>
      <c r="U7669">
        <v>0</v>
      </c>
      <c r="V7669">
        <v>34.539000000000001</v>
      </c>
    </row>
    <row r="7670" spans="1:22">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28.171800000000001</v>
      </c>
    </row>
    <row r="7672" spans="1:22">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88.393199999999993</v>
      </c>
    </row>
    <row r="7673" spans="1:22">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4.6764000000000001</v>
      </c>
    </row>
    <row r="7675" spans="1:22">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41.293799999999997</v>
      </c>
    </row>
    <row r="7678" spans="1:22">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4.9878</v>
      </c>
    </row>
    <row r="7679" spans="1:22">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91.950800000000001</v>
      </c>
    </row>
    <row r="7680" spans="1:22">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v>
      </c>
      <c r="T7680">
        <v>3</v>
      </c>
      <c r="U7680">
        <v>0</v>
      </c>
      <c r="V7680">
        <v>7.0217999999999998</v>
      </c>
    </row>
    <row r="7681" spans="1:22">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742.63199999999995</v>
      </c>
    </row>
    <row r="7682" spans="1:22">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v>
      </c>
    </row>
    <row r="7684" spans="1:22">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41.496000000000002</v>
      </c>
    </row>
    <row r="7685" spans="1:22">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v>
      </c>
      <c r="T7685">
        <v>3</v>
      </c>
      <c r="U7685">
        <v>0</v>
      </c>
      <c r="V7685">
        <v>1906.4849999999999</v>
      </c>
    </row>
    <row r="7686" spans="1:22">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187.797</v>
      </c>
    </row>
    <row r="7688" spans="1:22">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v>
      </c>
    </row>
    <row r="7691" spans="1:22">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50.383200000000002</v>
      </c>
    </row>
    <row r="7692" spans="1:22">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157.1292</v>
      </c>
    </row>
    <row r="7693" spans="1:22">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6.2207999999999997</v>
      </c>
    </row>
    <row r="7694" spans="1:22">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v>
      </c>
      <c r="T7694">
        <v>6</v>
      </c>
      <c r="U7694">
        <v>0</v>
      </c>
      <c r="V7694">
        <v>44.4</v>
      </c>
    </row>
    <row r="7695" spans="1:22">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35.996400000000001</v>
      </c>
    </row>
    <row r="7696" spans="1:22">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14.690200000000001</v>
      </c>
    </row>
    <row r="7697" spans="1:22">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5.2320000000000002</v>
      </c>
      <c r="T7698">
        <v>4</v>
      </c>
      <c r="U7698">
        <v>0.8</v>
      </c>
      <c r="V7698">
        <v>-8.1096000000000004</v>
      </c>
    </row>
    <row r="7699" spans="1:22">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v>
      </c>
    </row>
    <row r="7701" spans="1:22">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6.6845999999999997</v>
      </c>
    </row>
    <row r="7702" spans="1:22">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8.1216000000000008</v>
      </c>
    </row>
    <row r="7703" spans="1:22">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-52.658200000000001</v>
      </c>
    </row>
    <row r="7704" spans="1:22">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5.6643999999999997</v>
      </c>
    </row>
    <row r="7705" spans="1:22">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209.97</v>
      </c>
      <c r="T7705">
        <v>3</v>
      </c>
      <c r="U7705">
        <v>0</v>
      </c>
      <c r="V7705">
        <v>58.791600000000003</v>
      </c>
    </row>
    <row r="7706" spans="1:22">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98.524799999999999</v>
      </c>
    </row>
    <row r="7707" spans="1:22">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40.776000000000003</v>
      </c>
      <c r="T7710">
        <v>3</v>
      </c>
      <c r="U7710">
        <v>0.2</v>
      </c>
      <c r="V7710">
        <v>0.50970000000000004</v>
      </c>
    </row>
    <row r="7711" spans="1:22">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v>
      </c>
      <c r="T7711">
        <v>3</v>
      </c>
      <c r="U7711">
        <v>0.7</v>
      </c>
      <c r="V7711">
        <v>-9.5885999999999996</v>
      </c>
    </row>
    <row r="7712" spans="1:22">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15.590400000000001</v>
      </c>
    </row>
    <row r="7714" spans="1:22">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-29.436800000000002</v>
      </c>
    </row>
    <row r="7715" spans="1:22">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47.951999999999998</v>
      </c>
      <c r="T7715">
        <v>3</v>
      </c>
      <c r="U7715">
        <v>0.2</v>
      </c>
      <c r="V7715">
        <v>16.183800000000002</v>
      </c>
    </row>
    <row r="7716" spans="1:22">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72.575400000000002</v>
      </c>
    </row>
    <row r="7717" spans="1:22">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40.776000000000003</v>
      </c>
      <c r="T7717">
        <v>3</v>
      </c>
      <c r="U7717">
        <v>0.2</v>
      </c>
      <c r="V7717">
        <v>0.50970000000000004</v>
      </c>
    </row>
    <row r="7718" spans="1:22">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v>
      </c>
      <c r="T7718">
        <v>5</v>
      </c>
      <c r="U7718">
        <v>0.2</v>
      </c>
      <c r="V7718">
        <v>9.25</v>
      </c>
    </row>
    <row r="7719" spans="1:22">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1.9379999999999999</v>
      </c>
      <c r="T7719">
        <v>2</v>
      </c>
      <c r="U7719">
        <v>0.7</v>
      </c>
      <c r="V7719">
        <v>-1.3566</v>
      </c>
    </row>
    <row r="7720" spans="1:22">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51.187199999999997</v>
      </c>
    </row>
    <row r="7721" spans="1:22">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59.52</v>
      </c>
      <c r="T7721">
        <v>3</v>
      </c>
      <c r="U7721">
        <v>0</v>
      </c>
      <c r="V7721">
        <v>15.475199999999999</v>
      </c>
    </row>
    <row r="7722" spans="1:22">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13.167999999999999</v>
      </c>
      <c r="T7723">
        <v>2</v>
      </c>
      <c r="U7723">
        <v>0.2</v>
      </c>
      <c r="V7723">
        <v>4.6087999999999996</v>
      </c>
    </row>
    <row r="7724" spans="1:22">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-2.5697999999999999</v>
      </c>
    </row>
    <row r="7726" spans="1:22">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286.25599999999997</v>
      </c>
      <c r="T7726">
        <v>1</v>
      </c>
      <c r="U7726">
        <v>0.2</v>
      </c>
      <c r="V7726">
        <v>17.890999999999998</v>
      </c>
    </row>
    <row r="7727" spans="1:22">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v>
      </c>
      <c r="T7727">
        <v>2</v>
      </c>
      <c r="U7727">
        <v>0.2</v>
      </c>
      <c r="V7727">
        <v>-4.8448000000000002</v>
      </c>
    </row>
    <row r="7728" spans="1:22">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v>
      </c>
      <c r="T7731">
        <v>3</v>
      </c>
      <c r="U7731">
        <v>0.2</v>
      </c>
      <c r="V7731">
        <v>-75.595799999999997</v>
      </c>
    </row>
    <row r="7732" spans="1:22">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-25.474399999999999</v>
      </c>
    </row>
    <row r="7733" spans="1:22">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v>
      </c>
      <c r="T7733">
        <v>4</v>
      </c>
      <c r="U7733">
        <v>0.2</v>
      </c>
      <c r="V7733">
        <v>35.89</v>
      </c>
    </row>
    <row r="7734" spans="1:22">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3.7408000000000001</v>
      </c>
    </row>
    <row r="7735" spans="1:22">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5.5216000000000003</v>
      </c>
    </row>
    <row r="7736" spans="1:22">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12.42</v>
      </c>
      <c r="T7736">
        <v>3</v>
      </c>
      <c r="U7736">
        <v>0</v>
      </c>
      <c r="V7736">
        <v>5.2164000000000001</v>
      </c>
    </row>
    <row r="7737" spans="1:22">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26.388000000000002</v>
      </c>
    </row>
    <row r="7739" spans="1:22">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1.4256</v>
      </c>
    </row>
    <row r="7740" spans="1:22">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89.95</v>
      </c>
      <c r="T7740">
        <v>5</v>
      </c>
      <c r="U7740">
        <v>0</v>
      </c>
      <c r="V7740">
        <v>43.176000000000002</v>
      </c>
    </row>
    <row r="7741" spans="1:22">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3.0268000000000002</v>
      </c>
    </row>
    <row r="7742" spans="1:22">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28.497</v>
      </c>
    </row>
    <row r="7743" spans="1:22">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12.441599999999999</v>
      </c>
    </row>
    <row r="7745" spans="1:22">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2.8536000000000001</v>
      </c>
    </row>
    <row r="7748" spans="1:22">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v>
      </c>
      <c r="T7749">
        <v>6</v>
      </c>
      <c r="U7749">
        <v>0</v>
      </c>
      <c r="V7749">
        <v>0.3024</v>
      </c>
    </row>
    <row r="7750" spans="1:22">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19.468800000000002</v>
      </c>
    </row>
    <row r="7751" spans="1:22">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15.849600000000001</v>
      </c>
    </row>
    <row r="7755" spans="1:22">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1.0680000000000001</v>
      </c>
    </row>
    <row r="7756" spans="1:22">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0.33839999999999998</v>
      </c>
    </row>
    <row r="7757" spans="1:22">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93.884</v>
      </c>
    </row>
    <row r="7758" spans="1:22">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v>
      </c>
      <c r="T7758">
        <v>5</v>
      </c>
      <c r="U7758">
        <v>0.2</v>
      </c>
      <c r="V7758">
        <v>107.79</v>
      </c>
    </row>
    <row r="7759" spans="1:22">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v>
      </c>
    </row>
    <row r="7760" spans="1:22">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30.99</v>
      </c>
    </row>
    <row r="7761" spans="1:22">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v>
      </c>
      <c r="T7761">
        <v>3</v>
      </c>
      <c r="U7761">
        <v>0.2</v>
      </c>
      <c r="V7761">
        <v>5.4432</v>
      </c>
    </row>
    <row r="7762" spans="1:22">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13.717599999999999</v>
      </c>
    </row>
    <row r="7763" spans="1:22">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v>
      </c>
      <c r="T7763">
        <v>2</v>
      </c>
      <c r="U7763">
        <v>0.2</v>
      </c>
      <c r="V7763">
        <v>3.6288</v>
      </c>
    </row>
    <row r="7764" spans="1:22">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2.2240000000000002</v>
      </c>
      <c r="T7764">
        <v>1</v>
      </c>
      <c r="U7764">
        <v>0.2</v>
      </c>
      <c r="V7764">
        <v>0.55600000000000005</v>
      </c>
    </row>
    <row r="7765" spans="1:22">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35.0244</v>
      </c>
    </row>
    <row r="7766" spans="1:22">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5.2560000000000002</v>
      </c>
    </row>
    <row r="7767" spans="1:22">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373.779</v>
      </c>
    </row>
    <row r="7768" spans="1:22">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219.9</v>
      </c>
      <c r="T7768">
        <v>5</v>
      </c>
      <c r="U7768">
        <v>0</v>
      </c>
      <c r="V7768">
        <v>59.372999999999998</v>
      </c>
    </row>
    <row r="7769" spans="1:22">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7.1520000000000001</v>
      </c>
      <c r="T7769">
        <v>3</v>
      </c>
      <c r="U7769">
        <v>0.2</v>
      </c>
      <c r="V7769">
        <v>0.71519999999999995</v>
      </c>
    </row>
    <row r="7770" spans="1:22">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v>
      </c>
      <c r="T7770">
        <v>5</v>
      </c>
      <c r="U7770">
        <v>0.2</v>
      </c>
      <c r="V7770">
        <v>9.3520000000000003</v>
      </c>
    </row>
    <row r="7771" spans="1:22">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90.976200000000006</v>
      </c>
    </row>
    <row r="7772" spans="1:22">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13.788</v>
      </c>
    </row>
    <row r="7773" spans="1:22">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456.58800000000002</v>
      </c>
      <c r="T7773">
        <v>2</v>
      </c>
      <c r="U7773">
        <v>0.7</v>
      </c>
      <c r="V7773">
        <v>-304.392</v>
      </c>
    </row>
    <row r="7774" spans="1:22">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4499.9849999999997</v>
      </c>
      <c r="T7774">
        <v>5</v>
      </c>
      <c r="U7774">
        <v>0.7</v>
      </c>
      <c r="V7774">
        <v>-6599.9780000000001</v>
      </c>
    </row>
    <row r="7775" spans="1:22">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11.995200000000001</v>
      </c>
    </row>
    <row r="7776" spans="1:22">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2.8763999999999998</v>
      </c>
    </row>
    <row r="7777" spans="1:22">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2.9645999999999999</v>
      </c>
    </row>
    <row r="7778" spans="1:22">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51.45</v>
      </c>
      <c r="T7779">
        <v>3</v>
      </c>
      <c r="U7779">
        <v>0</v>
      </c>
      <c r="V7779">
        <v>13.891500000000001</v>
      </c>
    </row>
    <row r="7780" spans="1:22">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55.058399999999999</v>
      </c>
    </row>
    <row r="7782" spans="1:22">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7.9812000000000003</v>
      </c>
    </row>
    <row r="7783" spans="1:22">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8.5679999999999996</v>
      </c>
      <c r="T7783">
        <v>3</v>
      </c>
      <c r="U7783">
        <v>0.8</v>
      </c>
      <c r="V7783">
        <v>-14.5656</v>
      </c>
    </row>
    <row r="7784" spans="1:22">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45.247999999999998</v>
      </c>
      <c r="T7784">
        <v>2</v>
      </c>
      <c r="U7784">
        <v>0.2</v>
      </c>
      <c r="V7784">
        <v>3.9592000000000001</v>
      </c>
    </row>
    <row r="7785" spans="1:22">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v>
      </c>
      <c r="T7785">
        <v>10</v>
      </c>
      <c r="U7785">
        <v>0.4</v>
      </c>
      <c r="V7785">
        <v>-292.10000000000002</v>
      </c>
    </row>
    <row r="7786" spans="1:22">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-34.758000000000003</v>
      </c>
    </row>
    <row r="7787" spans="1:22">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11.7782</v>
      </c>
    </row>
    <row r="7788" spans="1:22">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2.89</v>
      </c>
      <c r="T7788">
        <v>1</v>
      </c>
      <c r="U7788">
        <v>0.8</v>
      </c>
      <c r="V7788">
        <v>-4.7685000000000004</v>
      </c>
    </row>
    <row r="7789" spans="1:22">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7.8959999999999999</v>
      </c>
      <c r="T7789">
        <v>3</v>
      </c>
      <c r="U7789">
        <v>0.2</v>
      </c>
      <c r="V7789">
        <v>2.4674999999999998</v>
      </c>
    </row>
    <row r="7790" spans="1:22">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-10.1736</v>
      </c>
    </row>
    <row r="7791" spans="1:22">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9.5399999999999991</v>
      </c>
    </row>
    <row r="7792" spans="1:22">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4.8419999999999996</v>
      </c>
      <c r="T7792">
        <v>3</v>
      </c>
      <c r="U7792">
        <v>0.7</v>
      </c>
      <c r="V7792">
        <v>-3.3894000000000002</v>
      </c>
    </row>
    <row r="7793" spans="1:22">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1.8</v>
      </c>
      <c r="T7793">
        <v>5</v>
      </c>
      <c r="U7793">
        <v>0.8</v>
      </c>
      <c r="V7793">
        <v>-2.88</v>
      </c>
    </row>
    <row r="7794" spans="1:22">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-1.4994000000000001</v>
      </c>
    </row>
    <row r="7795" spans="1:22">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v>
      </c>
      <c r="T7795">
        <v>5</v>
      </c>
      <c r="U7795">
        <v>0</v>
      </c>
      <c r="V7795">
        <v>15.875999999999999</v>
      </c>
    </row>
    <row r="7796" spans="1:22">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30.716799999999999</v>
      </c>
    </row>
    <row r="7798" spans="1:22">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13.180999999999999</v>
      </c>
    </row>
    <row r="7799" spans="1:22">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22.0947</v>
      </c>
    </row>
    <row r="7800" spans="1:22">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136.2971</v>
      </c>
    </row>
    <row r="7801" spans="1:22">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v>
      </c>
      <c r="T7801">
        <v>3</v>
      </c>
      <c r="U7801">
        <v>0.1</v>
      </c>
      <c r="V7801">
        <v>2.3094000000000001</v>
      </c>
    </row>
    <row r="7802" spans="1:22">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-77.1267</v>
      </c>
    </row>
    <row r="7803" spans="1:22">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14.572800000000001</v>
      </c>
    </row>
    <row r="7804" spans="1:22">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4.2</v>
      </c>
    </row>
    <row r="7805" spans="1:22">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720.06399999999996</v>
      </c>
      <c r="T7805">
        <v>4</v>
      </c>
      <c r="U7805">
        <v>0.2</v>
      </c>
      <c r="V7805">
        <v>-63.005600000000001</v>
      </c>
    </row>
    <row r="7806" spans="1:22">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25.423999999999999</v>
      </c>
      <c r="T7806">
        <v>1</v>
      </c>
      <c r="U7806">
        <v>0.2</v>
      </c>
      <c r="V7806">
        <v>-4.7670000000000003</v>
      </c>
    </row>
    <row r="7807" spans="1:22">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2.8159999999999998</v>
      </c>
      <c r="T7807">
        <v>2</v>
      </c>
      <c r="U7807">
        <v>0.2</v>
      </c>
      <c r="V7807">
        <v>0.31680000000000003</v>
      </c>
    </row>
    <row r="7808" spans="1:22">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-2.5632000000000001</v>
      </c>
    </row>
    <row r="7809" spans="1:22">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30.827999999999999</v>
      </c>
      <c r="T7809">
        <v>7</v>
      </c>
      <c r="U7809">
        <v>0.7</v>
      </c>
      <c r="V7809">
        <v>-24.662400000000002</v>
      </c>
    </row>
    <row r="7810" spans="1:22">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5.952</v>
      </c>
    </row>
    <row r="7811" spans="1:22">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108.78400000000001</v>
      </c>
      <c r="T7811">
        <v>2</v>
      </c>
      <c r="U7811">
        <v>0.2</v>
      </c>
      <c r="V7811">
        <v>10.878399999999999</v>
      </c>
    </row>
    <row r="7812" spans="1:22">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2.1465000000000001</v>
      </c>
    </row>
    <row r="7813" spans="1:22">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2.0748000000000002</v>
      </c>
    </row>
    <row r="7814" spans="1:22">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v>
      </c>
    </row>
    <row r="7815" spans="1:22">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4.6463999999999999</v>
      </c>
    </row>
    <row r="7816" spans="1:22">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140.95679999999999</v>
      </c>
    </row>
    <row r="7817" spans="1:22">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v>
      </c>
    </row>
    <row r="7818" spans="1:22">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17.581199999999999</v>
      </c>
    </row>
    <row r="7820" spans="1:22">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4535.9759999999997</v>
      </c>
      <c r="T7820">
        <v>3</v>
      </c>
      <c r="U7820">
        <v>0.2</v>
      </c>
      <c r="V7820">
        <v>1644.2913000000001</v>
      </c>
    </row>
    <row r="7821" spans="1:22">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5.6832000000000003</v>
      </c>
    </row>
    <row r="7822" spans="1:22">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160.03980000000001</v>
      </c>
    </row>
    <row r="7823" spans="1:22">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v>
      </c>
      <c r="T7823">
        <v>9</v>
      </c>
      <c r="U7823">
        <v>0.2</v>
      </c>
      <c r="V7823">
        <v>6.9794999999999998</v>
      </c>
    </row>
    <row r="7824" spans="1:22">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52.4895</v>
      </c>
    </row>
    <row r="7826" spans="1:22">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17.466000000000001</v>
      </c>
    </row>
    <row r="7827" spans="1:22">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v>
      </c>
    </row>
    <row r="7828" spans="1:22">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508.76799999999997</v>
      </c>
      <c r="T7828">
        <v>4</v>
      </c>
      <c r="U7828">
        <v>0.2</v>
      </c>
      <c r="V7828">
        <v>38.157600000000002</v>
      </c>
    </row>
    <row r="7829" spans="1:22">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3.2214</v>
      </c>
    </row>
    <row r="7830" spans="1:22">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v>
      </c>
      <c r="T7830">
        <v>3</v>
      </c>
      <c r="U7830">
        <v>0.2</v>
      </c>
      <c r="V7830">
        <v>6.3936000000000002</v>
      </c>
    </row>
    <row r="7831" spans="1:22">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59.52</v>
      </c>
      <c r="T7831">
        <v>3</v>
      </c>
      <c r="U7831">
        <v>0</v>
      </c>
      <c r="V7831">
        <v>15.475199999999999</v>
      </c>
    </row>
    <row r="7832" spans="1:22">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v>
      </c>
      <c r="T7832">
        <v>3</v>
      </c>
      <c r="U7832">
        <v>0.2</v>
      </c>
      <c r="V7832">
        <v>38.997</v>
      </c>
    </row>
    <row r="7833" spans="1:22">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50.351999999999997</v>
      </c>
      <c r="T7833">
        <v>3</v>
      </c>
      <c r="U7833">
        <v>0.2</v>
      </c>
      <c r="V7833">
        <v>17.623200000000001</v>
      </c>
    </row>
    <row r="7834" spans="1:22">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19.135999999999999</v>
      </c>
      <c r="T7834">
        <v>2</v>
      </c>
      <c r="U7834">
        <v>0.2</v>
      </c>
      <c r="V7834">
        <v>1.9136</v>
      </c>
    </row>
    <row r="7835" spans="1:22">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v>
      </c>
      <c r="T7835">
        <v>5</v>
      </c>
      <c r="U7835">
        <v>0.2</v>
      </c>
      <c r="V7835">
        <v>2.1320000000000001</v>
      </c>
    </row>
    <row r="7836" spans="1:22">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241.56800000000001</v>
      </c>
      <c r="T7836">
        <v>2</v>
      </c>
      <c r="U7836">
        <v>0.2</v>
      </c>
      <c r="V7836">
        <v>-15.098000000000001</v>
      </c>
    </row>
    <row r="7837" spans="1:22">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41.993000000000002</v>
      </c>
    </row>
    <row r="7838" spans="1:22">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v>
      </c>
    </row>
    <row r="7839" spans="1:22">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5.7960000000000003</v>
      </c>
    </row>
    <row r="7840" spans="1:22">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2.8763999999999998</v>
      </c>
    </row>
    <row r="7842" spans="1:22">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106.62479999999999</v>
      </c>
    </row>
    <row r="7843" spans="1:22">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13.788</v>
      </c>
    </row>
    <row r="7844" spans="1:22">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v>
      </c>
      <c r="T7844">
        <v>3</v>
      </c>
      <c r="U7844">
        <v>0</v>
      </c>
      <c r="V7844">
        <v>26.702999999999999</v>
      </c>
    </row>
    <row r="7845" spans="1:22">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34.214399999999998</v>
      </c>
    </row>
    <row r="7846" spans="1:22">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-6.8815999999999997</v>
      </c>
    </row>
    <row r="7850" spans="1:22">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-3.7871999999999999</v>
      </c>
    </row>
    <row r="7851" spans="1:22">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2.9567999999999999</v>
      </c>
    </row>
    <row r="7854" spans="1:22">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20.388000000000002</v>
      </c>
      <c r="T7854">
        <v>2</v>
      </c>
      <c r="U7854">
        <v>0.8</v>
      </c>
      <c r="V7854">
        <v>-53.008800000000001</v>
      </c>
    </row>
    <row r="7855" spans="1:22">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4.8803999999999998</v>
      </c>
    </row>
    <row r="7856" spans="1:22">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v>
      </c>
      <c r="T7858">
        <v>2</v>
      </c>
      <c r="U7858">
        <v>0.2</v>
      </c>
      <c r="V7858">
        <v>8.9543999999999997</v>
      </c>
    </row>
    <row r="7859" spans="1:22">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134.56</v>
      </c>
    </row>
    <row r="7860" spans="1:22">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v>
      </c>
      <c r="T7860">
        <v>3</v>
      </c>
      <c r="U7860">
        <v>0</v>
      </c>
      <c r="V7860">
        <v>77.863500000000002</v>
      </c>
    </row>
    <row r="7861" spans="1:22">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18.527999999999999</v>
      </c>
      <c r="T7862">
        <v>4</v>
      </c>
      <c r="U7862">
        <v>0.7</v>
      </c>
      <c r="V7862">
        <v>-12.352</v>
      </c>
    </row>
    <row r="7863" spans="1:22">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3.4009999999999998</v>
      </c>
    </row>
    <row r="7864" spans="1:22">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-64.774799999999999</v>
      </c>
    </row>
    <row r="7866" spans="1:22">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18.495999999999999</v>
      </c>
      <c r="T7866">
        <v>4</v>
      </c>
      <c r="U7866">
        <v>0.2</v>
      </c>
      <c r="V7866">
        <v>6.7047999999999996</v>
      </c>
    </row>
    <row r="7867" spans="1:22">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49.716000000000001</v>
      </c>
    </row>
    <row r="7868" spans="1:22">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v>
      </c>
      <c r="T7868">
        <v>6</v>
      </c>
      <c r="U7868">
        <v>0.7</v>
      </c>
      <c r="V7868">
        <v>-191.64599999999999</v>
      </c>
    </row>
    <row r="7869" spans="1:22">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-2.7</v>
      </c>
    </row>
    <row r="7872" spans="1:22">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915.13599999999997</v>
      </c>
      <c r="T7874">
        <v>4</v>
      </c>
      <c r="U7874">
        <v>0.2</v>
      </c>
      <c r="V7874">
        <v>102.9528</v>
      </c>
    </row>
    <row r="7875" spans="1:22">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3.8519999999999999</v>
      </c>
    </row>
    <row r="7876" spans="1:22">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45.9754</v>
      </c>
    </row>
    <row r="7877" spans="1:22">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31.103999999999999</v>
      </c>
      <c r="T7877">
        <v>6</v>
      </c>
      <c r="U7877">
        <v>0.2</v>
      </c>
      <c r="V7877">
        <v>11.2752</v>
      </c>
    </row>
    <row r="7878" spans="1:22">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v>
      </c>
      <c r="T7878">
        <v>1</v>
      </c>
      <c r="U7878">
        <v>0.2</v>
      </c>
      <c r="V7878">
        <v>0.83819999999999995</v>
      </c>
    </row>
    <row r="7879" spans="1:22">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242.17599999999999</v>
      </c>
      <c r="T7880">
        <v>4</v>
      </c>
      <c r="U7880">
        <v>0.6</v>
      </c>
      <c r="V7880">
        <v>-302.72000000000003</v>
      </c>
    </row>
    <row r="7881" spans="1:22">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v>
      </c>
    </row>
    <row r="7882" spans="1:22">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13.343999999999999</v>
      </c>
      <c r="T7882">
        <v>6</v>
      </c>
      <c r="U7882">
        <v>0.2</v>
      </c>
      <c r="V7882">
        <v>1.0007999999999999</v>
      </c>
    </row>
    <row r="7883" spans="1:22">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76.751999999999995</v>
      </c>
      <c r="T7883">
        <v>6</v>
      </c>
      <c r="U7883">
        <v>0.2</v>
      </c>
      <c r="V7883">
        <v>10.5534</v>
      </c>
    </row>
    <row r="7884" spans="1:22">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v>
      </c>
      <c r="T7884">
        <v>8</v>
      </c>
      <c r="U7884">
        <v>0.2</v>
      </c>
      <c r="V7884">
        <v>14.071199999999999</v>
      </c>
    </row>
    <row r="7885" spans="1:22">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3.7410000000000001</v>
      </c>
    </row>
    <row r="7886" spans="1:22">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5.915</v>
      </c>
    </row>
    <row r="7887" spans="1:22">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7.0128000000000004</v>
      </c>
    </row>
    <row r="7888" spans="1:22">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3.3439999999999999</v>
      </c>
    </row>
    <row r="7889" spans="1:22">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4.6551999999999998</v>
      </c>
    </row>
    <row r="7890" spans="1:22">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v>
      </c>
      <c r="T7890">
        <v>5</v>
      </c>
      <c r="U7890">
        <v>0</v>
      </c>
      <c r="V7890">
        <v>15.552</v>
      </c>
    </row>
    <row r="7891" spans="1:22">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v>
      </c>
    </row>
    <row r="7893" spans="1:22">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343.85</v>
      </c>
      <c r="T7893">
        <v>5</v>
      </c>
      <c r="U7893">
        <v>0</v>
      </c>
      <c r="V7893">
        <v>137.54</v>
      </c>
    </row>
    <row r="7894" spans="1:22">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49.970399999999998</v>
      </c>
    </row>
    <row r="7895" spans="1:22">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13.92</v>
      </c>
      <c r="T7895">
        <v>3</v>
      </c>
      <c r="U7895">
        <v>0.2</v>
      </c>
      <c r="V7895">
        <v>4.3499999999999996</v>
      </c>
    </row>
    <row r="7896" spans="1:22">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40.375999999999998</v>
      </c>
    </row>
    <row r="7897" spans="1:22">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30.605399999999999</v>
      </c>
    </row>
    <row r="7900" spans="1:22">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1614.5820000000001</v>
      </c>
      <c r="T7900">
        <v>6</v>
      </c>
      <c r="U7900">
        <v>0.7</v>
      </c>
      <c r="V7900">
        <v>-1237.8462</v>
      </c>
    </row>
    <row r="7901" spans="1:22">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v>
      </c>
      <c r="T7901">
        <v>5</v>
      </c>
      <c r="U7901">
        <v>0.2</v>
      </c>
      <c r="V7901">
        <v>9.1199999999999992</v>
      </c>
    </row>
    <row r="7902" spans="1:22">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0.47520000000000001</v>
      </c>
    </row>
    <row r="7903" spans="1:22">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31.984000000000002</v>
      </c>
      <c r="T7903">
        <v>1</v>
      </c>
      <c r="U7903">
        <v>0.2</v>
      </c>
      <c r="V7903">
        <v>0</v>
      </c>
    </row>
    <row r="7904" spans="1:22">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4.7969999999999997</v>
      </c>
    </row>
    <row r="7905" spans="1:22">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423.64800000000002</v>
      </c>
      <c r="T7905">
        <v>2</v>
      </c>
      <c r="U7905">
        <v>0.2</v>
      </c>
      <c r="V7905">
        <v>47.660400000000003</v>
      </c>
    </row>
    <row r="7906" spans="1:22">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26.824000000000002</v>
      </c>
    </row>
    <row r="7907" spans="1:22">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3.96</v>
      </c>
      <c r="T7908">
        <v>10</v>
      </c>
      <c r="U7908">
        <v>0.8</v>
      </c>
      <c r="V7908">
        <v>-6.93</v>
      </c>
    </row>
    <row r="7909" spans="1:22">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178.91</v>
      </c>
    </row>
    <row r="7910" spans="1:22">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6.7176</v>
      </c>
    </row>
    <row r="7911" spans="1:22">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5.9184000000000001</v>
      </c>
    </row>
    <row r="7912" spans="1:22">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-12.098000000000001</v>
      </c>
    </row>
    <row r="7914" spans="1:22">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v>
      </c>
    </row>
    <row r="7915" spans="1:22">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25.696000000000002</v>
      </c>
      <c r="T7915">
        <v>2</v>
      </c>
      <c r="U7915">
        <v>0.2</v>
      </c>
      <c r="V7915">
        <v>1.9272</v>
      </c>
    </row>
    <row r="7916" spans="1:22">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8.1072000000000006</v>
      </c>
    </row>
    <row r="7918" spans="1:22">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344.37200000000001</v>
      </c>
      <c r="T7918">
        <v>4</v>
      </c>
      <c r="U7918">
        <v>0.3</v>
      </c>
      <c r="V7918">
        <v>-93.472399999999993</v>
      </c>
    </row>
    <row r="7919" spans="1:22">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3.798</v>
      </c>
    </row>
    <row r="7920" spans="1:22">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7.4256000000000002</v>
      </c>
    </row>
    <row r="7921" spans="1:22">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10.813599999999999</v>
      </c>
    </row>
    <row r="7922" spans="1:22">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10.7964</v>
      </c>
    </row>
    <row r="7923" spans="1:22">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81.921000000000006</v>
      </c>
    </row>
    <row r="7924" spans="1:22">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v>
      </c>
      <c r="T7924">
        <v>5</v>
      </c>
      <c r="U7924">
        <v>0.2</v>
      </c>
      <c r="V7924">
        <v>38.396000000000001</v>
      </c>
    </row>
    <row r="7925" spans="1:22">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v>
      </c>
      <c r="T7925">
        <v>3</v>
      </c>
      <c r="U7925">
        <v>0.7</v>
      </c>
      <c r="V7925">
        <v>-11.417999999999999</v>
      </c>
    </row>
    <row r="7926" spans="1:22">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v>
      </c>
      <c r="T7927">
        <v>7</v>
      </c>
      <c r="U7927">
        <v>0</v>
      </c>
      <c r="V7927">
        <v>51.8</v>
      </c>
    </row>
    <row r="7928" spans="1:22">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2.97</v>
      </c>
      <c r="T7928">
        <v>3</v>
      </c>
      <c r="U7928">
        <v>0</v>
      </c>
      <c r="V7928">
        <v>1.3365</v>
      </c>
    </row>
    <row r="7929" spans="1:22">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170.99700000000001</v>
      </c>
    </row>
    <row r="7930" spans="1:22">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9.1745999999999999</v>
      </c>
    </row>
    <row r="7931" spans="1:22">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-4.2587999999999999</v>
      </c>
    </row>
    <row r="7932" spans="1:22">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59.52</v>
      </c>
      <c r="T7932">
        <v>3</v>
      </c>
      <c r="U7932">
        <v>0</v>
      </c>
      <c r="V7932">
        <v>17.856000000000002</v>
      </c>
    </row>
    <row r="7933" spans="1:22">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v>
      </c>
      <c r="T7933">
        <v>3</v>
      </c>
      <c r="U7933">
        <v>0.2</v>
      </c>
      <c r="V7933">
        <v>23.027999999999999</v>
      </c>
    </row>
    <row r="7934" spans="1:22">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8.9969999999999999</v>
      </c>
    </row>
    <row r="7937" spans="1:22">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3.8519999999999999</v>
      </c>
    </row>
    <row r="7938" spans="1:22">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13.92</v>
      </c>
      <c r="T7938">
        <v>3</v>
      </c>
      <c r="U7938">
        <v>0.2</v>
      </c>
      <c r="V7938">
        <v>4.8719999999999999</v>
      </c>
    </row>
    <row r="7939" spans="1:22">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654.75540000000001</v>
      </c>
    </row>
    <row r="7940" spans="1:22">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540.57000000000005</v>
      </c>
      <c r="T7940">
        <v>3</v>
      </c>
      <c r="U7940">
        <v>0</v>
      </c>
      <c r="V7940">
        <v>140.54820000000001</v>
      </c>
    </row>
    <row r="7941" spans="1:22">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77.369600000000005</v>
      </c>
    </row>
    <row r="7942" spans="1:22">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-9.1601999999999997</v>
      </c>
    </row>
    <row r="7943" spans="1:22">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35.048000000000002</v>
      </c>
    </row>
    <row r="7944" spans="1:22">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39.582000000000001</v>
      </c>
      <c r="T7944">
        <v>9</v>
      </c>
      <c r="U7944">
        <v>0.8</v>
      </c>
      <c r="V7944">
        <v>-59.372999999999998</v>
      </c>
    </row>
    <row r="7945" spans="1:22">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5.0274000000000001</v>
      </c>
    </row>
    <row r="7946" spans="1:22">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2.3807999999999998</v>
      </c>
    </row>
    <row r="7947" spans="1:22">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40.98</v>
      </c>
      <c r="T7947">
        <v>5</v>
      </c>
      <c r="U7947">
        <v>0.8</v>
      </c>
      <c r="V7947">
        <v>-65.567999999999998</v>
      </c>
    </row>
    <row r="7948" spans="1:22">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3.1680000000000001</v>
      </c>
      <c r="T7948">
        <v>3</v>
      </c>
      <c r="U7948">
        <v>0.8</v>
      </c>
      <c r="V7948">
        <v>-5.0688000000000004</v>
      </c>
    </row>
    <row r="7949" spans="1:22">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-3.5325000000000002</v>
      </c>
    </row>
    <row r="7950" spans="1:22">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362.25</v>
      </c>
      <c r="T7950">
        <v>6</v>
      </c>
      <c r="U7950">
        <v>0.3</v>
      </c>
      <c r="V7950">
        <v>0</v>
      </c>
    </row>
    <row r="7951" spans="1:22">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v>
      </c>
      <c r="T7951">
        <v>6</v>
      </c>
      <c r="U7951">
        <v>0.6</v>
      </c>
      <c r="V7951">
        <v>-34.953600000000002</v>
      </c>
    </row>
    <row r="7952" spans="1:22">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-22.671600000000002</v>
      </c>
    </row>
    <row r="7953" spans="1:22">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v>
      </c>
      <c r="T7953">
        <v>2</v>
      </c>
      <c r="U7953">
        <v>0.2</v>
      </c>
      <c r="V7953">
        <v>2.2440000000000002</v>
      </c>
    </row>
    <row r="7954" spans="1:22">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249.91040000000001</v>
      </c>
    </row>
    <row r="7955" spans="1:22">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2.6783999999999999</v>
      </c>
    </row>
    <row r="7956" spans="1:22">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435.16800000000001</v>
      </c>
      <c r="T7957">
        <v>4</v>
      </c>
      <c r="U7957">
        <v>0.2</v>
      </c>
      <c r="V7957">
        <v>-59.835599999999999</v>
      </c>
    </row>
    <row r="7958" spans="1:22">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6.8540000000000001</v>
      </c>
    </row>
    <row r="7959" spans="1:22">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4.1079999999999997</v>
      </c>
    </row>
    <row r="7960" spans="1:22">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26.972999999999999</v>
      </c>
    </row>
    <row r="7961" spans="1:22">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v>
      </c>
      <c r="T7961">
        <v>3</v>
      </c>
      <c r="U7961">
        <v>0.2</v>
      </c>
      <c r="V7961">
        <v>5.1588000000000003</v>
      </c>
    </row>
    <row r="7962" spans="1:22">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v>
      </c>
      <c r="T7962">
        <v>1</v>
      </c>
      <c r="U7962">
        <v>0.2</v>
      </c>
      <c r="V7962">
        <v>2.6972999999999998</v>
      </c>
    </row>
    <row r="7963" spans="1:22">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v>
      </c>
      <c r="T7963">
        <v>5</v>
      </c>
      <c r="U7963">
        <v>0.2</v>
      </c>
      <c r="V7963">
        <v>-19.323</v>
      </c>
    </row>
    <row r="7964" spans="1:22">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20.231999999999999</v>
      </c>
      <c r="T7964">
        <v>8</v>
      </c>
      <c r="U7964">
        <v>0.7</v>
      </c>
      <c r="V7964">
        <v>-16.185600000000001</v>
      </c>
    </row>
    <row r="7965" spans="1:22">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389.05599999999998</v>
      </c>
      <c r="T7965">
        <v>4</v>
      </c>
      <c r="U7965">
        <v>0.2</v>
      </c>
      <c r="V7965">
        <v>48.631999999999998</v>
      </c>
    </row>
    <row r="7966" spans="1:22">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20.736000000000001</v>
      </c>
      <c r="T7966">
        <v>4</v>
      </c>
      <c r="U7966">
        <v>0.2</v>
      </c>
      <c r="V7966">
        <v>7.2576000000000001</v>
      </c>
    </row>
    <row r="7967" spans="1:22">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41.472000000000001</v>
      </c>
      <c r="T7967">
        <v>8</v>
      </c>
      <c r="U7967">
        <v>0.2</v>
      </c>
      <c r="V7967">
        <v>14.5152</v>
      </c>
    </row>
    <row r="7968" spans="1:22">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-190.85220000000001</v>
      </c>
    </row>
    <row r="7970" spans="1:22">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15.992000000000001</v>
      </c>
      <c r="T7970">
        <v>1</v>
      </c>
      <c r="U7970">
        <v>0.2</v>
      </c>
      <c r="V7970">
        <v>-2.9984999999999999</v>
      </c>
    </row>
    <row r="7971" spans="1:22">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120.78400000000001</v>
      </c>
      <c r="T7971">
        <v>1</v>
      </c>
      <c r="U7971">
        <v>0.2</v>
      </c>
      <c r="V7971">
        <v>13.588200000000001</v>
      </c>
    </row>
    <row r="7972" spans="1:22">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-112.6216</v>
      </c>
    </row>
    <row r="7973" spans="1:22">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31.175999999999998</v>
      </c>
      <c r="T7973">
        <v>3</v>
      </c>
      <c r="U7973">
        <v>0.2</v>
      </c>
      <c r="V7973">
        <v>-5.4558</v>
      </c>
    </row>
    <row r="7974" spans="1:22">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v>
      </c>
      <c r="T7974">
        <v>2</v>
      </c>
      <c r="U7974">
        <v>0.2</v>
      </c>
      <c r="V7974">
        <v>3.6288</v>
      </c>
    </row>
    <row r="7975" spans="1:22">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2.7240000000000002</v>
      </c>
      <c r="T7975">
        <v>2</v>
      </c>
      <c r="U7975">
        <v>0.7</v>
      </c>
      <c r="V7975">
        <v>-1.9068000000000001</v>
      </c>
    </row>
    <row r="7976" spans="1:22">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v>
      </c>
      <c r="T7976">
        <v>3</v>
      </c>
      <c r="U7976">
        <v>0.2</v>
      </c>
      <c r="V7976">
        <v>0</v>
      </c>
    </row>
    <row r="7977" spans="1:22">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-2.7587999999999999</v>
      </c>
    </row>
    <row r="7978" spans="1:22">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v>
      </c>
      <c r="T7978">
        <v>3</v>
      </c>
      <c r="U7978">
        <v>0.2</v>
      </c>
      <c r="V7978">
        <v>3.21</v>
      </c>
    </row>
    <row r="7979" spans="1:22">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197.99100000000001</v>
      </c>
    </row>
    <row r="7980" spans="1:22">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113.73</v>
      </c>
      <c r="T7980">
        <v>3</v>
      </c>
      <c r="U7980">
        <v>0</v>
      </c>
      <c r="V7980">
        <v>32.981699999999996</v>
      </c>
    </row>
    <row r="7981" spans="1:22">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1.6588000000000001</v>
      </c>
    </row>
    <row r="7982" spans="1:22">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5.5511999999999997</v>
      </c>
    </row>
    <row r="7983" spans="1:22">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254.9</v>
      </c>
      <c r="T7984">
        <v>5</v>
      </c>
      <c r="U7984">
        <v>0</v>
      </c>
      <c r="V7984">
        <v>76.47</v>
      </c>
    </row>
    <row r="7985" spans="1:22">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v>
      </c>
      <c r="T7985">
        <v>5</v>
      </c>
      <c r="U7985">
        <v>0.2</v>
      </c>
      <c r="V7985">
        <v>4.9139999999999997</v>
      </c>
    </row>
    <row r="7986" spans="1:22">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0.88560000000000005</v>
      </c>
    </row>
    <row r="7987" spans="1:22">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89.95</v>
      </c>
      <c r="T7988">
        <v>5</v>
      </c>
      <c r="U7988">
        <v>0</v>
      </c>
      <c r="V7988">
        <v>43.176000000000002</v>
      </c>
    </row>
    <row r="7989" spans="1:22">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11.592000000000001</v>
      </c>
    </row>
    <row r="7990" spans="1:22">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37.590000000000003</v>
      </c>
      <c r="T7990">
        <v>3</v>
      </c>
      <c r="U7990">
        <v>0</v>
      </c>
      <c r="V7990">
        <v>17.667300000000001</v>
      </c>
    </row>
    <row r="7991" spans="1:22">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4.1916000000000002</v>
      </c>
    </row>
    <row r="7992" spans="1:22">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v>
      </c>
      <c r="T7993">
        <v>4</v>
      </c>
      <c r="U7993">
        <v>0.7</v>
      </c>
      <c r="V7993">
        <v>-26.623999999999999</v>
      </c>
    </row>
    <row r="7994" spans="1:22">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4.8959999999999999</v>
      </c>
      <c r="T7995">
        <v>3</v>
      </c>
      <c r="U7995">
        <v>0.7</v>
      </c>
      <c r="V7995">
        <v>-3.4272</v>
      </c>
    </row>
    <row r="7996" spans="1:22">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-247.7988</v>
      </c>
    </row>
    <row r="7997" spans="1:22">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-7.3692000000000002</v>
      </c>
    </row>
    <row r="7998" spans="1:22">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v>
      </c>
    </row>
    <row r="7999" spans="1:22">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1673.184</v>
      </c>
      <c r="T7999">
        <v>12</v>
      </c>
      <c r="U7999">
        <v>0.2</v>
      </c>
      <c r="V7999">
        <v>20.9148</v>
      </c>
    </row>
    <row r="8000" spans="1:22">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3.8976000000000002</v>
      </c>
    </row>
    <row r="8001" spans="1:22">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19.034400000000002</v>
      </c>
    </row>
    <row r="8002" spans="1:22">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76.548400000000001</v>
      </c>
    </row>
    <row r="8003" spans="1:22">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v>
      </c>
    </row>
    <row r="8004" spans="1:22">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0.51519999999999999</v>
      </c>
    </row>
    <row r="8005" spans="1:22">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78.850999999999999</v>
      </c>
    </row>
    <row r="8006" spans="1:22">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45.84</v>
      </c>
      <c r="T8006">
        <v>3</v>
      </c>
      <c r="U8006">
        <v>0</v>
      </c>
      <c r="V8006">
        <v>15.585599999999999</v>
      </c>
    </row>
    <row r="8007" spans="1:22">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3.2406000000000001</v>
      </c>
    </row>
    <row r="8008" spans="1:22">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0.93359999999999999</v>
      </c>
    </row>
    <row r="8009" spans="1:22">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5.4123999999999999</v>
      </c>
    </row>
    <row r="8010" spans="1:22">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49.970399999999998</v>
      </c>
    </row>
    <row r="8011" spans="1:22">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1323.9</v>
      </c>
      <c r="T8011">
        <v>5</v>
      </c>
      <c r="U8011">
        <v>0</v>
      </c>
      <c r="V8011">
        <v>383.93099999999998</v>
      </c>
    </row>
    <row r="8012" spans="1:22">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41.152799999999999</v>
      </c>
    </row>
    <row r="8013" spans="1:22">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15.743</v>
      </c>
    </row>
    <row r="8014" spans="1:22">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207.47499999999999</v>
      </c>
    </row>
    <row r="8015" spans="1:22">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v>
      </c>
    </row>
    <row r="8016" spans="1:22">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6.0288000000000004</v>
      </c>
    </row>
    <row r="8018" spans="1:22">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60.671999999999997</v>
      </c>
      <c r="T8018">
        <v>6</v>
      </c>
      <c r="U8018">
        <v>0.2</v>
      </c>
      <c r="V8018">
        <v>12.892799999999999</v>
      </c>
    </row>
    <row r="8019" spans="1:22">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30.815999999999999</v>
      </c>
      <c r="T8019">
        <v>9</v>
      </c>
      <c r="U8019">
        <v>0.2</v>
      </c>
      <c r="V8019">
        <v>2.6964000000000001</v>
      </c>
    </row>
    <row r="8020" spans="1:22">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v>
      </c>
    </row>
    <row r="8021" spans="1:22">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5.7624000000000004</v>
      </c>
    </row>
    <row r="8023" spans="1:22">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4.992</v>
      </c>
      <c r="T8023">
        <v>3</v>
      </c>
      <c r="U8023">
        <v>0.8</v>
      </c>
      <c r="V8023">
        <v>-12.979200000000001</v>
      </c>
    </row>
    <row r="8024" spans="1:22">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29.672999999999998</v>
      </c>
    </row>
    <row r="8025" spans="1:22">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-93.99</v>
      </c>
    </row>
    <row r="8026" spans="1:22">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1.044</v>
      </c>
      <c r="T8026">
        <v>1</v>
      </c>
      <c r="U8026">
        <v>0.8</v>
      </c>
      <c r="V8026">
        <v>-1.827</v>
      </c>
    </row>
    <row r="8027" spans="1:22">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50.563200000000002</v>
      </c>
    </row>
    <row r="8028" spans="1:22">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1.5760000000000001</v>
      </c>
    </row>
    <row r="8029" spans="1:22">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6.7965999999999998</v>
      </c>
    </row>
    <row r="8030" spans="1:22">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v>
      </c>
    </row>
    <row r="8031" spans="1:22">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v>
      </c>
      <c r="T8031">
        <v>6</v>
      </c>
      <c r="U8031">
        <v>0.2</v>
      </c>
      <c r="V8031">
        <v>-9.282</v>
      </c>
    </row>
    <row r="8032" spans="1:22">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v>
      </c>
    </row>
    <row r="8033" spans="1:22">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v>
      </c>
      <c r="T8033">
        <v>5</v>
      </c>
      <c r="U8033">
        <v>0.2</v>
      </c>
      <c r="V8033">
        <v>9.0719999999999992</v>
      </c>
    </row>
    <row r="8034" spans="1:22">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47.951999999999998</v>
      </c>
      <c r="T8034">
        <v>3</v>
      </c>
      <c r="U8034">
        <v>0.2</v>
      </c>
      <c r="V8034">
        <v>16.183800000000002</v>
      </c>
    </row>
    <row r="8035" spans="1:22">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0.98399999999999999</v>
      </c>
      <c r="T8035">
        <v>2</v>
      </c>
      <c r="U8035">
        <v>0.8</v>
      </c>
      <c r="V8035">
        <v>-1.476</v>
      </c>
    </row>
    <row r="8036" spans="1:22">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v>
      </c>
      <c r="T8036">
        <v>9</v>
      </c>
      <c r="U8036">
        <v>0.6</v>
      </c>
      <c r="V8036">
        <v>-20.730599999999999</v>
      </c>
    </row>
    <row r="8037" spans="1:22">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16.956</v>
      </c>
    </row>
    <row r="8039" spans="1:22">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v>
      </c>
      <c r="T8039">
        <v>3</v>
      </c>
      <c r="U8039">
        <v>0</v>
      </c>
      <c r="V8039">
        <v>10.896599999999999</v>
      </c>
    </row>
    <row r="8040" spans="1:22">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5.1294000000000004</v>
      </c>
    </row>
    <row r="8041" spans="1:22">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388.70400000000001</v>
      </c>
      <c r="T8041">
        <v>6</v>
      </c>
      <c r="U8041">
        <v>0.2</v>
      </c>
      <c r="V8041">
        <v>38.870399999999997</v>
      </c>
    </row>
    <row r="8042" spans="1:22">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34.354799999999997</v>
      </c>
    </row>
    <row r="8043" spans="1:22">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v>
      </c>
    </row>
    <row r="8045" spans="1:22">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v>
      </c>
    </row>
    <row r="8046" spans="1:22">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106.95780000000001</v>
      </c>
    </row>
    <row r="8047" spans="1:22">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129.77250000000001</v>
      </c>
    </row>
    <row r="8048" spans="1:22">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v>
      </c>
      <c r="T8048">
        <v>3</v>
      </c>
      <c r="U8048">
        <v>0.7</v>
      </c>
      <c r="V8048">
        <v>-1.476</v>
      </c>
    </row>
    <row r="8049" spans="1:22">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16.271999999999998</v>
      </c>
      <c r="T8049">
        <v>3</v>
      </c>
      <c r="U8049">
        <v>0.2</v>
      </c>
      <c r="V8049">
        <v>5.2884000000000002</v>
      </c>
    </row>
    <row r="8050" spans="1:22">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197.92080000000001</v>
      </c>
    </row>
    <row r="8051" spans="1:22">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v>
      </c>
      <c r="T8051">
        <v>5</v>
      </c>
      <c r="U8051">
        <v>0.7</v>
      </c>
      <c r="V8051">
        <v>-4.577</v>
      </c>
    </row>
    <row r="8052" spans="1:22">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3.1032000000000002</v>
      </c>
    </row>
    <row r="8054" spans="1:22">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2.6549999999999998</v>
      </c>
      <c r="T8055">
        <v>1</v>
      </c>
      <c r="U8055">
        <v>0.7</v>
      </c>
      <c r="V8055">
        <v>-1.8585</v>
      </c>
    </row>
    <row r="8056" spans="1:22">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267.70499999999998</v>
      </c>
    </row>
    <row r="8057" spans="1:22">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28.956800000000001</v>
      </c>
    </row>
    <row r="8058" spans="1:22">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29.152799999999999</v>
      </c>
    </row>
    <row r="8059" spans="1:22">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1.7472000000000001</v>
      </c>
    </row>
    <row r="8062" spans="1:22">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28.858000000000001</v>
      </c>
    </row>
    <row r="8063" spans="1:22">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71.269199999999998</v>
      </c>
    </row>
    <row r="8065" spans="1:22">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359.97</v>
      </c>
      <c r="T8065">
        <v>3</v>
      </c>
      <c r="U8065">
        <v>0</v>
      </c>
      <c r="V8065">
        <v>100.7916</v>
      </c>
    </row>
    <row r="8066" spans="1:22">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6.2207999999999997</v>
      </c>
    </row>
    <row r="8067" spans="1:22">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5.8410000000000002</v>
      </c>
    </row>
    <row r="8068" spans="1:22">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276.78399999999999</v>
      </c>
      <c r="T8068">
        <v>2</v>
      </c>
      <c r="U8068">
        <v>0.2</v>
      </c>
      <c r="V8068">
        <v>89.954800000000006</v>
      </c>
    </row>
    <row r="8069" spans="1:22">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239.97</v>
      </c>
      <c r="T8069">
        <v>3</v>
      </c>
      <c r="U8069">
        <v>0</v>
      </c>
      <c r="V8069">
        <v>86.389200000000002</v>
      </c>
    </row>
    <row r="8070" spans="1:22">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v>
      </c>
      <c r="T8071">
        <v>5</v>
      </c>
      <c r="U8071">
        <v>0.2</v>
      </c>
      <c r="V8071">
        <v>-107.958</v>
      </c>
    </row>
    <row r="8072" spans="1:22">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-187.38149999999999</v>
      </c>
    </row>
    <row r="8073" spans="1:22">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310.74400000000003</v>
      </c>
      <c r="T8073">
        <v>4</v>
      </c>
      <c r="U8073">
        <v>0.3</v>
      </c>
      <c r="V8073">
        <v>-26.635200000000001</v>
      </c>
    </row>
    <row r="8074" spans="1:22">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2.2288000000000001</v>
      </c>
    </row>
    <row r="8075" spans="1:22">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6.47</v>
      </c>
      <c r="T8075">
        <v>5</v>
      </c>
      <c r="U8075">
        <v>0.8</v>
      </c>
      <c r="V8075">
        <v>-9.7050000000000001</v>
      </c>
    </row>
    <row r="8076" spans="1:22">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13.747999999999999</v>
      </c>
      <c r="T8076">
        <v>14</v>
      </c>
      <c r="U8076">
        <v>0.8</v>
      </c>
      <c r="V8076">
        <v>-22.684200000000001</v>
      </c>
    </row>
    <row r="8077" spans="1:22">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15.224</v>
      </c>
      <c r="T8077">
        <v>2</v>
      </c>
      <c r="U8077">
        <v>0.8</v>
      </c>
      <c r="V8077">
        <v>-38.821199999999997</v>
      </c>
    </row>
    <row r="8078" spans="1:22">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9.3228000000000009</v>
      </c>
    </row>
    <row r="8079" spans="1:22">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74.691000000000003</v>
      </c>
    </row>
    <row r="8080" spans="1:22">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134.27199999999999</v>
      </c>
      <c r="T8081">
        <v>8</v>
      </c>
      <c r="U8081">
        <v>0.2</v>
      </c>
      <c r="V8081">
        <v>46.995199999999997</v>
      </c>
    </row>
    <row r="8082" spans="1:22">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47.626800000000003</v>
      </c>
    </row>
    <row r="8083" spans="1:22">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47.815199999999997</v>
      </c>
    </row>
    <row r="8084" spans="1:22">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v>
      </c>
      <c r="T8084">
        <v>5</v>
      </c>
      <c r="U8084">
        <v>0.2</v>
      </c>
      <c r="V8084">
        <v>20.388000000000002</v>
      </c>
    </row>
    <row r="8085" spans="1:22">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v>
      </c>
      <c r="T8085">
        <v>7</v>
      </c>
      <c r="U8085">
        <v>0.7</v>
      </c>
      <c r="V8085">
        <v>-10.487399999999999</v>
      </c>
    </row>
    <row r="8086" spans="1:22">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v>
      </c>
      <c r="T8086">
        <v>10</v>
      </c>
      <c r="U8086">
        <v>0.2</v>
      </c>
      <c r="V8086">
        <v>-161.69399999999999</v>
      </c>
    </row>
    <row r="8087" spans="1:22">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18.329999999999998</v>
      </c>
    </row>
    <row r="8088" spans="1:22">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5.2649999999999997</v>
      </c>
    </row>
    <row r="8089" spans="1:22">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1.1808000000000001</v>
      </c>
    </row>
    <row r="8090" spans="1:22">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12.974</v>
      </c>
    </row>
    <row r="8091" spans="1:22">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269.36</v>
      </c>
      <c r="T8092">
        <v>7</v>
      </c>
      <c r="U8092">
        <v>0</v>
      </c>
      <c r="V8092">
        <v>70.033600000000007</v>
      </c>
    </row>
    <row r="8093" spans="1:22">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10.507199999999999</v>
      </c>
    </row>
    <row r="8096" spans="1:22">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6.2207999999999997</v>
      </c>
    </row>
    <row r="8098" spans="1:22">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v>
      </c>
      <c r="T8098">
        <v>5</v>
      </c>
      <c r="U8098">
        <v>0</v>
      </c>
      <c r="V8098">
        <v>32.893000000000001</v>
      </c>
    </row>
    <row r="8099" spans="1:22">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1.9259999999999999</v>
      </c>
    </row>
    <row r="8101" spans="1:22">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26.85</v>
      </c>
      <c r="T8101">
        <v>3</v>
      </c>
      <c r="U8101">
        <v>0</v>
      </c>
      <c r="V8101">
        <v>5.1014999999999997</v>
      </c>
    </row>
    <row r="8102" spans="1:22">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v>
      </c>
      <c r="T8102">
        <v>3</v>
      </c>
      <c r="U8102">
        <v>0.2</v>
      </c>
      <c r="V8102">
        <v>377.73</v>
      </c>
    </row>
    <row r="8103" spans="1:22">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334.49849999999998</v>
      </c>
    </row>
    <row r="8105" spans="1:22">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29.341200000000001</v>
      </c>
    </row>
    <row r="8106" spans="1:22">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775.72799999999995</v>
      </c>
      <c r="T8106">
        <v>6</v>
      </c>
      <c r="U8106">
        <v>0.2</v>
      </c>
      <c r="V8106">
        <v>58.179600000000001</v>
      </c>
    </row>
    <row r="8107" spans="1:22">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89.066400000000002</v>
      </c>
      <c r="T8107">
        <v>1</v>
      </c>
      <c r="U8107">
        <v>0.32</v>
      </c>
      <c r="V8107">
        <v>-17.0274</v>
      </c>
    </row>
    <row r="8108" spans="1:22">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52.631999999999998</v>
      </c>
    </row>
    <row r="8109" spans="1:22">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-87.667199999999994</v>
      </c>
    </row>
    <row r="8110" spans="1:22">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-58.504800000000003</v>
      </c>
    </row>
    <row r="8111" spans="1:22">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127.386</v>
      </c>
      <c r="T8112">
        <v>2</v>
      </c>
      <c r="U8112">
        <v>0.3</v>
      </c>
      <c r="V8112">
        <v>-25.4772</v>
      </c>
    </row>
    <row r="8113" spans="1:22">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-17.745000000000001</v>
      </c>
    </row>
    <row r="8114" spans="1:22">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11.648</v>
      </c>
      <c r="T8114">
        <v>4</v>
      </c>
      <c r="U8114">
        <v>0.8</v>
      </c>
      <c r="V8114">
        <v>-30.8672</v>
      </c>
    </row>
    <row r="8115" spans="1:22">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v>
      </c>
    </row>
    <row r="8116" spans="1:22">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2.3220000000000001</v>
      </c>
    </row>
    <row r="8117" spans="1:22">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41.445599999999999</v>
      </c>
    </row>
    <row r="8118" spans="1:22">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7.9896000000000003</v>
      </c>
    </row>
    <row r="8119" spans="1:22">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v>
      </c>
      <c r="T8119">
        <v>5</v>
      </c>
      <c r="U8119">
        <v>0</v>
      </c>
      <c r="V8119">
        <v>100.4255</v>
      </c>
    </row>
    <row r="8120" spans="1:22">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526.34400000000005</v>
      </c>
      <c r="T8120">
        <v>4</v>
      </c>
      <c r="U8120">
        <v>0.3</v>
      </c>
      <c r="V8120">
        <v>-75.191999999999993</v>
      </c>
    </row>
    <row r="8121" spans="1:22">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10.909599999999999</v>
      </c>
    </row>
    <row r="8122" spans="1:22">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451.15199999999999</v>
      </c>
      <c r="T8122">
        <v>3</v>
      </c>
      <c r="U8122">
        <v>0.2</v>
      </c>
      <c r="V8122">
        <v>0</v>
      </c>
    </row>
    <row r="8123" spans="1:22">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31.504000000000001</v>
      </c>
      <c r="T8123">
        <v>11</v>
      </c>
      <c r="U8123">
        <v>0.2</v>
      </c>
      <c r="V8123">
        <v>11.026400000000001</v>
      </c>
    </row>
    <row r="8124" spans="1:22">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1079.9760000000001</v>
      </c>
      <c r="T8125">
        <v>4</v>
      </c>
      <c r="U8125">
        <v>0.4</v>
      </c>
      <c r="V8125">
        <v>125.99720000000001</v>
      </c>
    </row>
    <row r="8126" spans="1:22">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v>
      </c>
    </row>
    <row r="8127" spans="1:22">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2.9340000000000002</v>
      </c>
      <c r="T8127">
        <v>3</v>
      </c>
      <c r="U8127">
        <v>0.8</v>
      </c>
      <c r="V8127">
        <v>-4.9878</v>
      </c>
    </row>
    <row r="8128" spans="1:22">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18.527999999999999</v>
      </c>
      <c r="T8128">
        <v>2</v>
      </c>
      <c r="U8128">
        <v>0.2</v>
      </c>
      <c r="V8128">
        <v>4.4004000000000003</v>
      </c>
    </row>
    <row r="8129" spans="1:22">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670.75199999999995</v>
      </c>
      <c r="T8129">
        <v>3</v>
      </c>
      <c r="U8129">
        <v>0.2</v>
      </c>
      <c r="V8129">
        <v>-125.76600000000001</v>
      </c>
    </row>
    <row r="8130" spans="1:22">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-43.847999999999999</v>
      </c>
    </row>
    <row r="8131" spans="1:22">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15.0984</v>
      </c>
    </row>
    <row r="8132" spans="1:22">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3.8048000000000002</v>
      </c>
    </row>
    <row r="8134" spans="1:22">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160.62299999999999</v>
      </c>
    </row>
    <row r="8135" spans="1:22">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36.840000000000003</v>
      </c>
      <c r="T8136">
        <v>3</v>
      </c>
      <c r="U8136">
        <v>0</v>
      </c>
      <c r="V8136">
        <v>17.314800000000002</v>
      </c>
    </row>
    <row r="8137" spans="1:22">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41.223700000000001</v>
      </c>
    </row>
    <row r="8138" spans="1:22">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562.29250000000002</v>
      </c>
      <c r="T8138">
        <v>7</v>
      </c>
      <c r="U8138">
        <v>0.45</v>
      </c>
      <c r="V8138">
        <v>-255.58750000000001</v>
      </c>
    </row>
    <row r="8139" spans="1:22">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21.477599999999999</v>
      </c>
    </row>
    <row r="8140" spans="1:22">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11.263999999999999</v>
      </c>
      <c r="T8140">
        <v>8</v>
      </c>
      <c r="U8140">
        <v>0.2</v>
      </c>
      <c r="V8140">
        <v>1.2672000000000001</v>
      </c>
    </row>
    <row r="8141" spans="1:22">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v>
      </c>
      <c r="T8141">
        <v>10</v>
      </c>
      <c r="U8141">
        <v>0.2</v>
      </c>
      <c r="V8141">
        <v>24.856999999999999</v>
      </c>
    </row>
    <row r="8142" spans="1:22">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18.495999999999999</v>
      </c>
      <c r="T8142">
        <v>4</v>
      </c>
      <c r="U8142">
        <v>0.2</v>
      </c>
      <c r="V8142">
        <v>6.7047999999999996</v>
      </c>
    </row>
    <row r="8143" spans="1:22">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v>
      </c>
    </row>
    <row r="8145" spans="1:22">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6.9715999999999996</v>
      </c>
    </row>
    <row r="8146" spans="1:22">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159.96799999999999</v>
      </c>
      <c r="T8146">
        <v>4</v>
      </c>
      <c r="U8146">
        <v>0.2</v>
      </c>
      <c r="V8146">
        <v>-31.993600000000001</v>
      </c>
    </row>
    <row r="8147" spans="1:22">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v>
      </c>
      <c r="T8147">
        <v>6</v>
      </c>
      <c r="U8147">
        <v>0</v>
      </c>
      <c r="V8147">
        <v>155.727</v>
      </c>
    </row>
    <row r="8148" spans="1:22">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23.086400000000001</v>
      </c>
    </row>
    <row r="8150" spans="1:22">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6719.9808000000003</v>
      </c>
    </row>
    <row r="8156" spans="1:22">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v>
      </c>
    </row>
    <row r="8157" spans="1:22">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27.882000000000001</v>
      </c>
    </row>
    <row r="8158" spans="1:22">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239.37200000000001</v>
      </c>
      <c r="T8158">
        <v>2</v>
      </c>
      <c r="U8158">
        <v>0.3</v>
      </c>
      <c r="V8158">
        <v>-23.937200000000001</v>
      </c>
    </row>
    <row r="8159" spans="1:22">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v>
      </c>
    </row>
    <row r="8160" spans="1:22">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5.6112000000000002</v>
      </c>
    </row>
    <row r="8161" spans="1:22">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v>
      </c>
    </row>
    <row r="8162" spans="1:22">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36.473599999999998</v>
      </c>
    </row>
    <row r="8163" spans="1:22">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89.3142</v>
      </c>
    </row>
    <row r="8165" spans="1:22">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v>
      </c>
      <c r="T8165">
        <v>6</v>
      </c>
      <c r="U8165">
        <v>0</v>
      </c>
      <c r="V8165">
        <v>33.936</v>
      </c>
    </row>
    <row r="8166" spans="1:22">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v>
      </c>
      <c r="T8166">
        <v>7</v>
      </c>
      <c r="U8166">
        <v>0.2</v>
      </c>
      <c r="V8166">
        <v>41.120800000000003</v>
      </c>
    </row>
    <row r="8167" spans="1:22">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v>
      </c>
      <c r="T8167">
        <v>3</v>
      </c>
      <c r="U8167">
        <v>0.2</v>
      </c>
      <c r="V8167">
        <v>4.1832000000000003</v>
      </c>
    </row>
    <row r="8168" spans="1:22">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-30.146999999999998</v>
      </c>
    </row>
    <row r="8169" spans="1:22">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v>
      </c>
    </row>
    <row r="8170" spans="1:22">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v>
      </c>
      <c r="T8170">
        <v>7</v>
      </c>
      <c r="U8170">
        <v>0</v>
      </c>
      <c r="V8170">
        <v>366.63479999999998</v>
      </c>
    </row>
    <row r="8171" spans="1:22">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449.56799999999998</v>
      </c>
      <c r="T8171">
        <v>2</v>
      </c>
      <c r="U8171">
        <v>0.2</v>
      </c>
      <c r="V8171">
        <v>-73.0548</v>
      </c>
    </row>
    <row r="8172" spans="1:22">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v>
      </c>
      <c r="T8172">
        <v>3</v>
      </c>
      <c r="U8172">
        <v>0</v>
      </c>
      <c r="V8172">
        <v>32.688000000000002</v>
      </c>
    </row>
    <row r="8173" spans="1:22">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14.1426</v>
      </c>
    </row>
    <row r="8176" spans="1:22">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4.0663999999999998</v>
      </c>
    </row>
    <row r="8177" spans="1:22">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52.822800000000001</v>
      </c>
    </row>
    <row r="8178" spans="1:22">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37.218600000000002</v>
      </c>
    </row>
    <row r="8179" spans="1:22">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142.48500000000001</v>
      </c>
    </row>
    <row r="8180" spans="1:22">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-480.20319999999998</v>
      </c>
    </row>
    <row r="8183" spans="1:22">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-24.043500000000002</v>
      </c>
    </row>
    <row r="8184" spans="1:22">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-10.1736</v>
      </c>
    </row>
    <row r="8185" spans="1:22">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1.8919999999999999</v>
      </c>
      <c r="T8185">
        <v>1</v>
      </c>
      <c r="U8185">
        <v>0.6</v>
      </c>
      <c r="V8185">
        <v>-0.99329999999999996</v>
      </c>
    </row>
    <row r="8186" spans="1:22">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20.5764</v>
      </c>
    </row>
    <row r="8187" spans="1:22">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2.9340000000000002</v>
      </c>
    </row>
    <row r="8188" spans="1:22">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-12.148</v>
      </c>
    </row>
    <row r="8189" spans="1:22">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v>
      </c>
      <c r="T8189">
        <v>9</v>
      </c>
      <c r="U8189">
        <v>0</v>
      </c>
      <c r="V8189">
        <v>29.525400000000001</v>
      </c>
    </row>
    <row r="8190" spans="1:22">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v>
      </c>
      <c r="T8194">
        <v>7</v>
      </c>
      <c r="U8194">
        <v>0.7</v>
      </c>
      <c r="V8194">
        <v>-4.2336</v>
      </c>
    </row>
    <row r="8195" spans="1:22">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9.8352000000000004</v>
      </c>
    </row>
    <row r="8196" spans="1:22">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25.180800000000001</v>
      </c>
    </row>
    <row r="8197" spans="1:22">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4.3903999999999996</v>
      </c>
    </row>
    <row r="8198" spans="1:22">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-1.1195999999999999</v>
      </c>
    </row>
    <row r="8199" spans="1:22">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7.1959999999999997</v>
      </c>
    </row>
    <row r="8200" spans="1:22">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v>
      </c>
      <c r="T8200">
        <v>3</v>
      </c>
      <c r="U8200">
        <v>0.2</v>
      </c>
      <c r="V8200">
        <v>5.4432</v>
      </c>
    </row>
    <row r="8201" spans="1:22">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10.43</v>
      </c>
      <c r="T8201">
        <v>5</v>
      </c>
      <c r="U8201">
        <v>0.8</v>
      </c>
      <c r="V8201">
        <v>-18.252500000000001</v>
      </c>
    </row>
    <row r="8202" spans="1:22">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0.4264</v>
      </c>
    </row>
    <row r="8210" spans="1:22">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1369.7639999999999</v>
      </c>
      <c r="T8210">
        <v>6</v>
      </c>
      <c r="U8210">
        <v>0.7</v>
      </c>
      <c r="V8210">
        <v>-913.17600000000004</v>
      </c>
    </row>
    <row r="8211" spans="1:22">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-58.873600000000003</v>
      </c>
    </row>
    <row r="8212" spans="1:22">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v>
      </c>
    </row>
    <row r="8213" spans="1:22">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v>
      </c>
      <c r="T8213">
        <v>5</v>
      </c>
      <c r="U8213">
        <v>0.6</v>
      </c>
      <c r="V8213">
        <v>-17.783999999999999</v>
      </c>
    </row>
    <row r="8214" spans="1:22">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19.630500000000001</v>
      </c>
    </row>
    <row r="8215" spans="1:22">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6.3360000000000003</v>
      </c>
      <c r="T8215">
        <v>4</v>
      </c>
      <c r="U8215">
        <v>0.7</v>
      </c>
      <c r="V8215">
        <v>-4.6463999999999999</v>
      </c>
    </row>
    <row r="8216" spans="1:22">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3.7989999999999999</v>
      </c>
    </row>
    <row r="8217" spans="1:22">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2.4689999999999999</v>
      </c>
      <c r="T8217">
        <v>1</v>
      </c>
      <c r="U8217">
        <v>0.7</v>
      </c>
      <c r="V8217">
        <v>-1.8106</v>
      </c>
    </row>
    <row r="8218" spans="1:22">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3.2639999999999998</v>
      </c>
      <c r="T8218">
        <v>2</v>
      </c>
      <c r="U8218">
        <v>0.7</v>
      </c>
      <c r="V8218">
        <v>-2.2848000000000002</v>
      </c>
    </row>
    <row r="8219" spans="1:22">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0.86880000000000002</v>
      </c>
    </row>
    <row r="8220" spans="1:22">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v>
      </c>
      <c r="T8220">
        <v>3</v>
      </c>
      <c r="U8220">
        <v>0.6</v>
      </c>
      <c r="V8220">
        <v>-19.0656</v>
      </c>
    </row>
    <row r="8221" spans="1:22">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4.9279999999999999</v>
      </c>
      <c r="T8221">
        <v>2</v>
      </c>
      <c r="U8221">
        <v>0.2</v>
      </c>
      <c r="V8221">
        <v>1.7248000000000001</v>
      </c>
    </row>
    <row r="8222" spans="1:22">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1.788</v>
      </c>
      <c r="T8222">
        <v>3</v>
      </c>
      <c r="U8222">
        <v>0.8</v>
      </c>
      <c r="V8222">
        <v>-3.0396000000000001</v>
      </c>
    </row>
    <row r="8223" spans="1:22">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15.071999999999999</v>
      </c>
      <c r="T8223">
        <v>4</v>
      </c>
      <c r="U8223">
        <v>0.2</v>
      </c>
      <c r="V8223">
        <v>-3.7679999999999998</v>
      </c>
    </row>
    <row r="8224" spans="1:22">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-2.5247999999999999</v>
      </c>
    </row>
    <row r="8225" spans="1:22">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83.646000000000001</v>
      </c>
    </row>
    <row r="8226" spans="1:22">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6.2207999999999997</v>
      </c>
    </row>
    <row r="8227" spans="1:22">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91.055999999999997</v>
      </c>
    </row>
    <row r="8228" spans="1:22">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7.4375999999999998</v>
      </c>
    </row>
    <row r="8230" spans="1:22">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37.787399999999998</v>
      </c>
    </row>
    <row r="8232" spans="1:22">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9.7119</v>
      </c>
    </row>
    <row r="8233" spans="1:22">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291.37779999999998</v>
      </c>
    </row>
    <row r="8234" spans="1:22">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0.40679999999999999</v>
      </c>
    </row>
    <row r="8236" spans="1:22">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3.3279999999999998</v>
      </c>
      <c r="T8236">
        <v>2</v>
      </c>
      <c r="U8236">
        <v>0.2</v>
      </c>
      <c r="V8236">
        <v>0.41599999999999998</v>
      </c>
    </row>
    <row r="8237" spans="1:22">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933.26199999999994</v>
      </c>
      <c r="T8237">
        <v>4</v>
      </c>
      <c r="U8237">
        <v>0.45</v>
      </c>
      <c r="V8237">
        <v>-458.14679999999998</v>
      </c>
    </row>
    <row r="8238" spans="1:22">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-0.77480000000000004</v>
      </c>
    </row>
    <row r="8240" spans="1:22">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6.6719999999999997</v>
      </c>
      <c r="T8240">
        <v>1</v>
      </c>
      <c r="U8240">
        <v>0.2</v>
      </c>
      <c r="V8240">
        <v>2.5019999999999998</v>
      </c>
    </row>
    <row r="8241" spans="1:22">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4.4480000000000004</v>
      </c>
      <c r="T8241">
        <v>2</v>
      </c>
      <c r="U8241">
        <v>0.2</v>
      </c>
      <c r="V8241">
        <v>1.1120000000000001</v>
      </c>
    </row>
    <row r="8242" spans="1:22">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v>
      </c>
      <c r="T8242">
        <v>4</v>
      </c>
      <c r="U8242">
        <v>0.2</v>
      </c>
      <c r="V8242">
        <v>6.0411999999999999</v>
      </c>
    </row>
    <row r="8243" spans="1:22">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v>
      </c>
    </row>
    <row r="8245" spans="1:22">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50.396000000000001</v>
      </c>
    </row>
    <row r="8246" spans="1:22">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v>
      </c>
    </row>
    <row r="8247" spans="1:22">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344.91</v>
      </c>
      <c r="T8247">
        <v>3</v>
      </c>
      <c r="U8247">
        <v>0</v>
      </c>
      <c r="V8247">
        <v>10.347300000000001</v>
      </c>
    </row>
    <row r="8248" spans="1:22">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70.97</v>
      </c>
      <c r="T8248">
        <v>5</v>
      </c>
      <c r="U8248">
        <v>0.8</v>
      </c>
      <c r="V8248">
        <v>-191.619</v>
      </c>
    </row>
    <row r="8249" spans="1:22">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3.6783999999999999</v>
      </c>
    </row>
    <row r="8250" spans="1:22">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743.98800000000006</v>
      </c>
      <c r="T8250">
        <v>2</v>
      </c>
      <c r="U8250">
        <v>0.4</v>
      </c>
      <c r="V8250">
        <v>-123.998</v>
      </c>
    </row>
    <row r="8251" spans="1:22">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11.212</v>
      </c>
      <c r="T8251">
        <v>2</v>
      </c>
      <c r="U8251">
        <v>0.8</v>
      </c>
      <c r="V8251">
        <v>-16.818000000000001</v>
      </c>
    </row>
    <row r="8252" spans="1:22">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-1.8848</v>
      </c>
    </row>
    <row r="8253" spans="1:22">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180.98</v>
      </c>
      <c r="T8253">
        <v>5</v>
      </c>
      <c r="U8253">
        <v>0.8</v>
      </c>
      <c r="V8253">
        <v>-470.548</v>
      </c>
    </row>
    <row r="8254" spans="1:22">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6.0415999999999999</v>
      </c>
    </row>
    <row r="8255" spans="1:22">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89.997</v>
      </c>
    </row>
    <row r="8256" spans="1:22">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92.236800000000002</v>
      </c>
    </row>
    <row r="8257" spans="1:22">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27.295200000000001</v>
      </c>
    </row>
    <row r="8258" spans="1:22">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11.685</v>
      </c>
    </row>
    <row r="8259" spans="1:22">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v>
      </c>
      <c r="T8259">
        <v>5</v>
      </c>
      <c r="U8259">
        <v>0</v>
      </c>
      <c r="V8259">
        <v>12.246499999999999</v>
      </c>
    </row>
    <row r="8260" spans="1:22">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100.70399999999999</v>
      </c>
      <c r="T8260">
        <v>6</v>
      </c>
      <c r="U8260">
        <v>0.2</v>
      </c>
      <c r="V8260">
        <v>37.764000000000003</v>
      </c>
    </row>
    <row r="8261" spans="1:22">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180.76589999999999</v>
      </c>
    </row>
    <row r="8262" spans="1:22">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3.7694000000000001</v>
      </c>
    </row>
    <row r="8263" spans="1:22">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13.092000000000001</v>
      </c>
      <c r="T8265">
        <v>4</v>
      </c>
      <c r="U8265">
        <v>0.7</v>
      </c>
      <c r="V8265">
        <v>-10.0372</v>
      </c>
    </row>
    <row r="8266" spans="1:22">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30.734999999999999</v>
      </c>
    </row>
    <row r="8267" spans="1:22">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5.1947999999999999</v>
      </c>
    </row>
    <row r="8269" spans="1:22">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v>
      </c>
      <c r="T8270">
        <v>4</v>
      </c>
      <c r="U8270">
        <v>0.2</v>
      </c>
      <c r="V8270">
        <v>2.7719999999999998</v>
      </c>
    </row>
    <row r="8271" spans="1:22">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2003.1679999999999</v>
      </c>
      <c r="T8271">
        <v>4</v>
      </c>
      <c r="U8271">
        <v>0.2</v>
      </c>
      <c r="V8271">
        <v>250.39599999999999</v>
      </c>
    </row>
    <row r="8272" spans="1:22">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3.1536</v>
      </c>
    </row>
    <row r="8273" spans="1:22">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313.26240000000001</v>
      </c>
    </row>
    <row r="8274" spans="1:22">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4.8391999999999999</v>
      </c>
    </row>
    <row r="8275" spans="1:22">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3.4239999999999999</v>
      </c>
      <c r="T8275">
        <v>1</v>
      </c>
      <c r="U8275">
        <v>0.2</v>
      </c>
      <c r="V8275">
        <v>0.29959999999999998</v>
      </c>
    </row>
    <row r="8276" spans="1:22">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43.055999999999997</v>
      </c>
      <c r="T8277">
        <v>9</v>
      </c>
      <c r="U8277">
        <v>0.2</v>
      </c>
      <c r="V8277">
        <v>15.607799999999999</v>
      </c>
    </row>
    <row r="8278" spans="1:22">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-2.7587999999999999</v>
      </c>
    </row>
    <row r="8279" spans="1:22">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v>
      </c>
      <c r="T8279">
        <v>2</v>
      </c>
      <c r="U8279">
        <v>0.7</v>
      </c>
      <c r="V8279">
        <v>-26.725999999999999</v>
      </c>
    </row>
    <row r="8280" spans="1:22">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32.434199999999997</v>
      </c>
    </row>
    <row r="8281" spans="1:22">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v>
      </c>
      <c r="T8281">
        <v>3</v>
      </c>
      <c r="U8281">
        <v>0</v>
      </c>
      <c r="V8281">
        <v>87.757800000000003</v>
      </c>
    </row>
    <row r="8282" spans="1:22">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25.875</v>
      </c>
    </row>
    <row r="8284" spans="1:22">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137.26400000000001</v>
      </c>
    </row>
    <row r="8285" spans="1:22">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59.904000000000003</v>
      </c>
      <c r="T8285">
        <v>2</v>
      </c>
      <c r="U8285">
        <v>0.2</v>
      </c>
      <c r="V8285">
        <v>14.2272</v>
      </c>
    </row>
    <row r="8286" spans="1:22">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135.45599999999999</v>
      </c>
    </row>
    <row r="8287" spans="1:22">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v>
      </c>
      <c r="T8287">
        <v>3</v>
      </c>
      <c r="U8287">
        <v>0.6</v>
      </c>
      <c r="V8287">
        <v>-33.641399999999997</v>
      </c>
    </row>
    <row r="8288" spans="1:22">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31.103999999999999</v>
      </c>
      <c r="T8288">
        <v>6</v>
      </c>
      <c r="U8288">
        <v>0.2</v>
      </c>
      <c r="V8288">
        <v>10.8864</v>
      </c>
    </row>
    <row r="8289" spans="1:22">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4.1965000000000003</v>
      </c>
    </row>
    <row r="8290" spans="1:22">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41.718600000000002</v>
      </c>
    </row>
    <row r="8291" spans="1:22">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15.8436</v>
      </c>
    </row>
    <row r="8292" spans="1:22">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5.5519999999999996</v>
      </c>
      <c r="T8292">
        <v>2</v>
      </c>
      <c r="U8292">
        <v>0.2</v>
      </c>
      <c r="V8292">
        <v>-1.0409999999999999</v>
      </c>
    </row>
    <row r="8293" spans="1:22">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10.332000000000001</v>
      </c>
      <c r="T8294">
        <v>3</v>
      </c>
      <c r="U8294">
        <v>0.7</v>
      </c>
      <c r="V8294">
        <v>-7.5768000000000004</v>
      </c>
    </row>
    <row r="8295" spans="1:22">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18.367999999999999</v>
      </c>
      <c r="T8295">
        <v>4</v>
      </c>
      <c r="U8295">
        <v>0.2</v>
      </c>
      <c r="V8295">
        <v>5.9695999999999998</v>
      </c>
    </row>
    <row r="8296" spans="1:22">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v>
      </c>
    </row>
    <row r="8299" spans="1:22">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4.9279999999999999</v>
      </c>
      <c r="T8299">
        <v>2</v>
      </c>
      <c r="U8299">
        <v>0.2</v>
      </c>
      <c r="V8299">
        <v>0.73919999999999997</v>
      </c>
    </row>
    <row r="8300" spans="1:22">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4.2717000000000001</v>
      </c>
    </row>
    <row r="8301" spans="1:22">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2.0748000000000002</v>
      </c>
    </row>
    <row r="8302" spans="1:22">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45.293999999999997</v>
      </c>
    </row>
    <row r="8305" spans="1:22">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8.2782</v>
      </c>
    </row>
    <row r="8306" spans="1:22">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486.36799999999999</v>
      </c>
      <c r="T8306">
        <v>4</v>
      </c>
      <c r="U8306">
        <v>0.2</v>
      </c>
      <c r="V8306">
        <v>36.477600000000002</v>
      </c>
    </row>
    <row r="8307" spans="1:22">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v>
      </c>
      <c r="T8307">
        <v>5</v>
      </c>
      <c r="U8307">
        <v>0</v>
      </c>
      <c r="V8307">
        <v>15.552</v>
      </c>
    </row>
    <row r="8308" spans="1:22">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8.5845000000000002</v>
      </c>
    </row>
    <row r="8312" spans="1:22">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376.50900000000001</v>
      </c>
      <c r="T8312">
        <v>3</v>
      </c>
      <c r="U8312">
        <v>0.3</v>
      </c>
      <c r="V8312">
        <v>-43.029600000000002</v>
      </c>
    </row>
    <row r="8313" spans="1:22">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v>
      </c>
      <c r="T8314">
        <v>7</v>
      </c>
      <c r="U8314">
        <v>0</v>
      </c>
      <c r="V8314">
        <v>764.3818</v>
      </c>
    </row>
    <row r="8315" spans="1:22">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-14.6388</v>
      </c>
    </row>
    <row r="8316" spans="1:22">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v>
      </c>
      <c r="T8316">
        <v>2</v>
      </c>
      <c r="U8316">
        <v>0.2</v>
      </c>
      <c r="V8316">
        <v>0.56679999999999997</v>
      </c>
    </row>
    <row r="8317" spans="1:22">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3.9003999999999999</v>
      </c>
    </row>
    <row r="8318" spans="1:22">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5.6112000000000002</v>
      </c>
    </row>
    <row r="8319" spans="1:22">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0.15329999999999999</v>
      </c>
    </row>
    <row r="8320" spans="1:22">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2.3616000000000001</v>
      </c>
    </row>
    <row r="8321" spans="1:22">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3.363</v>
      </c>
    </row>
    <row r="8322" spans="1:22">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4.5039999999999996</v>
      </c>
    </row>
    <row r="8323" spans="1:22">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15.624000000000001</v>
      </c>
      <c r="T8323">
        <v>2</v>
      </c>
      <c r="U8323">
        <v>0.8</v>
      </c>
      <c r="V8323">
        <v>-24.9984</v>
      </c>
    </row>
    <row r="8324" spans="1:22">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20.585000000000001</v>
      </c>
    </row>
    <row r="8326" spans="1:22">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5.3970000000000002</v>
      </c>
    </row>
    <row r="8327" spans="1:22">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13.857900000000001</v>
      </c>
    </row>
    <row r="8328" spans="1:22">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2.8639999999999999</v>
      </c>
      <c r="T8328">
        <v>4</v>
      </c>
      <c r="U8328">
        <v>0.8</v>
      </c>
      <c r="V8328">
        <v>-4.5823999999999998</v>
      </c>
    </row>
    <row r="8329" spans="1:22">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94.191999999999993</v>
      </c>
      <c r="T8329">
        <v>7</v>
      </c>
      <c r="U8329">
        <v>0.8</v>
      </c>
      <c r="V8329">
        <v>-164.83600000000001</v>
      </c>
    </row>
    <row r="8330" spans="1:22">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3.1103999999999998</v>
      </c>
    </row>
    <row r="8332" spans="1:22">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2.5215999999999998</v>
      </c>
    </row>
    <row r="8333" spans="1:22">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3.363</v>
      </c>
    </row>
    <row r="8334" spans="1:22">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v>
      </c>
      <c r="T8334">
        <v>5</v>
      </c>
      <c r="U8334">
        <v>0</v>
      </c>
      <c r="V8334">
        <v>88.724999999999994</v>
      </c>
    </row>
    <row r="8335" spans="1:22">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8.7905999999999995</v>
      </c>
    </row>
    <row r="8336" spans="1:22">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23.31</v>
      </c>
    </row>
    <row r="8337" spans="1:22">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436.70400000000001</v>
      </c>
      <c r="T8341">
        <v>6</v>
      </c>
      <c r="U8341">
        <v>0.2</v>
      </c>
      <c r="V8341">
        <v>-38.211599999999997</v>
      </c>
    </row>
    <row r="8342" spans="1:22">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v>
      </c>
      <c r="T8342">
        <v>5</v>
      </c>
      <c r="U8342">
        <v>0</v>
      </c>
      <c r="V8342">
        <v>15.552</v>
      </c>
    </row>
    <row r="8343" spans="1:22">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v>
      </c>
      <c r="T8345">
        <v>5</v>
      </c>
      <c r="U8345">
        <v>0.2</v>
      </c>
      <c r="V8345">
        <v>22.2</v>
      </c>
    </row>
    <row r="8346" spans="1:22">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32.951999999999998</v>
      </c>
      <c r="T8346">
        <v>3</v>
      </c>
      <c r="U8346">
        <v>0.2</v>
      </c>
      <c r="V8346">
        <v>6.5903999999999998</v>
      </c>
    </row>
    <row r="8347" spans="1:22">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-10.918799999999999</v>
      </c>
    </row>
    <row r="8348" spans="1:22">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v>
      </c>
      <c r="T8348">
        <v>5</v>
      </c>
      <c r="U8348">
        <v>0</v>
      </c>
      <c r="V8348">
        <v>13.188000000000001</v>
      </c>
    </row>
    <row r="8349" spans="1:22">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3.7919999999999998</v>
      </c>
    </row>
    <row r="8350" spans="1:22">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v>
      </c>
    </row>
    <row r="8352" spans="1:22">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3.1103999999999998</v>
      </c>
    </row>
    <row r="8353" spans="1:22">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7.3007999999999997</v>
      </c>
    </row>
    <row r="8354" spans="1:22">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-17.591999999999999</v>
      </c>
    </row>
    <row r="8355" spans="1:22">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373.47</v>
      </c>
      <c r="T8355">
        <v>5</v>
      </c>
      <c r="U8355">
        <v>0.4</v>
      </c>
      <c r="V8355">
        <v>-112.041</v>
      </c>
    </row>
    <row r="8356" spans="1:22">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9.2385999999999999</v>
      </c>
    </row>
    <row r="8361" spans="1:22">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91.324799999999996</v>
      </c>
    </row>
    <row r="8362" spans="1:22">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3.968</v>
      </c>
    </row>
    <row r="8363" spans="1:22">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5.4320000000000004</v>
      </c>
      <c r="T8363">
        <v>2</v>
      </c>
      <c r="U8363">
        <v>0.8</v>
      </c>
      <c r="V8363">
        <v>-13.58</v>
      </c>
    </row>
    <row r="8364" spans="1:22">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v>
      </c>
      <c r="T8364">
        <v>5</v>
      </c>
      <c r="U8364">
        <v>0.3</v>
      </c>
      <c r="V8364">
        <v>-169.637</v>
      </c>
    </row>
    <row r="8365" spans="1:22">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27.910799999999998</v>
      </c>
    </row>
    <row r="8366" spans="1:22">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84.598200000000006</v>
      </c>
    </row>
    <row r="8367" spans="1:22">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60.476799999999997</v>
      </c>
    </row>
    <row r="8368" spans="1:22">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9.6631999999999998</v>
      </c>
    </row>
    <row r="8370" spans="1:22">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v>
      </c>
      <c r="T8370">
        <v>5</v>
      </c>
      <c r="U8370">
        <v>0.2</v>
      </c>
      <c r="V8370">
        <v>31.47</v>
      </c>
    </row>
    <row r="8371" spans="1:22">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33.851700000000001</v>
      </c>
    </row>
    <row r="8372" spans="1:22">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21.294</v>
      </c>
    </row>
    <row r="8373" spans="1:22">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4.984</v>
      </c>
      <c r="T8373">
        <v>1</v>
      </c>
      <c r="U8373">
        <v>0.8</v>
      </c>
      <c r="V8373">
        <v>-8.4727999999999994</v>
      </c>
    </row>
    <row r="8374" spans="1:22">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33.726599999999998</v>
      </c>
    </row>
    <row r="8375" spans="1:22">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4.4610000000000003</v>
      </c>
    </row>
    <row r="8376" spans="1:22">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23.587199999999999</v>
      </c>
    </row>
    <row r="8377" spans="1:22">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17.55</v>
      </c>
    </row>
    <row r="8378" spans="1:22">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8.048</v>
      </c>
    </row>
    <row r="8379" spans="1:22">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-14.5764</v>
      </c>
    </row>
    <row r="8380" spans="1:22">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v>
      </c>
      <c r="T8380">
        <v>3</v>
      </c>
      <c r="U8380">
        <v>0.2</v>
      </c>
      <c r="V8380">
        <v>5.6375999999999999</v>
      </c>
    </row>
    <row r="8381" spans="1:22">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223.88800000000001</v>
      </c>
      <c r="T8381">
        <v>7</v>
      </c>
      <c r="U8381">
        <v>0.2</v>
      </c>
      <c r="V8381">
        <v>69.965000000000003</v>
      </c>
    </row>
    <row r="8382" spans="1:22">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3.4049999999999998</v>
      </c>
    </row>
    <row r="8383" spans="1:22">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-20.136199999999999</v>
      </c>
    </row>
    <row r="8384" spans="1:22">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241.5</v>
      </c>
      <c r="T8384">
        <v>4</v>
      </c>
      <c r="U8384">
        <v>0.3</v>
      </c>
      <c r="V8384">
        <v>0</v>
      </c>
    </row>
    <row r="8385" spans="1:22">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14.9925</v>
      </c>
    </row>
    <row r="8386" spans="1:22">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21.713999999999999</v>
      </c>
    </row>
    <row r="8390" spans="1:22">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22.0748</v>
      </c>
    </row>
    <row r="8391" spans="1:22">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5.7624000000000004</v>
      </c>
    </row>
    <row r="8393" spans="1:22">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35.864400000000003</v>
      </c>
    </row>
    <row r="8395" spans="1:22">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48.905999999999999</v>
      </c>
    </row>
    <row r="8396" spans="1:22">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901.95</v>
      </c>
      <c r="T8396">
        <v>3</v>
      </c>
      <c r="U8396">
        <v>0</v>
      </c>
      <c r="V8396">
        <v>297.64350000000002</v>
      </c>
    </row>
    <row r="8397" spans="1:22">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366.00900000000001</v>
      </c>
      <c r="T8397">
        <v>3</v>
      </c>
      <c r="U8397">
        <v>0.3</v>
      </c>
      <c r="V8397">
        <v>-47.058300000000003</v>
      </c>
    </row>
    <row r="8398" spans="1:22">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108.74079999999999</v>
      </c>
    </row>
    <row r="8399" spans="1:22">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7.68</v>
      </c>
      <c r="T8399">
        <v>5</v>
      </c>
      <c r="U8399">
        <v>0.8</v>
      </c>
      <c r="V8399">
        <v>-11.52</v>
      </c>
    </row>
    <row r="8400" spans="1:22">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155.37200000000001</v>
      </c>
      <c r="T8400">
        <v>2</v>
      </c>
      <c r="U8400">
        <v>0.3</v>
      </c>
      <c r="V8400">
        <v>-35.513599999999997</v>
      </c>
    </row>
    <row r="8401" spans="1:22">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0.80579999999999996</v>
      </c>
    </row>
    <row r="8402" spans="1:22">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v>
      </c>
      <c r="T8402">
        <v>5</v>
      </c>
      <c r="U8402">
        <v>0.2</v>
      </c>
      <c r="V8402">
        <v>78.435000000000002</v>
      </c>
    </row>
    <row r="8403" spans="1:22">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12.8058</v>
      </c>
    </row>
    <row r="8404" spans="1:22">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11.113200000000001</v>
      </c>
    </row>
    <row r="8405" spans="1:22">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48.539200000000001</v>
      </c>
    </row>
    <row r="8406" spans="1:22">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5.8743999999999996</v>
      </c>
    </row>
    <row r="8407" spans="1:22">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8.673</v>
      </c>
    </row>
    <row r="8410" spans="1:22">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v>
      </c>
      <c r="T8410">
        <v>5</v>
      </c>
      <c r="U8410">
        <v>0</v>
      </c>
      <c r="V8410">
        <v>45.487000000000002</v>
      </c>
    </row>
    <row r="8411" spans="1:22">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38.684800000000003</v>
      </c>
    </row>
    <row r="8412" spans="1:22">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v>
      </c>
    </row>
    <row r="8413" spans="1:22">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9.1937999999999995</v>
      </c>
    </row>
    <row r="8414" spans="1:22">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v>
      </c>
      <c r="T8415">
        <v>10</v>
      </c>
      <c r="U8415">
        <v>0.2</v>
      </c>
      <c r="V8415">
        <v>18.143999999999998</v>
      </c>
    </row>
    <row r="8416" spans="1:22">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v>
      </c>
      <c r="T8416">
        <v>3</v>
      </c>
      <c r="U8416">
        <v>0.2</v>
      </c>
      <c r="V8416">
        <v>-6.21</v>
      </c>
    </row>
    <row r="8417" spans="1:22">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49.970399999999998</v>
      </c>
    </row>
    <row r="8418" spans="1:22">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46.225000000000001</v>
      </c>
    </row>
    <row r="8419" spans="1:22">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26.07</v>
      </c>
    </row>
    <row r="8420" spans="1:22">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2.6783999999999999</v>
      </c>
    </row>
    <row r="8422" spans="1:22">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v>
      </c>
    </row>
    <row r="8424" spans="1:22">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129.29400000000001</v>
      </c>
    </row>
    <row r="8427" spans="1:22">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18.431999999999999</v>
      </c>
      <c r="T8427">
        <v>8</v>
      </c>
      <c r="U8427">
        <v>0.7</v>
      </c>
      <c r="V8427">
        <v>-12.288</v>
      </c>
    </row>
    <row r="8428" spans="1:22">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0.95760000000000001</v>
      </c>
    </row>
    <row r="8429" spans="1:22">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0.1744</v>
      </c>
    </row>
    <row r="8430" spans="1:22">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62.351999999999997</v>
      </c>
      <c r="T8430">
        <v>6</v>
      </c>
      <c r="U8430">
        <v>0.2</v>
      </c>
      <c r="V8430">
        <v>-10.9116</v>
      </c>
    </row>
    <row r="8431" spans="1:22">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-30.391999999999999</v>
      </c>
    </row>
    <row r="8432" spans="1:22">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6.4649999999999999</v>
      </c>
    </row>
    <row r="8433" spans="1:22">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v>
      </c>
      <c r="T8433">
        <v>10</v>
      </c>
      <c r="U8433">
        <v>0</v>
      </c>
      <c r="V8433">
        <v>112.422</v>
      </c>
    </row>
    <row r="8434" spans="1:22">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-1.3608</v>
      </c>
    </row>
    <row r="8435" spans="1:22">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6.8479999999999999</v>
      </c>
      <c r="T8435">
        <v>2</v>
      </c>
      <c r="U8435">
        <v>0.2</v>
      </c>
      <c r="V8435">
        <v>2.14</v>
      </c>
    </row>
    <row r="8436" spans="1:22">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-6.7229999999999999</v>
      </c>
    </row>
    <row r="8437" spans="1:22">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8.5519999999999996</v>
      </c>
      <c r="T8437">
        <v>2</v>
      </c>
      <c r="U8437">
        <v>0.8</v>
      </c>
      <c r="V8437">
        <v>-13.683199999999999</v>
      </c>
    </row>
    <row r="8438" spans="1:22">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16.5242</v>
      </c>
    </row>
    <row r="8439" spans="1:22">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51.36</v>
      </c>
    </row>
    <row r="8441" spans="1:22">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v>
      </c>
      <c r="T8441">
        <v>2</v>
      </c>
      <c r="U8441">
        <v>0.2</v>
      </c>
      <c r="V8441">
        <v>4.9615999999999998</v>
      </c>
    </row>
    <row r="8442" spans="1:22">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v>
      </c>
      <c r="T8442">
        <v>3</v>
      </c>
      <c r="U8442">
        <v>0.2</v>
      </c>
      <c r="V8442">
        <v>3.4398</v>
      </c>
    </row>
    <row r="8443" spans="1:22">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27.435199999999998</v>
      </c>
    </row>
    <row r="8444" spans="1:22">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-71.989999999999995</v>
      </c>
    </row>
    <row r="8445" spans="1:22">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-1.4982</v>
      </c>
    </row>
    <row r="8446" spans="1:22">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-12.510300000000001</v>
      </c>
    </row>
    <row r="8447" spans="1:22">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-13.7568</v>
      </c>
    </row>
    <row r="8448" spans="1:22">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v>
      </c>
    </row>
    <row r="8449" spans="1:22">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50.563200000000002</v>
      </c>
    </row>
    <row r="8450" spans="1:22">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-127.5792</v>
      </c>
    </row>
    <row r="8451" spans="1:22">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0.66600000000000004</v>
      </c>
    </row>
    <row r="8453" spans="1:22">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v>
      </c>
    </row>
    <row r="8454" spans="1:22">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344.37200000000001</v>
      </c>
      <c r="T8454">
        <v>4</v>
      </c>
      <c r="U8454">
        <v>0.3</v>
      </c>
      <c r="V8454">
        <v>-93.472399999999993</v>
      </c>
    </row>
    <row r="8455" spans="1:22">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1554.9359999999999</v>
      </c>
      <c r="T8455">
        <v>3</v>
      </c>
      <c r="U8455">
        <v>0.2</v>
      </c>
      <c r="V8455">
        <v>77.746799999999993</v>
      </c>
    </row>
    <row r="8456" spans="1:22">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222.38399999999999</v>
      </c>
      <c r="T8457">
        <v>2</v>
      </c>
      <c r="U8457">
        <v>0.2</v>
      </c>
      <c r="V8457">
        <v>22.238399999999999</v>
      </c>
    </row>
    <row r="8458" spans="1:22">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-29.007300000000001</v>
      </c>
    </row>
    <row r="8459" spans="1:22">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3.5640000000000001</v>
      </c>
      <c r="T8459">
        <v>3</v>
      </c>
      <c r="U8459">
        <v>0.8</v>
      </c>
      <c r="V8459">
        <v>-6.2370000000000001</v>
      </c>
    </row>
    <row r="8460" spans="1:22">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25.68</v>
      </c>
      <c r="T8460">
        <v>3</v>
      </c>
      <c r="U8460">
        <v>0.8</v>
      </c>
      <c r="V8460">
        <v>-39.804000000000002</v>
      </c>
    </row>
    <row r="8461" spans="1:22">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12.384</v>
      </c>
      <c r="T8461">
        <v>3</v>
      </c>
      <c r="U8461">
        <v>0.8</v>
      </c>
      <c r="V8461">
        <v>-19.814399999999999</v>
      </c>
    </row>
    <row r="8462" spans="1:22">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25.3</v>
      </c>
      <c r="T8462">
        <v>5</v>
      </c>
      <c r="U8462">
        <v>0</v>
      </c>
      <c r="V8462">
        <v>11.891</v>
      </c>
    </row>
    <row r="8463" spans="1:22">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9.5939999999999994</v>
      </c>
    </row>
    <row r="8464" spans="1:22">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3.6</v>
      </c>
    </row>
    <row r="8465" spans="1:22">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v>
      </c>
    </row>
    <row r="8466" spans="1:22">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-2.9180000000000001</v>
      </c>
    </row>
    <row r="8467" spans="1:22">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3.0497999999999998</v>
      </c>
    </row>
    <row r="8468" spans="1:22">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3.1248</v>
      </c>
    </row>
    <row r="8470" spans="1:22">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v>
      </c>
    </row>
    <row r="8472" spans="1:22">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11.919600000000001</v>
      </c>
    </row>
    <row r="8473" spans="1:22">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v>
      </c>
    </row>
    <row r="8474" spans="1:22">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1.05</v>
      </c>
    </row>
    <row r="8475" spans="1:22">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0.99519999999999997</v>
      </c>
    </row>
    <row r="8476" spans="1:22">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-29.053599999999999</v>
      </c>
    </row>
    <row r="8477" spans="1:22">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1.6704000000000001</v>
      </c>
    </row>
    <row r="8481" spans="1:22">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16.655999999999999</v>
      </c>
      <c r="T8483">
        <v>3</v>
      </c>
      <c r="U8483">
        <v>0.2</v>
      </c>
      <c r="V8483">
        <v>3.3311999999999999</v>
      </c>
    </row>
    <row r="8484" spans="1:22">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83.7</v>
      </c>
      <c r="T8485">
        <v>5</v>
      </c>
      <c r="U8485">
        <v>0</v>
      </c>
      <c r="V8485">
        <v>41.012999999999998</v>
      </c>
    </row>
    <row r="8486" spans="1:22">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53.260800000000003</v>
      </c>
    </row>
    <row r="8489" spans="1:22">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2799.9839999999999</v>
      </c>
    </row>
    <row r="8491" spans="1:22">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18.690000000000001</v>
      </c>
      <c r="T8492">
        <v>7</v>
      </c>
      <c r="U8492">
        <v>0</v>
      </c>
      <c r="V8492">
        <v>7.1021999999999998</v>
      </c>
    </row>
    <row r="8493" spans="1:22">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5.94</v>
      </c>
      <c r="T8493">
        <v>3</v>
      </c>
      <c r="U8493">
        <v>0</v>
      </c>
      <c r="V8493">
        <v>0.1188</v>
      </c>
    </row>
    <row r="8494" spans="1:22">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60.735999999999997</v>
      </c>
      <c r="T8494">
        <v>8</v>
      </c>
      <c r="U8494">
        <v>0.2</v>
      </c>
      <c r="V8494">
        <v>20.4984</v>
      </c>
    </row>
    <row r="8495" spans="1:22">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v>
      </c>
      <c r="T8495">
        <v>3</v>
      </c>
      <c r="U8495">
        <v>0.2</v>
      </c>
      <c r="V8495">
        <v>161.99189999999999</v>
      </c>
    </row>
    <row r="8496" spans="1:22">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6.08</v>
      </c>
      <c r="T8496">
        <v>1</v>
      </c>
      <c r="U8496">
        <v>0.8</v>
      </c>
      <c r="V8496">
        <v>-10.336</v>
      </c>
    </row>
    <row r="8497" spans="1:22">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v>
      </c>
      <c r="T8497">
        <v>3</v>
      </c>
      <c r="U8497">
        <v>0.2</v>
      </c>
      <c r="V8497">
        <v>-6.21</v>
      </c>
    </row>
    <row r="8498" spans="1:22">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59.52</v>
      </c>
      <c r="T8498">
        <v>3</v>
      </c>
      <c r="U8498">
        <v>0</v>
      </c>
      <c r="V8498">
        <v>15.475199999999999</v>
      </c>
    </row>
    <row r="8499" spans="1:22">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v>
      </c>
    </row>
    <row r="8500" spans="1:22">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5.3997999999999999</v>
      </c>
    </row>
    <row r="8501" spans="1:22">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49.631999999999998</v>
      </c>
      <c r="T8501">
        <v>6</v>
      </c>
      <c r="U8501">
        <v>0.2</v>
      </c>
      <c r="V8501">
        <v>16.750800000000002</v>
      </c>
    </row>
    <row r="8502" spans="1:22">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45.9754</v>
      </c>
    </row>
    <row r="8503" spans="1:22">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v>
      </c>
      <c r="T8503">
        <v>2</v>
      </c>
      <c r="U8503">
        <v>0.2</v>
      </c>
      <c r="V8503">
        <v>1.1988000000000001</v>
      </c>
    </row>
    <row r="8504" spans="1:22">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-20.784600000000001</v>
      </c>
    </row>
    <row r="8505" spans="1:22">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6.2207999999999997</v>
      </c>
    </row>
    <row r="8506" spans="1:22">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366.74400000000003</v>
      </c>
      <c r="T8506">
        <v>4</v>
      </c>
      <c r="U8506">
        <v>0.3</v>
      </c>
      <c r="V8506">
        <v>-110.0232</v>
      </c>
    </row>
    <row r="8507" spans="1:22">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8.8559999999999999</v>
      </c>
      <c r="T8507">
        <v>9</v>
      </c>
      <c r="U8507">
        <v>0.8</v>
      </c>
      <c r="V8507">
        <v>-14.169600000000001</v>
      </c>
    </row>
    <row r="8508" spans="1:22">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8.3879999999999999</v>
      </c>
    </row>
    <row r="8509" spans="1:22">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49.393799999999999</v>
      </c>
    </row>
    <row r="8510" spans="1:22">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31.497499999999999</v>
      </c>
    </row>
    <row r="8512" spans="1:22">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v>
      </c>
      <c r="T8513">
        <v>2</v>
      </c>
      <c r="U8513">
        <v>0.2</v>
      </c>
      <c r="V8513">
        <v>8.9543999999999997</v>
      </c>
    </row>
    <row r="8514" spans="1:22">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20.736000000000001</v>
      </c>
      <c r="T8515">
        <v>4</v>
      </c>
      <c r="U8515">
        <v>0.2</v>
      </c>
      <c r="V8515">
        <v>7.2576000000000001</v>
      </c>
    </row>
    <row r="8516" spans="1:22">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8.2344000000000008</v>
      </c>
    </row>
    <row r="8517" spans="1:22">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0.98280000000000001</v>
      </c>
    </row>
    <row r="8519" spans="1:22">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30.335999999999999</v>
      </c>
      <c r="T8519">
        <v>6</v>
      </c>
      <c r="U8519">
        <v>0.6</v>
      </c>
      <c r="V8519">
        <v>-17.443200000000001</v>
      </c>
    </row>
    <row r="8520" spans="1:22">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1.5588</v>
      </c>
    </row>
    <row r="8521" spans="1:22">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v>
      </c>
    </row>
    <row r="8522" spans="1:22">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18.176400000000001</v>
      </c>
    </row>
    <row r="8523" spans="1:22">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54.991999999999997</v>
      </c>
      <c r="T8523">
        <v>14</v>
      </c>
      <c r="U8523">
        <v>0.2</v>
      </c>
      <c r="V8523">
        <v>8.9361999999999995</v>
      </c>
    </row>
    <row r="8524" spans="1:22">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0.25979999999999998</v>
      </c>
    </row>
    <row r="8525" spans="1:22">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-7.3959999999999999</v>
      </c>
    </row>
    <row r="8527" spans="1:22">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7.6896000000000004</v>
      </c>
    </row>
    <row r="8528" spans="1:22">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5.1929999999999996</v>
      </c>
      <c r="T8528">
        <v>3</v>
      </c>
      <c r="U8528">
        <v>0.7</v>
      </c>
      <c r="V8528">
        <v>-3.4620000000000002</v>
      </c>
    </row>
    <row r="8529" spans="1:22">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54.223999999999997</v>
      </c>
      <c r="T8530">
        <v>2</v>
      </c>
      <c r="U8530">
        <v>0.2</v>
      </c>
      <c r="V8530">
        <v>3.3889999999999998</v>
      </c>
    </row>
    <row r="8531" spans="1:22">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241.42400000000001</v>
      </c>
      <c r="T8531">
        <v>2</v>
      </c>
      <c r="U8531">
        <v>0.2</v>
      </c>
      <c r="V8531">
        <v>-36.2136</v>
      </c>
    </row>
    <row r="8532" spans="1:22">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6.3296000000000001</v>
      </c>
    </row>
    <row r="8534" spans="1:22">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24.843</v>
      </c>
    </row>
    <row r="8535" spans="1:22">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35.097299999999997</v>
      </c>
    </row>
    <row r="8536" spans="1:22">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v>
      </c>
      <c r="T8537">
        <v>3</v>
      </c>
      <c r="U8537">
        <v>0</v>
      </c>
      <c r="V8537">
        <v>3.3839999999999999</v>
      </c>
    </row>
    <row r="8538" spans="1:22">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-12.208</v>
      </c>
    </row>
    <row r="8539" spans="1:22">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v>
      </c>
      <c r="T8539">
        <v>5</v>
      </c>
      <c r="U8539">
        <v>0.2</v>
      </c>
      <c r="V8539">
        <v>9.0719999999999992</v>
      </c>
    </row>
    <row r="8540" spans="1:22">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1.002</v>
      </c>
    </row>
    <row r="8541" spans="1:22">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479.98399999999998</v>
      </c>
      <c r="T8541">
        <v>2</v>
      </c>
      <c r="U8541">
        <v>0.2</v>
      </c>
      <c r="V8541">
        <v>59.997999999999998</v>
      </c>
    </row>
    <row r="8542" spans="1:22">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33.567999999999998</v>
      </c>
      <c r="T8543">
        <v>2</v>
      </c>
      <c r="U8543">
        <v>0.2</v>
      </c>
      <c r="V8543">
        <v>1.6783999999999999</v>
      </c>
    </row>
    <row r="8544" spans="1:22">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422.625</v>
      </c>
      <c r="T8544">
        <v>7</v>
      </c>
      <c r="U8544">
        <v>0.3</v>
      </c>
      <c r="V8544">
        <v>0</v>
      </c>
    </row>
    <row r="8545" spans="1:22">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v>
      </c>
    </row>
    <row r="8548" spans="1:22">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15.944599999999999</v>
      </c>
    </row>
    <row r="8549" spans="1:22">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17.55</v>
      </c>
    </row>
    <row r="8550" spans="1:22">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4.0039999999999996</v>
      </c>
    </row>
    <row r="8552" spans="1:22">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v>
      </c>
    </row>
    <row r="8554" spans="1:22">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v>
      </c>
      <c r="T8554">
        <v>3</v>
      </c>
      <c r="U8554">
        <v>0.2</v>
      </c>
      <c r="V8554">
        <v>134.99549999999999</v>
      </c>
    </row>
    <row r="8555" spans="1:22">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23.992000000000001</v>
      </c>
    </row>
    <row r="8556" spans="1:22">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158.529</v>
      </c>
    </row>
    <row r="8557" spans="1:22">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447.94400000000002</v>
      </c>
      <c r="T8557">
        <v>7</v>
      </c>
      <c r="U8557">
        <v>0.2</v>
      </c>
      <c r="V8557">
        <v>89.588800000000006</v>
      </c>
    </row>
    <row r="8558" spans="1:22">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39.687899999999999</v>
      </c>
    </row>
    <row r="8560" spans="1:22">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14.742000000000001</v>
      </c>
    </row>
    <row r="8561" spans="1:22">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v>
      </c>
      <c r="T8562">
        <v>3</v>
      </c>
      <c r="U8562">
        <v>0.2</v>
      </c>
      <c r="V8562">
        <v>14.836499999999999</v>
      </c>
    </row>
    <row r="8563" spans="1:22">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2.3279999999999998</v>
      </c>
      <c r="T8563">
        <v>2</v>
      </c>
      <c r="U8563">
        <v>0.6</v>
      </c>
      <c r="V8563">
        <v>-0.75660000000000005</v>
      </c>
    </row>
    <row r="8564" spans="1:22">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4.8419999999999996</v>
      </c>
      <c r="T8565">
        <v>3</v>
      </c>
      <c r="U8565">
        <v>0.7</v>
      </c>
      <c r="V8565">
        <v>-3.5508000000000002</v>
      </c>
    </row>
    <row r="8566" spans="1:22">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-8.2764000000000006</v>
      </c>
    </row>
    <row r="8567" spans="1:22">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6.7176</v>
      </c>
    </row>
    <row r="8568" spans="1:22">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5.5216000000000003</v>
      </c>
    </row>
    <row r="8569" spans="1:22">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31.103999999999999</v>
      </c>
      <c r="T8569">
        <v>6</v>
      </c>
      <c r="U8569">
        <v>0.2</v>
      </c>
      <c r="V8569">
        <v>10.8864</v>
      </c>
    </row>
    <row r="8570" spans="1:22">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968.74400000000003</v>
      </c>
      <c r="T8570">
        <v>7</v>
      </c>
      <c r="U8570">
        <v>0.2</v>
      </c>
      <c r="V8570">
        <v>314.84179999999998</v>
      </c>
    </row>
    <row r="8571" spans="1:22">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222.352</v>
      </c>
      <c r="T8571">
        <v>13</v>
      </c>
      <c r="U8571">
        <v>0.2</v>
      </c>
      <c r="V8571">
        <v>77.8232</v>
      </c>
    </row>
    <row r="8572" spans="1:22">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479.98399999999998</v>
      </c>
      <c r="T8572">
        <v>2</v>
      </c>
      <c r="U8572">
        <v>0.2</v>
      </c>
      <c r="V8572">
        <v>89.997</v>
      </c>
    </row>
    <row r="8573" spans="1:22">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v>
      </c>
      <c r="T8573">
        <v>3</v>
      </c>
      <c r="U8573">
        <v>0.2</v>
      </c>
      <c r="V8573">
        <v>3.21</v>
      </c>
    </row>
    <row r="8574" spans="1:22">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998.85</v>
      </c>
      <c r="T8574">
        <v>5</v>
      </c>
      <c r="U8574">
        <v>0.4</v>
      </c>
      <c r="V8574">
        <v>-199.77</v>
      </c>
    </row>
    <row r="8575" spans="1:22">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11.543200000000001</v>
      </c>
    </row>
    <row r="8576" spans="1:22">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v>
      </c>
    </row>
    <row r="8577" spans="1:22">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v>
      </c>
      <c r="T8577">
        <v>4</v>
      </c>
      <c r="U8577">
        <v>0.2</v>
      </c>
      <c r="V8577">
        <v>0.89600000000000002</v>
      </c>
    </row>
    <row r="8578" spans="1:22">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97.203199999999995</v>
      </c>
    </row>
    <row r="8580" spans="1:22">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7.79</v>
      </c>
    </row>
    <row r="8581" spans="1:22">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-5.9409000000000001</v>
      </c>
    </row>
    <row r="8583" spans="1:22">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v>
      </c>
      <c r="T8583">
        <v>2</v>
      </c>
      <c r="U8583">
        <v>0.2</v>
      </c>
      <c r="V8583">
        <v>3.6288</v>
      </c>
    </row>
    <row r="8584" spans="1:22">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20.783999999999999</v>
      </c>
      <c r="T8584">
        <v>2</v>
      </c>
      <c r="U8584">
        <v>0.2</v>
      </c>
      <c r="V8584">
        <v>-3.6372</v>
      </c>
    </row>
    <row r="8585" spans="1:22">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-13.391999999999999</v>
      </c>
    </row>
    <row r="8586" spans="1:22">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6.0368000000000004</v>
      </c>
    </row>
    <row r="8587" spans="1:22">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11.087999999999999</v>
      </c>
      <c r="T8587">
        <v>7</v>
      </c>
      <c r="U8587">
        <v>0.7</v>
      </c>
      <c r="V8587">
        <v>-8.1311999999999998</v>
      </c>
    </row>
    <row r="8588" spans="1:22">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244.6155</v>
      </c>
    </row>
    <row r="8589" spans="1:22">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43.706000000000003</v>
      </c>
    </row>
    <row r="8590" spans="1:22">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51.968000000000004</v>
      </c>
      <c r="T8590">
        <v>2</v>
      </c>
      <c r="U8590">
        <v>0.2</v>
      </c>
      <c r="V8590">
        <v>-10.393599999999999</v>
      </c>
    </row>
    <row r="8591" spans="1:22">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v>
      </c>
    </row>
    <row r="8592" spans="1:22">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3.9102000000000001</v>
      </c>
    </row>
    <row r="8593" spans="1:22">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v>
      </c>
      <c r="T8594">
        <v>3</v>
      </c>
      <c r="U8594">
        <v>0.2</v>
      </c>
      <c r="V8594">
        <v>3.3534000000000002</v>
      </c>
    </row>
    <row r="8595" spans="1:22">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38.395200000000003</v>
      </c>
    </row>
    <row r="8596" spans="1:22">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499.16800000000001</v>
      </c>
      <c r="T8596">
        <v>4</v>
      </c>
      <c r="U8596">
        <v>0.2</v>
      </c>
      <c r="V8596">
        <v>31.198</v>
      </c>
    </row>
    <row r="8597" spans="1:22">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16.6568</v>
      </c>
    </row>
    <row r="8599" spans="1:22">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67.135999999999996</v>
      </c>
      <c r="T8599">
        <v>4</v>
      </c>
      <c r="U8599">
        <v>0.2</v>
      </c>
      <c r="V8599">
        <v>25.175999999999998</v>
      </c>
    </row>
    <row r="8600" spans="1:22">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v>
      </c>
      <c r="T8601">
        <v>3</v>
      </c>
      <c r="U8601">
        <v>0</v>
      </c>
      <c r="V8601">
        <v>7.0217999999999998</v>
      </c>
    </row>
    <row r="8602" spans="1:22">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v>
      </c>
    </row>
    <row r="8603" spans="1:22">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7.3120000000000003</v>
      </c>
      <c r="T8603">
        <v>1</v>
      </c>
      <c r="U8603">
        <v>0.2</v>
      </c>
      <c r="V8603">
        <v>2.5592000000000001</v>
      </c>
    </row>
    <row r="8604" spans="1:22">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59.493000000000002</v>
      </c>
    </row>
    <row r="8605" spans="1:22">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v>
      </c>
      <c r="T8605">
        <v>2</v>
      </c>
      <c r="U8605">
        <v>0.2</v>
      </c>
      <c r="V8605">
        <v>-5.2640000000000002</v>
      </c>
    </row>
    <row r="8606" spans="1:22">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v>
      </c>
      <c r="T8606">
        <v>3</v>
      </c>
      <c r="U8606">
        <v>0.2</v>
      </c>
      <c r="V8606">
        <v>-6.21</v>
      </c>
    </row>
    <row r="8607" spans="1:22">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13.571999999999999</v>
      </c>
    </row>
    <row r="8608" spans="1:22">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7.6494</v>
      </c>
    </row>
    <row r="8609" spans="1:22">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21.075199999999999</v>
      </c>
    </row>
    <row r="8610" spans="1:22">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-44.195999999999998</v>
      </c>
    </row>
    <row r="8612" spans="1:22">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v>
      </c>
    </row>
    <row r="8616" spans="1:22">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v>
      </c>
      <c r="T8617">
        <v>3</v>
      </c>
      <c r="U8617">
        <v>0.2</v>
      </c>
      <c r="V8617">
        <v>4.4550000000000001</v>
      </c>
    </row>
    <row r="8618" spans="1:22">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39.624000000000002</v>
      </c>
      <c r="T8619">
        <v>3</v>
      </c>
      <c r="U8619">
        <v>0.2</v>
      </c>
      <c r="V8619">
        <v>13.868399999999999</v>
      </c>
    </row>
    <row r="8620" spans="1:22">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v>
      </c>
    </row>
    <row r="8621" spans="1:22">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v>
      </c>
    </row>
    <row r="8622" spans="1:22">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v>
      </c>
      <c r="T8622">
        <v>5</v>
      </c>
      <c r="U8622">
        <v>0.6</v>
      </c>
      <c r="V8622">
        <v>-19.864000000000001</v>
      </c>
    </row>
    <row r="8623" spans="1:22">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2.3363999999999998</v>
      </c>
    </row>
    <row r="8624" spans="1:22">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3.9807999999999999</v>
      </c>
    </row>
    <row r="8625" spans="1:22">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v>
      </c>
      <c r="T8625">
        <v>6</v>
      </c>
      <c r="U8625">
        <v>0.7</v>
      </c>
      <c r="V8625">
        <v>-100.92</v>
      </c>
    </row>
    <row r="8626" spans="1:22">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v>
      </c>
    </row>
    <row r="8627" spans="1:22">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v>
      </c>
      <c r="T8627">
        <v>3</v>
      </c>
      <c r="U8627">
        <v>0.2</v>
      </c>
      <c r="V8627">
        <v>5.1012000000000004</v>
      </c>
    </row>
    <row r="8628" spans="1:22">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16.2</v>
      </c>
    </row>
    <row r="8630" spans="1:22">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2.0573999999999999</v>
      </c>
    </row>
    <row r="8631" spans="1:22">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v>
      </c>
    </row>
    <row r="8632" spans="1:22">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2.3892000000000002</v>
      </c>
    </row>
    <row r="8633" spans="1:22">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v>
      </c>
      <c r="T8633">
        <v>5</v>
      </c>
      <c r="U8633">
        <v>0.5</v>
      </c>
      <c r="V8633">
        <v>-78.078000000000003</v>
      </c>
    </row>
    <row r="8634" spans="1:22">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1369.7639999999999</v>
      </c>
      <c r="T8634">
        <v>6</v>
      </c>
      <c r="U8634">
        <v>0.7</v>
      </c>
      <c r="V8634">
        <v>-913.17600000000004</v>
      </c>
    </row>
    <row r="8635" spans="1:22">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0.71099999999999997</v>
      </c>
    </row>
    <row r="8636" spans="1:22">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-89.066400000000002</v>
      </c>
    </row>
    <row r="8637" spans="1:22">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v>
      </c>
      <c r="T8637">
        <v>5</v>
      </c>
      <c r="U8637">
        <v>0</v>
      </c>
      <c r="V8637">
        <v>45.487000000000002</v>
      </c>
    </row>
    <row r="8638" spans="1:22">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v>
      </c>
    </row>
    <row r="8640" spans="1:22">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760.98</v>
      </c>
      <c r="T8642">
        <v>5</v>
      </c>
      <c r="U8642">
        <v>0.8</v>
      </c>
      <c r="V8642">
        <v>-1141.47</v>
      </c>
    </row>
    <row r="8643" spans="1:22">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v>
      </c>
      <c r="T8643">
        <v>6</v>
      </c>
      <c r="U8643">
        <v>0.7</v>
      </c>
      <c r="V8643">
        <v>-45.24</v>
      </c>
    </row>
    <row r="8644" spans="1:22">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31.504000000000001</v>
      </c>
      <c r="T8644">
        <v>11</v>
      </c>
      <c r="U8644">
        <v>0.2</v>
      </c>
      <c r="V8644">
        <v>11.814</v>
      </c>
    </row>
    <row r="8645" spans="1:22">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1.6379999999999999</v>
      </c>
    </row>
    <row r="8646" spans="1:22">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-29.244599999999998</v>
      </c>
    </row>
    <row r="8647" spans="1:22">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v>
      </c>
    </row>
    <row r="8648" spans="1:22">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v>
      </c>
      <c r="T8648">
        <v>3</v>
      </c>
      <c r="U8648">
        <v>0.2</v>
      </c>
      <c r="V8648">
        <v>19.435199999999998</v>
      </c>
    </row>
    <row r="8649" spans="1:22">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10.9602</v>
      </c>
    </row>
    <row r="8650" spans="1:22">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26.4285</v>
      </c>
    </row>
    <row r="8651" spans="1:22">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27.396000000000001</v>
      </c>
      <c r="T8651">
        <v>3</v>
      </c>
      <c r="U8651">
        <v>0.7</v>
      </c>
      <c r="V8651">
        <v>-20.090399999999999</v>
      </c>
    </row>
    <row r="8652" spans="1:22">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5.7</v>
      </c>
      <c r="T8652">
        <v>5</v>
      </c>
      <c r="U8652">
        <v>0</v>
      </c>
      <c r="V8652">
        <v>2.6789999999999998</v>
      </c>
    </row>
    <row r="8653" spans="1:22">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v>
      </c>
      <c r="T8653">
        <v>3</v>
      </c>
      <c r="U8653">
        <v>0</v>
      </c>
      <c r="V8653">
        <v>5.5340999999999996</v>
      </c>
    </row>
    <row r="8654" spans="1:22">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2.19</v>
      </c>
    </row>
    <row r="8655" spans="1:22">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20.059999999999999</v>
      </c>
    </row>
    <row r="8658" spans="1:22">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9.7438000000000002</v>
      </c>
    </row>
    <row r="8660" spans="1:22">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0.83599999999999997</v>
      </c>
      <c r="T8660">
        <v>1</v>
      </c>
      <c r="U8660">
        <v>0.8</v>
      </c>
      <c r="V8660">
        <v>-1.3375999999999999</v>
      </c>
    </row>
    <row r="8661" spans="1:22">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-81.441000000000003</v>
      </c>
    </row>
    <row r="8663" spans="1:22">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v>
      </c>
      <c r="T8663">
        <v>4</v>
      </c>
      <c r="U8663">
        <v>0.6</v>
      </c>
      <c r="V8663">
        <v>-15.9268</v>
      </c>
    </row>
    <row r="8664" spans="1:22">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69.654600000000002</v>
      </c>
    </row>
    <row r="8665" spans="1:22">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v>
      </c>
      <c r="T8665">
        <v>7</v>
      </c>
      <c r="U8665">
        <v>0.2</v>
      </c>
      <c r="V8665">
        <v>41.568800000000003</v>
      </c>
    </row>
    <row r="8666" spans="1:22">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v>
      </c>
    </row>
    <row r="8667" spans="1:22">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v>
      </c>
      <c r="T8668">
        <v>5</v>
      </c>
      <c r="U8668">
        <v>0.2</v>
      </c>
      <c r="V8668">
        <v>1.6519999999999999</v>
      </c>
    </row>
    <row r="8669" spans="1:22">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v>
      </c>
      <c r="T8669">
        <v>4</v>
      </c>
      <c r="U8669">
        <v>0.2</v>
      </c>
      <c r="V8669">
        <v>19.376000000000001</v>
      </c>
    </row>
    <row r="8670" spans="1:22">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3.7570000000000001</v>
      </c>
    </row>
    <row r="8671" spans="1:22">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7.7039999999999997</v>
      </c>
    </row>
    <row r="8672" spans="1:22">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v>
      </c>
      <c r="T8672">
        <v>3</v>
      </c>
      <c r="U8672">
        <v>0.2</v>
      </c>
      <c r="V8672">
        <v>-18.235199999999999</v>
      </c>
    </row>
    <row r="8673" spans="1:22">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-25.109000000000002</v>
      </c>
    </row>
    <row r="8674" spans="1:22">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18.367999999999999</v>
      </c>
      <c r="T8674">
        <v>2</v>
      </c>
      <c r="U8674">
        <v>0.2</v>
      </c>
      <c r="V8674">
        <v>6.1992000000000003</v>
      </c>
    </row>
    <row r="8675" spans="1:22">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-8.5793999999999997</v>
      </c>
    </row>
    <row r="8676" spans="1:22">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50.351999999999997</v>
      </c>
      <c r="T8676">
        <v>3</v>
      </c>
      <c r="U8676">
        <v>0.2</v>
      </c>
      <c r="V8676">
        <v>-8.1821999999999999</v>
      </c>
    </row>
    <row r="8677" spans="1:22">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28.032</v>
      </c>
      <c r="T8677">
        <v>6</v>
      </c>
      <c r="U8677">
        <v>0.2</v>
      </c>
      <c r="V8677">
        <v>3.504</v>
      </c>
    </row>
    <row r="8678" spans="1:22">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-3.6537000000000002</v>
      </c>
    </row>
    <row r="8679" spans="1:22">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517.40499999999997</v>
      </c>
      <c r="T8679">
        <v>5</v>
      </c>
      <c r="U8679">
        <v>0.3</v>
      </c>
      <c r="V8679">
        <v>-81.3065</v>
      </c>
    </row>
    <row r="8680" spans="1:22">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8.6080000000000005</v>
      </c>
      <c r="T8680">
        <v>8</v>
      </c>
      <c r="U8680">
        <v>0.8</v>
      </c>
      <c r="V8680">
        <v>-13.3424</v>
      </c>
    </row>
    <row r="8681" spans="1:22">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33.906500000000001</v>
      </c>
    </row>
    <row r="8682" spans="1:22">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2104.5500000000002</v>
      </c>
      <c r="T8682">
        <v>7</v>
      </c>
      <c r="U8682">
        <v>0</v>
      </c>
      <c r="V8682">
        <v>694.50149999999996</v>
      </c>
    </row>
    <row r="8683" spans="1:22">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11.803000000000001</v>
      </c>
    </row>
    <row r="8684" spans="1:22">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1.3415999999999999</v>
      </c>
    </row>
    <row r="8686" spans="1:22">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21.21</v>
      </c>
      <c r="T8686">
        <v>7</v>
      </c>
      <c r="U8686">
        <v>0</v>
      </c>
      <c r="V8686">
        <v>4.4541000000000004</v>
      </c>
    </row>
    <row r="8687" spans="1:22">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96.36</v>
      </c>
      <c r="T8687">
        <v>6</v>
      </c>
      <c r="U8687">
        <v>0</v>
      </c>
      <c r="V8687">
        <v>25.053599999999999</v>
      </c>
    </row>
    <row r="8688" spans="1:22">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11.586</v>
      </c>
    </row>
    <row r="8689" spans="1:22">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1.1022000000000001</v>
      </c>
    </row>
    <row r="8692" spans="1:22">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-56.3108</v>
      </c>
    </row>
    <row r="8693" spans="1:22">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-49.437600000000003</v>
      </c>
    </row>
    <row r="8694" spans="1:22">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48.993000000000002</v>
      </c>
    </row>
    <row r="8695" spans="1:22">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11.283899999999999</v>
      </c>
    </row>
    <row r="8698" spans="1:22">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26.997299999999999</v>
      </c>
    </row>
    <row r="8699" spans="1:22">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31.167999999999999</v>
      </c>
      <c r="T8699">
        <v>4</v>
      </c>
      <c r="U8699">
        <v>0.2</v>
      </c>
      <c r="V8699">
        <v>9.3504000000000005</v>
      </c>
    </row>
    <row r="8700" spans="1:22">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v>
      </c>
    </row>
    <row r="8701" spans="1:22">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223.99359999999999</v>
      </c>
    </row>
    <row r="8702" spans="1:22">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6.7031999999999998</v>
      </c>
    </row>
    <row r="8703" spans="1:22">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17.847000000000001</v>
      </c>
    </row>
    <row r="8704" spans="1:22">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v>
      </c>
      <c r="T8704">
        <v>5</v>
      </c>
      <c r="U8704">
        <v>0.2</v>
      </c>
      <c r="V8704">
        <v>29.692</v>
      </c>
    </row>
    <row r="8705" spans="1:22">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v>
      </c>
      <c r="T8705">
        <v>2</v>
      </c>
      <c r="U8705">
        <v>0.2</v>
      </c>
      <c r="V8705">
        <v>0.44400000000000001</v>
      </c>
    </row>
    <row r="8706" spans="1:22">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v>
      </c>
    </row>
    <row r="8707" spans="1:22">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13.437200000000001</v>
      </c>
    </row>
    <row r="8709" spans="1:22">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25.197900000000001</v>
      </c>
    </row>
    <row r="8712" spans="1:22">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344.91</v>
      </c>
      <c r="T8712">
        <v>3</v>
      </c>
      <c r="U8712">
        <v>0</v>
      </c>
      <c r="V8712">
        <v>10.347300000000001</v>
      </c>
    </row>
    <row r="8713" spans="1:22">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626.35199999999998</v>
      </c>
      <c r="T8713">
        <v>3</v>
      </c>
      <c r="U8713">
        <v>0.2</v>
      </c>
      <c r="V8713">
        <v>-23.488199999999999</v>
      </c>
    </row>
    <row r="8714" spans="1:22">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359.49900000000002</v>
      </c>
      <c r="T8714">
        <v>3</v>
      </c>
      <c r="U8714">
        <v>0.15</v>
      </c>
      <c r="V8714">
        <v>-29.605799999999999</v>
      </c>
    </row>
    <row r="8715" spans="1:22">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5.3963999999999999</v>
      </c>
    </row>
    <row r="8716" spans="1:22">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v>
      </c>
      <c r="T8716">
        <v>5</v>
      </c>
      <c r="U8716">
        <v>0.2</v>
      </c>
      <c r="V8716">
        <v>9.3125</v>
      </c>
    </row>
    <row r="8717" spans="1:22">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1.8240000000000001</v>
      </c>
      <c r="T8717">
        <v>1</v>
      </c>
      <c r="U8717">
        <v>0.7</v>
      </c>
      <c r="V8717">
        <v>-1.3984000000000001</v>
      </c>
    </row>
    <row r="8718" spans="1:22">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64.384</v>
      </c>
      <c r="T8718">
        <v>4</v>
      </c>
      <c r="U8718">
        <v>0.8</v>
      </c>
      <c r="V8718">
        <v>-160.96</v>
      </c>
    </row>
    <row r="8719" spans="1:22">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v>
      </c>
      <c r="T8719">
        <v>2</v>
      </c>
      <c r="U8719">
        <v>0.6</v>
      </c>
      <c r="V8719">
        <v>-4.5396000000000001</v>
      </c>
    </row>
    <row r="8720" spans="1:22">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11.263999999999999</v>
      </c>
      <c r="T8720">
        <v>8</v>
      </c>
      <c r="U8720">
        <v>0.2</v>
      </c>
      <c r="V8720">
        <v>3.9424000000000001</v>
      </c>
    </row>
    <row r="8721" spans="1:22">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v>
      </c>
      <c r="T8721">
        <v>3</v>
      </c>
      <c r="U8721">
        <v>0.2</v>
      </c>
      <c r="V8721">
        <v>5.6375999999999999</v>
      </c>
    </row>
    <row r="8722" spans="1:22">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v>
      </c>
    </row>
    <row r="8723" spans="1:22">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67.536000000000001</v>
      </c>
      <c r="T8723">
        <v>9</v>
      </c>
      <c r="U8723">
        <v>0.2</v>
      </c>
      <c r="V8723">
        <v>6.7535999999999996</v>
      </c>
    </row>
    <row r="8724" spans="1:22">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1.524</v>
      </c>
      <c r="T8724">
        <v>2</v>
      </c>
      <c r="U8724">
        <v>0.8</v>
      </c>
      <c r="V8724">
        <v>-2.6669999999999998</v>
      </c>
    </row>
    <row r="8725" spans="1:22">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8.8704000000000001</v>
      </c>
    </row>
    <row r="8727" spans="1:22">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0.70920000000000005</v>
      </c>
    </row>
    <row r="8729" spans="1:22">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53.351999999999997</v>
      </c>
      <c r="T8729">
        <v>3</v>
      </c>
      <c r="U8729">
        <v>0.2</v>
      </c>
      <c r="V8729">
        <v>16.005600000000001</v>
      </c>
    </row>
    <row r="8730" spans="1:22">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8.1940000000000008</v>
      </c>
    </row>
    <row r="8731" spans="1:22">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v>
      </c>
      <c r="T8731">
        <v>3</v>
      </c>
      <c r="U8731">
        <v>0.2</v>
      </c>
      <c r="V8731">
        <v>2.2511999999999999</v>
      </c>
    </row>
    <row r="8732" spans="1:22">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v>
      </c>
      <c r="T8732">
        <v>7</v>
      </c>
      <c r="U8732">
        <v>0.2</v>
      </c>
      <c r="V8732">
        <v>-12.7302</v>
      </c>
    </row>
    <row r="8733" spans="1:22">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15.776999999999999</v>
      </c>
    </row>
    <row r="8734" spans="1:22">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v>
      </c>
      <c r="T8735">
        <v>3</v>
      </c>
      <c r="U8735">
        <v>0</v>
      </c>
      <c r="V8735">
        <v>40.415999999999997</v>
      </c>
    </row>
    <row r="8736" spans="1:22">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244.6155</v>
      </c>
    </row>
    <row r="8737" spans="1:22">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160.62299999999999</v>
      </c>
    </row>
    <row r="8739" spans="1:22">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v>
      </c>
      <c r="T8739">
        <v>5</v>
      </c>
      <c r="U8739">
        <v>0.7</v>
      </c>
      <c r="V8739">
        <v>-5.94</v>
      </c>
    </row>
    <row r="8740" spans="1:22">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3.6432000000000002</v>
      </c>
    </row>
    <row r="8741" spans="1:22">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83.988</v>
      </c>
      <c r="T8741">
        <v>2</v>
      </c>
      <c r="U8741">
        <v>0.4</v>
      </c>
      <c r="V8741">
        <v>-20.997</v>
      </c>
    </row>
    <row r="8742" spans="1:22">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21.228000000000002</v>
      </c>
    </row>
    <row r="8743" spans="1:22">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3.0337999999999998</v>
      </c>
    </row>
    <row r="8745" spans="1:22">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v>
      </c>
      <c r="T8745">
        <v>3</v>
      </c>
      <c r="U8745">
        <v>0.2</v>
      </c>
      <c r="V8745">
        <v>-4.641</v>
      </c>
    </row>
    <row r="8746" spans="1:22">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4.9648000000000003</v>
      </c>
    </row>
    <row r="8747" spans="1:22">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28.171800000000001</v>
      </c>
    </row>
    <row r="8748" spans="1:22">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12.6348</v>
      </c>
    </row>
    <row r="8749" spans="1:22">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v>
      </c>
      <c r="T8749">
        <v>2</v>
      </c>
      <c r="U8749">
        <v>0.2</v>
      </c>
      <c r="V8749">
        <v>10.061999999999999</v>
      </c>
    </row>
    <row r="8750" spans="1:22">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239.98400000000001</v>
      </c>
      <c r="T8750">
        <v>2</v>
      </c>
      <c r="U8750">
        <v>0.2</v>
      </c>
      <c r="V8750">
        <v>38.997399999999999</v>
      </c>
    </row>
    <row r="8751" spans="1:22">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33.494999999999997</v>
      </c>
    </row>
    <row r="8753" spans="1:22">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v>
      </c>
      <c r="T8754">
        <v>3</v>
      </c>
      <c r="U8754">
        <v>0.2</v>
      </c>
      <c r="V8754">
        <v>19.9665</v>
      </c>
    </row>
    <row r="8755" spans="1:22">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5.9778000000000002</v>
      </c>
    </row>
    <row r="8756" spans="1:22">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4.8600000000000003</v>
      </c>
      <c r="T8756">
        <v>3</v>
      </c>
      <c r="U8756">
        <v>0.7</v>
      </c>
      <c r="V8756">
        <v>-3.5640000000000001</v>
      </c>
    </row>
    <row r="8757" spans="1:22">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v>
      </c>
      <c r="T8757">
        <v>2</v>
      </c>
      <c r="U8757">
        <v>0.7</v>
      </c>
      <c r="V8757">
        <v>-5.2149999999999999</v>
      </c>
    </row>
    <row r="8758" spans="1:22">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24.883199999999999</v>
      </c>
    </row>
    <row r="8760" spans="1:22">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9.3228000000000009</v>
      </c>
    </row>
    <row r="8761" spans="1:22">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58.919199999999996</v>
      </c>
    </row>
    <row r="8764" spans="1:22">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4.0686999999999998</v>
      </c>
    </row>
    <row r="8765" spans="1:22">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7.2695999999999996</v>
      </c>
    </row>
    <row r="8766" spans="1:22">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0.73480000000000001</v>
      </c>
    </row>
    <row r="8767" spans="1:22">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1.696</v>
      </c>
      <c r="T8767">
        <v>2</v>
      </c>
      <c r="U8767">
        <v>0.8</v>
      </c>
      <c r="V8767">
        <v>-2.544</v>
      </c>
    </row>
    <row r="8768" spans="1:22">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24.588000000000001</v>
      </c>
      <c r="T8768">
        <v>3</v>
      </c>
      <c r="U8768">
        <v>0.8</v>
      </c>
      <c r="V8768">
        <v>-67.617000000000004</v>
      </c>
    </row>
    <row r="8769" spans="1:22">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7.98</v>
      </c>
      <c r="T8769">
        <v>5</v>
      </c>
      <c r="U8769">
        <v>0.8</v>
      </c>
      <c r="V8769">
        <v>-13.167</v>
      </c>
    </row>
    <row r="8770" spans="1:22">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57.6</v>
      </c>
    </row>
    <row r="8771" spans="1:22">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9.1844999999999999</v>
      </c>
    </row>
    <row r="8772" spans="1:22">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83.135999999999996</v>
      </c>
      <c r="T8772">
        <v>4</v>
      </c>
      <c r="U8772">
        <v>0.2</v>
      </c>
      <c r="V8772">
        <v>5.1959999999999997</v>
      </c>
    </row>
    <row r="8773" spans="1:22">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942.78399999999999</v>
      </c>
      <c r="T8773">
        <v>4</v>
      </c>
      <c r="U8773">
        <v>0.2</v>
      </c>
      <c r="V8773">
        <v>94.278400000000005</v>
      </c>
    </row>
    <row r="8774" spans="1:22">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23.234999999999999</v>
      </c>
    </row>
    <row r="8775" spans="1:22">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v>
      </c>
      <c r="T8775">
        <v>6</v>
      </c>
      <c r="U8775">
        <v>0</v>
      </c>
      <c r="V8775">
        <v>6.72</v>
      </c>
    </row>
    <row r="8776" spans="1:22">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3.8136000000000001</v>
      </c>
    </row>
    <row r="8777" spans="1:22">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41.472000000000001</v>
      </c>
      <c r="T8779">
        <v>8</v>
      </c>
      <c r="U8779">
        <v>0.2</v>
      </c>
      <c r="V8779">
        <v>14.5152</v>
      </c>
    </row>
    <row r="8780" spans="1:22">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7.1993999999999998</v>
      </c>
    </row>
    <row r="8781" spans="1:22">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29.303999999999998</v>
      </c>
      <c r="T8781">
        <v>3</v>
      </c>
      <c r="U8781">
        <v>0.2</v>
      </c>
      <c r="V8781">
        <v>2.5640999999999998</v>
      </c>
    </row>
    <row r="8782" spans="1:22">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6.2244000000000002</v>
      </c>
    </row>
    <row r="8783" spans="1:22">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-36.117600000000003</v>
      </c>
    </row>
    <row r="8784" spans="1:22">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6.6352000000000002</v>
      </c>
    </row>
    <row r="8785" spans="1:22">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1128.3900000000001</v>
      </c>
      <c r="T8785">
        <v>3</v>
      </c>
      <c r="U8785">
        <v>0</v>
      </c>
      <c r="V8785">
        <v>259.52969999999999</v>
      </c>
    </row>
    <row r="8786" spans="1:22">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v>
      </c>
      <c r="T8787">
        <v>5</v>
      </c>
      <c r="U8787">
        <v>0.2</v>
      </c>
      <c r="V8787">
        <v>19.596</v>
      </c>
    </row>
    <row r="8788" spans="1:22">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v>
      </c>
      <c r="T8788">
        <v>3</v>
      </c>
      <c r="U8788">
        <v>0.2</v>
      </c>
      <c r="V8788">
        <v>5.4432</v>
      </c>
    </row>
    <row r="8789" spans="1:22">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54.393599999999999</v>
      </c>
    </row>
    <row r="8790" spans="1:22">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698.35199999999998</v>
      </c>
      <c r="T8790">
        <v>3</v>
      </c>
      <c r="U8790">
        <v>0.2</v>
      </c>
      <c r="V8790">
        <v>52.376399999999997</v>
      </c>
    </row>
    <row r="8791" spans="1:22">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77.727999999999994</v>
      </c>
      <c r="T8791">
        <v>2</v>
      </c>
      <c r="U8791">
        <v>0.2</v>
      </c>
      <c r="V8791">
        <v>-3.8864000000000001</v>
      </c>
    </row>
    <row r="8792" spans="1:22">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21.4452</v>
      </c>
    </row>
    <row r="8793" spans="1:22">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47.0351</v>
      </c>
    </row>
    <row r="8794" spans="1:22">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6.8714000000000004</v>
      </c>
    </row>
    <row r="8795" spans="1:22">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22.55</v>
      </c>
      <c r="T8795">
        <v>5</v>
      </c>
      <c r="U8795">
        <v>0</v>
      </c>
      <c r="V8795">
        <v>8.7944999999999993</v>
      </c>
    </row>
    <row r="8796" spans="1:22">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72.974999999999994</v>
      </c>
    </row>
    <row r="8797" spans="1:22">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v>
      </c>
    </row>
    <row r="8798" spans="1:22">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6.2207999999999997</v>
      </c>
    </row>
    <row r="8799" spans="1:22">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v>
      </c>
    </row>
    <row r="8800" spans="1:22">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1799.97</v>
      </c>
      <c r="T8801">
        <v>5</v>
      </c>
      <c r="U8801">
        <v>0.4</v>
      </c>
      <c r="V8801">
        <v>239.99600000000001</v>
      </c>
    </row>
    <row r="8802" spans="1:22">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3.7408000000000001</v>
      </c>
    </row>
    <row r="8803" spans="1:22">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62.154400000000003</v>
      </c>
    </row>
    <row r="8804" spans="1:22">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54.7136</v>
      </c>
    </row>
    <row r="8805" spans="1:22">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34.770000000000003</v>
      </c>
      <c r="T8805">
        <v>3</v>
      </c>
      <c r="U8805">
        <v>0</v>
      </c>
      <c r="V8805">
        <v>11.4741</v>
      </c>
    </row>
    <row r="8806" spans="1:22">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8.6940000000000008</v>
      </c>
    </row>
    <row r="8807" spans="1:22">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14.572800000000001</v>
      </c>
    </row>
    <row r="8809" spans="1:22">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33.281999999999996</v>
      </c>
      <c r="T8809">
        <v>3</v>
      </c>
      <c r="U8809">
        <v>0.7</v>
      </c>
      <c r="V8809">
        <v>-27.734999999999999</v>
      </c>
    </row>
    <row r="8810" spans="1:22">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118.65</v>
      </c>
      <c r="T8810">
        <v>5</v>
      </c>
      <c r="U8810">
        <v>0.4</v>
      </c>
      <c r="V8810">
        <v>19.774999999999999</v>
      </c>
    </row>
    <row r="8811" spans="1:22">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4.9814999999999996</v>
      </c>
    </row>
    <row r="8812" spans="1:22">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18.009599999999999</v>
      </c>
    </row>
    <row r="8813" spans="1:22">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48.333599999999997</v>
      </c>
    </row>
    <row r="8814" spans="1:22">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13.9</v>
      </c>
      <c r="T8814">
        <v>5</v>
      </c>
      <c r="U8814">
        <v>0</v>
      </c>
      <c r="V8814">
        <v>3.7530000000000001</v>
      </c>
    </row>
    <row r="8815" spans="1:22">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266.35199999999998</v>
      </c>
      <c r="T8815">
        <v>3</v>
      </c>
      <c r="U8815">
        <v>0.2</v>
      </c>
      <c r="V8815">
        <v>13.317600000000001</v>
      </c>
    </row>
    <row r="8816" spans="1:22">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89.3142</v>
      </c>
    </row>
    <row r="8817" spans="1:22">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44.1</v>
      </c>
      <c r="T8817">
        <v>6</v>
      </c>
      <c r="U8817">
        <v>0</v>
      </c>
      <c r="V8817">
        <v>20.727</v>
      </c>
    </row>
    <row r="8818" spans="1:22">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7.7831999999999999</v>
      </c>
    </row>
    <row r="8820" spans="1:22">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117.432</v>
      </c>
    </row>
    <row r="8822" spans="1:22">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311.9948</v>
      </c>
    </row>
    <row r="8823" spans="1:22">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-2.9964</v>
      </c>
    </row>
    <row r="8824" spans="1:22">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55.984000000000002</v>
      </c>
      <c r="T8824">
        <v>2</v>
      </c>
      <c r="U8824">
        <v>0.2</v>
      </c>
      <c r="V8824">
        <v>4.1988000000000003</v>
      </c>
    </row>
    <row r="8825" spans="1:22">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3.7408000000000001</v>
      </c>
    </row>
    <row r="8826" spans="1:22">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2.8782000000000001</v>
      </c>
    </row>
    <row r="8827" spans="1:22">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6.9119999999999999</v>
      </c>
      <c r="T8827">
        <v>3</v>
      </c>
      <c r="U8827">
        <v>0.2</v>
      </c>
      <c r="V8827">
        <v>2.5055999999999998</v>
      </c>
    </row>
    <row r="8828" spans="1:22">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v>
      </c>
      <c r="T8828">
        <v>5</v>
      </c>
      <c r="U8828">
        <v>0.2</v>
      </c>
      <c r="V8828">
        <v>9.3520000000000003</v>
      </c>
    </row>
    <row r="8829" spans="1:22">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v>
      </c>
      <c r="T8829">
        <v>7</v>
      </c>
      <c r="U8829">
        <v>0.2</v>
      </c>
      <c r="V8829">
        <v>10.465</v>
      </c>
    </row>
    <row r="8830" spans="1:22">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54.087600000000002</v>
      </c>
    </row>
    <row r="8832" spans="1:22">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11.704000000000001</v>
      </c>
    </row>
    <row r="8833" spans="1:22">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3.8774999999999999</v>
      </c>
    </row>
    <row r="8836" spans="1:22">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25.172000000000001</v>
      </c>
    </row>
    <row r="8837" spans="1:22">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3.7128000000000001</v>
      </c>
    </row>
    <row r="8838" spans="1:22">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v>
      </c>
    </row>
    <row r="8840" spans="1:22">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70.95</v>
      </c>
      <c r="T8840">
        <v>3</v>
      </c>
      <c r="U8840">
        <v>0</v>
      </c>
      <c r="V8840">
        <v>18.446999999999999</v>
      </c>
    </row>
    <row r="8841" spans="1:22">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23.7684</v>
      </c>
    </row>
    <row r="8842" spans="1:22">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299.97000000000003</v>
      </c>
      <c r="T8842">
        <v>3</v>
      </c>
      <c r="U8842">
        <v>0</v>
      </c>
      <c r="V8842">
        <v>131.98679999999999</v>
      </c>
    </row>
    <row r="8843" spans="1:22">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39.586799999999997</v>
      </c>
    </row>
    <row r="8844" spans="1:22">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-6.03</v>
      </c>
    </row>
    <row r="8847" spans="1:22">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v>
      </c>
      <c r="T8848">
        <v>5</v>
      </c>
      <c r="U8848">
        <v>0.2</v>
      </c>
      <c r="V8848">
        <v>29.692</v>
      </c>
    </row>
    <row r="8849" spans="1:22">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13.011200000000001</v>
      </c>
    </row>
    <row r="8850" spans="1:22">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8.3520000000000003</v>
      </c>
    </row>
    <row r="8851" spans="1:22">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v>
      </c>
      <c r="T8851">
        <v>10</v>
      </c>
      <c r="U8851">
        <v>0.2</v>
      </c>
      <c r="V8851">
        <v>45.954000000000001</v>
      </c>
    </row>
    <row r="8852" spans="1:22">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2.8919999999999999</v>
      </c>
      <c r="T8852">
        <v>2</v>
      </c>
      <c r="U8852">
        <v>0.7</v>
      </c>
      <c r="V8852">
        <v>-2.3136000000000001</v>
      </c>
    </row>
    <row r="8853" spans="1:22">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9.3919999999999995</v>
      </c>
      <c r="T8853">
        <v>2</v>
      </c>
      <c r="U8853">
        <v>0.2</v>
      </c>
      <c r="V8853">
        <v>3.2871999999999999</v>
      </c>
    </row>
    <row r="8854" spans="1:22">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55.764000000000003</v>
      </c>
    </row>
    <row r="8855" spans="1:22">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v>
      </c>
      <c r="T8855">
        <v>5</v>
      </c>
      <c r="U8855">
        <v>0.2</v>
      </c>
      <c r="V8855">
        <v>6.2549999999999999</v>
      </c>
    </row>
    <row r="8856" spans="1:22">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v>
      </c>
      <c r="T8856">
        <v>3</v>
      </c>
      <c r="U8856">
        <v>0.2</v>
      </c>
      <c r="V8856">
        <v>-7.7247000000000003</v>
      </c>
    </row>
    <row r="8857" spans="1:22">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21.312000000000001</v>
      </c>
      <c r="T8857">
        <v>3</v>
      </c>
      <c r="U8857">
        <v>0.2</v>
      </c>
      <c r="V8857">
        <v>7.992</v>
      </c>
    </row>
    <row r="8858" spans="1:22">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31.984000000000002</v>
      </c>
      <c r="T8859">
        <v>2</v>
      </c>
      <c r="U8859">
        <v>0.2</v>
      </c>
      <c r="V8859">
        <v>-7.9960000000000004</v>
      </c>
    </row>
    <row r="8860" spans="1:22">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3.5960000000000001</v>
      </c>
    </row>
    <row r="8862" spans="1:22">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31.05</v>
      </c>
      <c r="T8862">
        <v>3</v>
      </c>
      <c r="U8862">
        <v>0</v>
      </c>
      <c r="V8862">
        <v>14.904</v>
      </c>
    </row>
    <row r="8863" spans="1:22">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3.9247999999999998</v>
      </c>
    </row>
    <row r="8864" spans="1:22">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29.980799999999999</v>
      </c>
    </row>
    <row r="8866" spans="1:22">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36.270000000000003</v>
      </c>
      <c r="T8867">
        <v>3</v>
      </c>
      <c r="U8867">
        <v>0</v>
      </c>
      <c r="V8867">
        <v>10.881</v>
      </c>
    </row>
    <row r="8868" spans="1:22">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493.43</v>
      </c>
      <c r="T8868">
        <v>5</v>
      </c>
      <c r="U8868">
        <v>0.3</v>
      </c>
      <c r="V8868">
        <v>-70.489999999999995</v>
      </c>
    </row>
    <row r="8869" spans="1:22">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v>
      </c>
      <c r="T8869">
        <v>2</v>
      </c>
      <c r="U8869">
        <v>0.2</v>
      </c>
      <c r="V8869">
        <v>3.4750000000000001</v>
      </c>
    </row>
    <row r="8870" spans="1:22">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v>
      </c>
      <c r="T8870">
        <v>2</v>
      </c>
      <c r="U8870">
        <v>0.2</v>
      </c>
      <c r="V8870">
        <v>77.22</v>
      </c>
    </row>
    <row r="8871" spans="1:22">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v>
      </c>
      <c r="T8871">
        <v>5</v>
      </c>
      <c r="U8871">
        <v>0.2</v>
      </c>
      <c r="V8871">
        <v>5.3730000000000002</v>
      </c>
    </row>
    <row r="8872" spans="1:22">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70.680000000000007</v>
      </c>
      <c r="T8872">
        <v>12</v>
      </c>
      <c r="U8872">
        <v>0</v>
      </c>
      <c r="V8872">
        <v>31.0992</v>
      </c>
    </row>
    <row r="8873" spans="1:22">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5.4123999999999999</v>
      </c>
    </row>
    <row r="8874" spans="1:22">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v>
      </c>
      <c r="T8874">
        <v>2</v>
      </c>
      <c r="U8874">
        <v>0.7</v>
      </c>
      <c r="V8874">
        <v>-71.395799999999994</v>
      </c>
    </row>
    <row r="8875" spans="1:22">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18.263999999999999</v>
      </c>
      <c r="T8875">
        <v>2</v>
      </c>
      <c r="U8875">
        <v>0.7</v>
      </c>
      <c r="V8875">
        <v>-13.393599999999999</v>
      </c>
    </row>
    <row r="8876" spans="1:22">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21.99</v>
      </c>
      <c r="T8876">
        <v>5</v>
      </c>
      <c r="U8876">
        <v>0.8</v>
      </c>
      <c r="V8876">
        <v>-32.984999999999999</v>
      </c>
    </row>
    <row r="8877" spans="1:22">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-34.758000000000003</v>
      </c>
    </row>
    <row r="8878" spans="1:22">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58.923999999999999</v>
      </c>
      <c r="T8878">
        <v>1</v>
      </c>
      <c r="U8878">
        <v>0.8</v>
      </c>
      <c r="V8878">
        <v>-153.20240000000001</v>
      </c>
    </row>
    <row r="8879" spans="1:22">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9.5340000000000007</v>
      </c>
    </row>
    <row r="8881" spans="1:22">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92.505600000000001</v>
      </c>
    </row>
    <row r="8882" spans="1:22">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239.97</v>
      </c>
      <c r="T8882">
        <v>3</v>
      </c>
      <c r="U8882">
        <v>0</v>
      </c>
      <c r="V8882">
        <v>86.389200000000002</v>
      </c>
    </row>
    <row r="8883" spans="1:22">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v>
      </c>
      <c r="T8883">
        <v>7</v>
      </c>
      <c r="U8883">
        <v>0.2</v>
      </c>
      <c r="V8883">
        <v>-0.62649999999999995</v>
      </c>
    </row>
    <row r="8884" spans="1:22">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v>
      </c>
      <c r="T8884">
        <v>2</v>
      </c>
      <c r="U8884">
        <v>0.2</v>
      </c>
      <c r="V8884">
        <v>1.3986000000000001</v>
      </c>
    </row>
    <row r="8885" spans="1:22">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v>
      </c>
      <c r="T8885">
        <v>3</v>
      </c>
      <c r="U8885">
        <v>0.2</v>
      </c>
      <c r="V8885">
        <v>4.4850000000000003</v>
      </c>
    </row>
    <row r="8886" spans="1:22">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6.5279999999999996</v>
      </c>
      <c r="T8886">
        <v>4</v>
      </c>
      <c r="U8886">
        <v>0.7</v>
      </c>
      <c r="V8886">
        <v>-4.5696000000000003</v>
      </c>
    </row>
    <row r="8887" spans="1:22">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2.8620000000000001</v>
      </c>
      <c r="T8887">
        <v>3</v>
      </c>
      <c r="U8887">
        <v>0.7</v>
      </c>
      <c r="V8887">
        <v>-2.2896000000000001</v>
      </c>
    </row>
    <row r="8888" spans="1:22">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-16.684799999999999</v>
      </c>
    </row>
    <row r="8889" spans="1:22">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107.03879999999999</v>
      </c>
    </row>
    <row r="8891" spans="1:22">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v>
      </c>
    </row>
    <row r="8892" spans="1:22">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v>
      </c>
      <c r="T8892">
        <v>7</v>
      </c>
      <c r="U8892">
        <v>0</v>
      </c>
      <c r="V8892">
        <v>751.76009999999997</v>
      </c>
    </row>
    <row r="8893" spans="1:22">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30.445</v>
      </c>
    </row>
    <row r="8894" spans="1:22">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267.66719999999998</v>
      </c>
    </row>
    <row r="8895" spans="1:22">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489.23</v>
      </c>
      <c r="T8895">
        <v>2</v>
      </c>
      <c r="U8895">
        <v>0.3</v>
      </c>
      <c r="V8895">
        <v>41.933999999999997</v>
      </c>
    </row>
    <row r="8896" spans="1:22">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312.02999999999997</v>
      </c>
      <c r="T8896">
        <v>3</v>
      </c>
      <c r="U8896">
        <v>0</v>
      </c>
      <c r="V8896">
        <v>43.684199999999997</v>
      </c>
    </row>
    <row r="8897" spans="1:22">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3.0497999999999998</v>
      </c>
    </row>
    <row r="8898" spans="1:22">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v>
      </c>
      <c r="T8898">
        <v>3</v>
      </c>
      <c r="U8898">
        <v>0.2</v>
      </c>
      <c r="V8898">
        <v>10.35</v>
      </c>
    </row>
    <row r="8899" spans="1:22">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18.009599999999999</v>
      </c>
    </row>
    <row r="8900" spans="1:22">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148.49100000000001</v>
      </c>
    </row>
    <row r="8901" spans="1:22">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11.7782</v>
      </c>
    </row>
    <row r="8902" spans="1:22">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-12.8256</v>
      </c>
    </row>
    <row r="8903" spans="1:22">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18.495999999999999</v>
      </c>
      <c r="T8903">
        <v>4</v>
      </c>
      <c r="U8903">
        <v>0.2</v>
      </c>
      <c r="V8903">
        <v>6.7047999999999996</v>
      </c>
    </row>
    <row r="8904" spans="1:22">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191.07900000000001</v>
      </c>
      <c r="T8904">
        <v>3</v>
      </c>
      <c r="U8904">
        <v>0.3</v>
      </c>
      <c r="V8904">
        <v>-38.215800000000002</v>
      </c>
    </row>
    <row r="8905" spans="1:22">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v>
      </c>
      <c r="T8905">
        <v>2</v>
      </c>
      <c r="U8905">
        <v>0.2</v>
      </c>
      <c r="V8905">
        <v>3.6288</v>
      </c>
    </row>
    <row r="8906" spans="1:22">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14.043799999999999</v>
      </c>
    </row>
    <row r="8907" spans="1:22">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30.84</v>
      </c>
      <c r="T8907">
        <v>3</v>
      </c>
      <c r="U8907">
        <v>0</v>
      </c>
      <c r="V8907">
        <v>6.1680000000000001</v>
      </c>
    </row>
    <row r="8908" spans="1:22">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33.777000000000001</v>
      </c>
    </row>
    <row r="8909" spans="1:22">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66.975999999999999</v>
      </c>
      <c r="T8909">
        <v>7</v>
      </c>
      <c r="U8909">
        <v>0.2</v>
      </c>
      <c r="V8909">
        <v>6.6976000000000004</v>
      </c>
    </row>
    <row r="8910" spans="1:22">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10.3071</v>
      </c>
    </row>
    <row r="8912" spans="1:22">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95.975999999999999</v>
      </c>
      <c r="T8912">
        <v>3</v>
      </c>
      <c r="U8912">
        <v>0.2</v>
      </c>
      <c r="V8912">
        <v>15.5961</v>
      </c>
    </row>
    <row r="8913" spans="1:22">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-32.383800000000001</v>
      </c>
    </row>
    <row r="8914" spans="1:22">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3.5640000000000001</v>
      </c>
      <c r="T8914">
        <v>2</v>
      </c>
      <c r="U8914">
        <v>0.7</v>
      </c>
      <c r="V8914">
        <v>-2.97</v>
      </c>
    </row>
    <row r="8915" spans="1:22">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4.9279999999999999</v>
      </c>
      <c r="T8915">
        <v>2</v>
      </c>
      <c r="U8915">
        <v>0.2</v>
      </c>
      <c r="V8915">
        <v>1.7248000000000001</v>
      </c>
    </row>
    <row r="8916" spans="1:22">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856.65599999999995</v>
      </c>
      <c r="T8916">
        <v>6</v>
      </c>
      <c r="U8916">
        <v>0.2</v>
      </c>
      <c r="V8916">
        <v>107.08199999999999</v>
      </c>
    </row>
    <row r="8917" spans="1:22">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13.183999999999999</v>
      </c>
      <c r="T8917">
        <v>4</v>
      </c>
      <c r="U8917">
        <v>0.8</v>
      </c>
      <c r="V8917">
        <v>-20.435199999999998</v>
      </c>
    </row>
    <row r="8918" spans="1:22">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48.783999999999999</v>
      </c>
      <c r="T8918">
        <v>4</v>
      </c>
      <c r="U8918">
        <v>0.8</v>
      </c>
      <c r="V8918">
        <v>-131.71680000000001</v>
      </c>
    </row>
    <row r="8919" spans="1:22">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26.824000000000002</v>
      </c>
    </row>
    <row r="8920" spans="1:22">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18.527999999999999</v>
      </c>
      <c r="T8920">
        <v>6</v>
      </c>
      <c r="U8920">
        <v>0.8</v>
      </c>
      <c r="V8920">
        <v>-27.792000000000002</v>
      </c>
    </row>
    <row r="8921" spans="1:22">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46.196800000000003</v>
      </c>
    </row>
    <row r="8922" spans="1:22">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52.68</v>
      </c>
      <c r="T8923">
        <v>3</v>
      </c>
      <c r="U8923">
        <v>0.2</v>
      </c>
      <c r="V8923">
        <v>19.754999999999999</v>
      </c>
    </row>
    <row r="8924" spans="1:22">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v>
      </c>
      <c r="T8924">
        <v>3</v>
      </c>
      <c r="U8924">
        <v>0.2</v>
      </c>
      <c r="V8924">
        <v>2.6027999999999998</v>
      </c>
    </row>
    <row r="8925" spans="1:22">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4.5720000000000001</v>
      </c>
      <c r="T8925">
        <v>4</v>
      </c>
      <c r="U8925">
        <v>0.7</v>
      </c>
      <c r="V8925">
        <v>-3.81</v>
      </c>
    </row>
    <row r="8926" spans="1:22">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143.99680000000001</v>
      </c>
    </row>
    <row r="8927" spans="1:22">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1.728</v>
      </c>
      <c r="T8927">
        <v>3</v>
      </c>
      <c r="U8927">
        <v>0.8</v>
      </c>
      <c r="V8927">
        <v>-2.6783999999999999</v>
      </c>
    </row>
    <row r="8928" spans="1:22">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626.1</v>
      </c>
      <c r="T8928">
        <v>3</v>
      </c>
      <c r="U8928">
        <v>0.5</v>
      </c>
      <c r="V8928">
        <v>-538.44600000000003</v>
      </c>
    </row>
    <row r="8929" spans="1:22">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609.98</v>
      </c>
      <c r="T8930">
        <v>4</v>
      </c>
      <c r="U8930">
        <v>0.3</v>
      </c>
      <c r="V8930">
        <v>-113.282</v>
      </c>
    </row>
    <row r="8931" spans="1:22">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211.37200000000001</v>
      </c>
      <c r="T8931">
        <v>2</v>
      </c>
      <c r="U8931">
        <v>0.3</v>
      </c>
      <c r="V8931">
        <v>-45.293999999999997</v>
      </c>
    </row>
    <row r="8932" spans="1:22">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17.998200000000001</v>
      </c>
    </row>
    <row r="8933" spans="1:22">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99.95</v>
      </c>
      <c r="T8933">
        <v>5</v>
      </c>
      <c r="U8933">
        <v>0</v>
      </c>
      <c r="V8933">
        <v>22.988499999999998</v>
      </c>
    </row>
    <row r="8934" spans="1:22">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29.34</v>
      </c>
      <c r="T8934">
        <v>3</v>
      </c>
      <c r="U8934">
        <v>0</v>
      </c>
      <c r="V8934">
        <v>10.8558</v>
      </c>
    </row>
    <row r="8935" spans="1:22">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4.3524000000000003</v>
      </c>
    </row>
    <row r="8936" spans="1:22">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1119.8879999999999</v>
      </c>
      <c r="T8937">
        <v>14</v>
      </c>
      <c r="U8937">
        <v>0.2</v>
      </c>
      <c r="V8937">
        <v>209.97900000000001</v>
      </c>
    </row>
    <row r="8938" spans="1:22">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16.998000000000001</v>
      </c>
    </row>
    <row r="8940" spans="1:22">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7.0519999999999996</v>
      </c>
    </row>
    <row r="8941" spans="1:22">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v>
      </c>
      <c r="T8941">
        <v>2</v>
      </c>
      <c r="U8941">
        <v>0.2</v>
      </c>
      <c r="V8941">
        <v>31.373999999999999</v>
      </c>
    </row>
    <row r="8942" spans="1:22">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7.6319999999999997</v>
      </c>
      <c r="T8942">
        <v>3</v>
      </c>
      <c r="U8942">
        <v>0.2</v>
      </c>
      <c r="V8942">
        <v>-1.8126</v>
      </c>
    </row>
    <row r="8943" spans="1:22">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179.99100000000001</v>
      </c>
      <c r="T8944">
        <v>3</v>
      </c>
      <c r="U8944">
        <v>0.7</v>
      </c>
      <c r="V8944">
        <v>-251.98740000000001</v>
      </c>
    </row>
    <row r="8945" spans="1:22">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3.2850000000000001</v>
      </c>
    </row>
    <row r="8948" spans="1:22">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3.6322000000000001</v>
      </c>
    </row>
    <row r="8951" spans="1:22">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934.95600000000002</v>
      </c>
      <c r="T8951">
        <v>6</v>
      </c>
      <c r="U8951">
        <v>0.4</v>
      </c>
      <c r="V8951">
        <v>-249.32159999999999</v>
      </c>
    </row>
    <row r="8952" spans="1:22">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46.863999999999997</v>
      </c>
      <c r="T8952">
        <v>2</v>
      </c>
      <c r="U8952">
        <v>0.2</v>
      </c>
      <c r="V8952">
        <v>7.6154000000000002</v>
      </c>
    </row>
    <row r="8953" spans="1:22">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v>
      </c>
      <c r="T8953">
        <v>3</v>
      </c>
      <c r="U8953">
        <v>0.2</v>
      </c>
      <c r="V8953">
        <v>1.962</v>
      </c>
    </row>
    <row r="8954" spans="1:22">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2.891</v>
      </c>
    </row>
    <row r="8955" spans="1:22">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16.291</v>
      </c>
    </row>
    <row r="8956" spans="1:22">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155.45599999999999</v>
      </c>
      <c r="T8956">
        <v>4</v>
      </c>
      <c r="U8956">
        <v>0.2</v>
      </c>
      <c r="V8956">
        <v>-7.7728000000000002</v>
      </c>
    </row>
    <row r="8957" spans="1:22">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3.8519999999999999</v>
      </c>
    </row>
    <row r="8958" spans="1:22">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5.7750000000000004</v>
      </c>
    </row>
    <row r="8959" spans="1:22">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v>
      </c>
    </row>
    <row r="8960" spans="1:22">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37.494999999999997</v>
      </c>
    </row>
    <row r="8961" spans="1:22">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67.84</v>
      </c>
      <c r="T8961">
        <v>5</v>
      </c>
      <c r="U8961">
        <v>0.8</v>
      </c>
      <c r="V8961">
        <v>-179.77600000000001</v>
      </c>
    </row>
    <row r="8962" spans="1:22">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853.93</v>
      </c>
      <c r="T8962">
        <v>5</v>
      </c>
      <c r="U8962">
        <v>0.3</v>
      </c>
      <c r="V8962">
        <v>-24.398</v>
      </c>
    </row>
    <row r="8963" spans="1:22">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3.7376</v>
      </c>
    </row>
    <row r="8964" spans="1:22">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18.893699999999999</v>
      </c>
    </row>
    <row r="8966" spans="1:22">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v>
      </c>
      <c r="T8966">
        <v>5</v>
      </c>
      <c r="U8966">
        <v>0</v>
      </c>
      <c r="V8966">
        <v>75.680000000000007</v>
      </c>
    </row>
    <row r="8967" spans="1:22">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1.248</v>
      </c>
      <c r="T8967">
        <v>2</v>
      </c>
      <c r="U8967">
        <v>0.8</v>
      </c>
      <c r="V8967">
        <v>-1.9343999999999999</v>
      </c>
    </row>
    <row r="8968" spans="1:22">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14.4</v>
      </c>
    </row>
    <row r="8969" spans="1:22">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-13.433</v>
      </c>
    </row>
    <row r="8970" spans="1:22">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-8.8038000000000007</v>
      </c>
    </row>
    <row r="8971" spans="1:22">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v>
      </c>
    </row>
    <row r="8972" spans="1:22">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v>
      </c>
    </row>
    <row r="8973" spans="1:22">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60.392000000000003</v>
      </c>
    </row>
    <row r="8974" spans="1:22">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v>
      </c>
    </row>
    <row r="8975" spans="1:22">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344.98099999999999</v>
      </c>
      <c r="T8975">
        <v>7</v>
      </c>
      <c r="U8975">
        <v>0.15</v>
      </c>
      <c r="V8975">
        <v>28.4102</v>
      </c>
    </row>
    <row r="8976" spans="1:22">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36.287999999999997</v>
      </c>
      <c r="T8976">
        <v>7</v>
      </c>
      <c r="U8976">
        <v>0.2</v>
      </c>
      <c r="V8976">
        <v>12.700799999999999</v>
      </c>
    </row>
    <row r="8977" spans="1:22">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29.364000000000001</v>
      </c>
    </row>
    <row r="8978" spans="1:22">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-31.0335</v>
      </c>
    </row>
    <row r="8979" spans="1:22">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6.1040000000000001</v>
      </c>
      <c r="T8979">
        <v>2</v>
      </c>
      <c r="U8979">
        <v>0.8</v>
      </c>
      <c r="V8979">
        <v>-9.1560000000000006</v>
      </c>
    </row>
    <row r="8980" spans="1:22">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1.72</v>
      </c>
      <c r="T8981">
        <v>1</v>
      </c>
      <c r="U8981">
        <v>0.8</v>
      </c>
      <c r="V8981">
        <v>-2.8380000000000001</v>
      </c>
    </row>
    <row r="8982" spans="1:22">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8.952</v>
      </c>
      <c r="T8982">
        <v>2</v>
      </c>
      <c r="U8982">
        <v>0.8</v>
      </c>
      <c r="V8982">
        <v>-14.770799999999999</v>
      </c>
    </row>
    <row r="8983" spans="1:22">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2.3340000000000001</v>
      </c>
      <c r="T8983">
        <v>3</v>
      </c>
      <c r="U8983">
        <v>0.8</v>
      </c>
      <c r="V8983">
        <v>-6.3018000000000001</v>
      </c>
    </row>
    <row r="8984" spans="1:22">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1.728</v>
      </c>
      <c r="T8984">
        <v>4</v>
      </c>
      <c r="U8984">
        <v>0.8</v>
      </c>
      <c r="V8984">
        <v>-2.7648000000000001</v>
      </c>
    </row>
    <row r="8985" spans="1:22">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-99.266400000000004</v>
      </c>
    </row>
    <row r="8987" spans="1:22">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12.667199999999999</v>
      </c>
    </row>
    <row r="8988" spans="1:22">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v>
      </c>
      <c r="T8988">
        <v>5</v>
      </c>
      <c r="U8988">
        <v>0.7</v>
      </c>
      <c r="V8988">
        <v>-73.576999999999998</v>
      </c>
    </row>
    <row r="8989" spans="1:22">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9.2385999999999999</v>
      </c>
    </row>
    <row r="8990" spans="1:22">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1.1679999999999999</v>
      </c>
    </row>
    <row r="8991" spans="1:22">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18.527999999999999</v>
      </c>
      <c r="T8994">
        <v>2</v>
      </c>
      <c r="U8994">
        <v>0.2</v>
      </c>
      <c r="V8994">
        <v>4.4004000000000003</v>
      </c>
    </row>
    <row r="8995" spans="1:22">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v>
      </c>
      <c r="T8996">
        <v>5</v>
      </c>
      <c r="U8996">
        <v>0.2</v>
      </c>
      <c r="V8996">
        <v>29.692</v>
      </c>
    </row>
    <row r="8997" spans="1:22">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17.126999999999999</v>
      </c>
    </row>
    <row r="8998" spans="1:22">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19.137599999999999</v>
      </c>
    </row>
    <row r="9000" spans="1:22">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102.774</v>
      </c>
    </row>
    <row r="9001" spans="1:22">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458.43</v>
      </c>
      <c r="T9001">
        <v>5</v>
      </c>
      <c r="U9001">
        <v>0.3</v>
      </c>
      <c r="V9001">
        <v>-124.431</v>
      </c>
    </row>
    <row r="9002" spans="1:22">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-6.0324</v>
      </c>
    </row>
    <row r="9003" spans="1:22">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0.83299999999999996</v>
      </c>
    </row>
    <row r="9004" spans="1:22">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26.3934</v>
      </c>
    </row>
    <row r="9006" spans="1:22">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6.4367999999999999</v>
      </c>
    </row>
    <row r="9007" spans="1:22">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24.980399999999999</v>
      </c>
    </row>
    <row r="9008" spans="1:22">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1.1924999999999999</v>
      </c>
    </row>
    <row r="9012" spans="1:22">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v>
      </c>
      <c r="T9013">
        <v>2</v>
      </c>
      <c r="U9013">
        <v>0.2</v>
      </c>
      <c r="V9013">
        <v>21.42</v>
      </c>
    </row>
    <row r="9014" spans="1:22">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135.80000000000001</v>
      </c>
      <c r="T9014">
        <v>7</v>
      </c>
      <c r="U9014">
        <v>0</v>
      </c>
      <c r="V9014">
        <v>66.542000000000002</v>
      </c>
    </row>
    <row r="9015" spans="1:22">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13.9</v>
      </c>
      <c r="T9015">
        <v>5</v>
      </c>
      <c r="U9015">
        <v>0</v>
      </c>
      <c r="V9015">
        <v>3.7530000000000001</v>
      </c>
    </row>
    <row r="9016" spans="1:22">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9.3119999999999994</v>
      </c>
    </row>
    <row r="9017" spans="1:22">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4.3836000000000004</v>
      </c>
    </row>
    <row r="9018" spans="1:22">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3.8529</v>
      </c>
    </row>
    <row r="9019" spans="1:22">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5.5380000000000003</v>
      </c>
    </row>
    <row r="9021" spans="1:22">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7.9984000000000002</v>
      </c>
    </row>
    <row r="9022" spans="1:22">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9.7218</v>
      </c>
    </row>
    <row r="9023" spans="1:22">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v>
      </c>
      <c r="T9023">
        <v>13</v>
      </c>
      <c r="U9023">
        <v>0.7</v>
      </c>
      <c r="V9023">
        <v>-116.84399999999999</v>
      </c>
    </row>
    <row r="9024" spans="1:22">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9.8328000000000007</v>
      </c>
    </row>
    <row r="9025" spans="1:22">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117.88200000000001</v>
      </c>
      <c r="T9025">
        <v>1</v>
      </c>
      <c r="U9025">
        <v>0.1</v>
      </c>
      <c r="V9025">
        <v>1.3098000000000001</v>
      </c>
    </row>
    <row r="9026" spans="1:22">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9.0170999999999992</v>
      </c>
    </row>
    <row r="9027" spans="1:22">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9.7972000000000001</v>
      </c>
    </row>
    <row r="9028" spans="1:22">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12.8316</v>
      </c>
    </row>
    <row r="9029" spans="1:22">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6.2244000000000002</v>
      </c>
    </row>
    <row r="9030" spans="1:22">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103.818</v>
      </c>
    </row>
    <row r="9033" spans="1:22">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45.369599999999998</v>
      </c>
    </row>
    <row r="9034" spans="1:22">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146.38800000000001</v>
      </c>
    </row>
    <row r="9035" spans="1:22">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843.17060000000004</v>
      </c>
    </row>
    <row r="9036" spans="1:22">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2.992</v>
      </c>
      <c r="T9036">
        <v>4</v>
      </c>
      <c r="U9036">
        <v>0.8</v>
      </c>
      <c r="V9036">
        <v>-4.4880000000000004</v>
      </c>
    </row>
    <row r="9037" spans="1:22">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v>
      </c>
      <c r="T9037">
        <v>4</v>
      </c>
      <c r="U9037">
        <v>0.2</v>
      </c>
      <c r="V9037">
        <v>2.7191999999999998</v>
      </c>
    </row>
    <row r="9038" spans="1:22">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12.441599999999999</v>
      </c>
    </row>
    <row r="9039" spans="1:22">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5.8708</v>
      </c>
    </row>
    <row r="9040" spans="1:22">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-12.4146</v>
      </c>
    </row>
    <row r="9041" spans="1:22">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-45.827300000000001</v>
      </c>
    </row>
    <row r="9043" spans="1:22">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16.854399999999998</v>
      </c>
    </row>
    <row r="9044" spans="1:22">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v>
      </c>
      <c r="T9046">
        <v>2</v>
      </c>
      <c r="U9046">
        <v>0.2</v>
      </c>
      <c r="V9046">
        <v>2.2440000000000002</v>
      </c>
    </row>
    <row r="9047" spans="1:22">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v>
      </c>
      <c r="T9047">
        <v>5</v>
      </c>
      <c r="U9047">
        <v>0</v>
      </c>
      <c r="V9047">
        <v>45.588000000000001</v>
      </c>
    </row>
    <row r="9048" spans="1:22">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31.4895</v>
      </c>
    </row>
    <row r="9049" spans="1:22">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v>
      </c>
      <c r="T9049">
        <v>5</v>
      </c>
      <c r="U9049">
        <v>0</v>
      </c>
      <c r="V9049">
        <v>8.6854999999999993</v>
      </c>
    </row>
    <row r="9050" spans="1:22">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v>
      </c>
      <c r="T9050">
        <v>3</v>
      </c>
      <c r="U9050">
        <v>0</v>
      </c>
      <c r="V9050">
        <v>22.2</v>
      </c>
    </row>
    <row r="9051" spans="1:22">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0.84</v>
      </c>
    </row>
    <row r="9054" spans="1:22">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v>
      </c>
      <c r="T9054">
        <v>4</v>
      </c>
      <c r="U9054">
        <v>0.2</v>
      </c>
      <c r="V9054">
        <v>9.4283999999999999</v>
      </c>
    </row>
    <row r="9055" spans="1:22">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2.8784000000000001</v>
      </c>
    </row>
    <row r="9056" spans="1:22">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6.1487999999999996</v>
      </c>
    </row>
    <row r="9057" spans="1:22">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553.39020000000005</v>
      </c>
    </row>
    <row r="9059" spans="1:22">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74.760000000000005</v>
      </c>
      <c r="T9059">
        <v>7</v>
      </c>
      <c r="U9059">
        <v>0</v>
      </c>
      <c r="V9059">
        <v>23.923200000000001</v>
      </c>
    </row>
    <row r="9060" spans="1:22">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364.77600000000001</v>
      </c>
      <c r="T9060">
        <v>3</v>
      </c>
      <c r="U9060">
        <v>0.2</v>
      </c>
      <c r="V9060">
        <v>27.3582</v>
      </c>
    </row>
    <row r="9061" spans="1:22">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334.55099999999999</v>
      </c>
    </row>
    <row r="9062" spans="1:22">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89.695999999999998</v>
      </c>
      <c r="T9062">
        <v>4</v>
      </c>
      <c r="U9062">
        <v>0.2</v>
      </c>
      <c r="V9062">
        <v>33.636000000000003</v>
      </c>
    </row>
    <row r="9063" spans="1:22">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23.5564</v>
      </c>
    </row>
    <row r="9064" spans="1:22">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36.479999999999997</v>
      </c>
      <c r="T9064">
        <v>6</v>
      </c>
      <c r="U9064">
        <v>0</v>
      </c>
      <c r="V9064">
        <v>18.239999999999998</v>
      </c>
    </row>
    <row r="9065" spans="1:22">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100.685</v>
      </c>
    </row>
    <row r="9066" spans="1:22">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2.9460000000000002</v>
      </c>
      <c r="T9066">
        <v>3</v>
      </c>
      <c r="U9066">
        <v>0.8</v>
      </c>
      <c r="V9066">
        <v>-4.8609</v>
      </c>
    </row>
    <row r="9067" spans="1:22">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19.135999999999999</v>
      </c>
      <c r="T9067">
        <v>4</v>
      </c>
      <c r="U9067">
        <v>0.2</v>
      </c>
      <c r="V9067">
        <v>6.9367999999999999</v>
      </c>
    </row>
    <row r="9068" spans="1:22">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6.9240000000000004</v>
      </c>
    </row>
    <row r="9069" spans="1:22">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v>
      </c>
    </row>
    <row r="9071" spans="1:22">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v>
      </c>
      <c r="T9072">
        <v>3</v>
      </c>
      <c r="U9072">
        <v>0.2</v>
      </c>
      <c r="V9072">
        <v>2.6960999999999999</v>
      </c>
    </row>
    <row r="9073" spans="1:22">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6.8768000000000002</v>
      </c>
    </row>
    <row r="9074" spans="1:22">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7.7831999999999999</v>
      </c>
    </row>
    <row r="9075" spans="1:22">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67.188000000000002</v>
      </c>
    </row>
    <row r="9076" spans="1:22">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828.84</v>
      </c>
      <c r="T9076">
        <v>6</v>
      </c>
      <c r="U9076">
        <v>0</v>
      </c>
      <c r="V9076">
        <v>0</v>
      </c>
    </row>
    <row r="9077" spans="1:22">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-5.5338000000000003</v>
      </c>
    </row>
    <row r="9078" spans="1:22">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v>
      </c>
      <c r="T9078">
        <v>4</v>
      </c>
      <c r="U9078">
        <v>0.2</v>
      </c>
      <c r="V9078">
        <v>2.04</v>
      </c>
    </row>
    <row r="9079" spans="1:22">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18.893699999999999</v>
      </c>
    </row>
    <row r="9080" spans="1:22">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34.988799999999998</v>
      </c>
    </row>
    <row r="9081" spans="1:22">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17.994</v>
      </c>
    </row>
    <row r="9083" spans="1:22">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1.4456</v>
      </c>
    </row>
    <row r="9085" spans="1:22">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2.9346000000000001</v>
      </c>
    </row>
    <row r="9086" spans="1:22">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v>
      </c>
      <c r="T9086">
        <v>5</v>
      </c>
      <c r="U9086">
        <v>0</v>
      </c>
      <c r="V9086">
        <v>13.455</v>
      </c>
    </row>
    <row r="9087" spans="1:22">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276.78399999999999</v>
      </c>
      <c r="T9087">
        <v>2</v>
      </c>
      <c r="U9087">
        <v>0.2</v>
      </c>
      <c r="V9087">
        <v>89.954800000000006</v>
      </c>
    </row>
    <row r="9088" spans="1:22">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93.031999999999996</v>
      </c>
      <c r="T9088">
        <v>2</v>
      </c>
      <c r="U9088">
        <v>0.8</v>
      </c>
      <c r="V9088">
        <v>-251.18639999999999</v>
      </c>
    </row>
    <row r="9089" spans="1:22">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-136.48949999999999</v>
      </c>
    </row>
    <row r="9090" spans="1:22">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21.5397</v>
      </c>
    </row>
    <row r="9091" spans="1:22">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-62.772500000000001</v>
      </c>
    </row>
    <row r="9092" spans="1:22">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104.568</v>
      </c>
    </row>
    <row r="9093" spans="1:22">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v>
      </c>
      <c r="T9093">
        <v>3</v>
      </c>
      <c r="U9093">
        <v>0.2</v>
      </c>
      <c r="V9093">
        <v>5.4432</v>
      </c>
    </row>
    <row r="9094" spans="1:22">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482.94</v>
      </c>
      <c r="T9094">
        <v>6</v>
      </c>
      <c r="U9094">
        <v>0.5</v>
      </c>
      <c r="V9094">
        <v>-376.69319999999999</v>
      </c>
    </row>
    <row r="9095" spans="1:22">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83.994399999999999</v>
      </c>
    </row>
    <row r="9096" spans="1:22">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181.65600000000001</v>
      </c>
    </row>
    <row r="9097" spans="1:22">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v>
      </c>
      <c r="T9099">
        <v>5</v>
      </c>
      <c r="U9099">
        <v>0</v>
      </c>
      <c r="V9099">
        <v>15.552</v>
      </c>
    </row>
    <row r="9100" spans="1:22">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27.715800000000002</v>
      </c>
    </row>
    <row r="9101" spans="1:22">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v>
      </c>
      <c r="T9101">
        <v>2</v>
      </c>
      <c r="U9101">
        <v>0.2</v>
      </c>
      <c r="V9101">
        <v>3.7584</v>
      </c>
    </row>
    <row r="9102" spans="1:22">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791.88</v>
      </c>
      <c r="T9102">
        <v>3</v>
      </c>
      <c r="U9102">
        <v>0.2</v>
      </c>
      <c r="V9102">
        <v>128.68049999999999</v>
      </c>
    </row>
    <row r="9103" spans="1:22">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v>
      </c>
    </row>
    <row r="9104" spans="1:22">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-16.956800000000001</v>
      </c>
    </row>
    <row r="9105" spans="1:22">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32.06</v>
      </c>
      <c r="T9106">
        <v>10</v>
      </c>
      <c r="U9106">
        <v>0.8</v>
      </c>
      <c r="V9106">
        <v>-51.295999999999999</v>
      </c>
    </row>
    <row r="9107" spans="1:22">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v>
      </c>
      <c r="T9107">
        <v>2</v>
      </c>
      <c r="U9107">
        <v>0.2</v>
      </c>
      <c r="V9107">
        <v>-28.867799999999999</v>
      </c>
    </row>
    <row r="9108" spans="1:22">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287.91000000000003</v>
      </c>
      <c r="T9108">
        <v>3</v>
      </c>
      <c r="U9108">
        <v>0.4</v>
      </c>
      <c r="V9108">
        <v>33.589500000000001</v>
      </c>
    </row>
    <row r="9109" spans="1:22">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22.367999999999999</v>
      </c>
      <c r="T9109">
        <v>2</v>
      </c>
      <c r="U9109">
        <v>0.2</v>
      </c>
      <c r="V9109">
        <v>1.6776</v>
      </c>
    </row>
    <row r="9110" spans="1:22">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v>
      </c>
    </row>
    <row r="9111" spans="1:22">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207.98400000000001</v>
      </c>
      <c r="T9111">
        <v>2</v>
      </c>
      <c r="U9111">
        <v>0.2</v>
      </c>
      <c r="V9111">
        <v>36.397199999999998</v>
      </c>
    </row>
    <row r="9112" spans="1:22">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4.3624000000000001</v>
      </c>
    </row>
    <row r="9114" spans="1:22">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6.3040000000000003</v>
      </c>
    </row>
    <row r="9115" spans="1:22">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7.1345999999999998</v>
      </c>
    </row>
    <row r="9116" spans="1:22">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429.6</v>
      </c>
      <c r="T9117">
        <v>2</v>
      </c>
      <c r="U9117">
        <v>0.4</v>
      </c>
      <c r="V9117">
        <v>-93.08</v>
      </c>
    </row>
    <row r="9118" spans="1:22">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v>
      </c>
      <c r="T9118">
        <v>2</v>
      </c>
      <c r="U9118">
        <v>0.2</v>
      </c>
      <c r="V9118">
        <v>6.3936000000000002</v>
      </c>
    </row>
    <row r="9119" spans="1:22">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887.27099999999996</v>
      </c>
      <c r="T9119">
        <v>3</v>
      </c>
      <c r="U9119">
        <v>0.3</v>
      </c>
      <c r="V9119">
        <v>-63.3765</v>
      </c>
    </row>
    <row r="9120" spans="1:22">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7.0511999999999997</v>
      </c>
    </row>
    <row r="9121" spans="1:22">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46.953000000000003</v>
      </c>
    </row>
    <row r="9123" spans="1:22">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26.349399999999999</v>
      </c>
    </row>
    <row r="9124" spans="1:22">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3.5009999999999999</v>
      </c>
    </row>
    <row r="9125" spans="1:22">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v>
      </c>
      <c r="T9125">
        <v>9</v>
      </c>
      <c r="U9125">
        <v>0.7</v>
      </c>
      <c r="V9125">
        <v>-57.756599999999999</v>
      </c>
    </row>
    <row r="9126" spans="1:22">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-3.8208000000000002</v>
      </c>
    </row>
    <row r="9127" spans="1:22">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-2.1375999999999999</v>
      </c>
    </row>
    <row r="9128" spans="1:22">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50.136000000000003</v>
      </c>
      <c r="T9129">
        <v>3</v>
      </c>
      <c r="U9129">
        <v>0.2</v>
      </c>
      <c r="V9129">
        <v>-11.2806</v>
      </c>
    </row>
    <row r="9130" spans="1:22">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88.073999999999998</v>
      </c>
      <c r="T9130">
        <v>7</v>
      </c>
      <c r="U9130">
        <v>0.7</v>
      </c>
      <c r="V9130">
        <v>-58.716000000000001</v>
      </c>
    </row>
    <row r="9131" spans="1:22">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301.47000000000003</v>
      </c>
      <c r="T9131">
        <v>3</v>
      </c>
      <c r="U9131">
        <v>0.5</v>
      </c>
      <c r="V9131">
        <v>-241.17599999999999</v>
      </c>
    </row>
    <row r="9132" spans="1:22">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18.655999999999999</v>
      </c>
      <c r="T9132">
        <v>2</v>
      </c>
      <c r="U9132">
        <v>0.2</v>
      </c>
      <c r="V9132">
        <v>1.6324000000000001</v>
      </c>
    </row>
    <row r="9133" spans="1:22">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36.287700000000001</v>
      </c>
    </row>
    <row r="9135" spans="1:22">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-22.671600000000002</v>
      </c>
    </row>
    <row r="9137" spans="1:22">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51.984000000000002</v>
      </c>
      <c r="T9137">
        <v>1</v>
      </c>
      <c r="U9137">
        <v>0.2</v>
      </c>
      <c r="V9137">
        <v>-5.1984000000000004</v>
      </c>
    </row>
    <row r="9138" spans="1:22">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v>
      </c>
      <c r="T9138">
        <v>3</v>
      </c>
      <c r="U9138">
        <v>0.2</v>
      </c>
      <c r="V9138">
        <v>3.4668000000000001</v>
      </c>
    </row>
    <row r="9139" spans="1:22">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18.335999999999999</v>
      </c>
      <c r="T9139">
        <v>2</v>
      </c>
      <c r="U9139">
        <v>0.7</v>
      </c>
      <c r="V9139">
        <v>-12.224</v>
      </c>
    </row>
    <row r="9140" spans="1:22">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13.571999999999999</v>
      </c>
    </row>
    <row r="9141" spans="1:22">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95.188800000000001</v>
      </c>
    </row>
    <row r="9142" spans="1:22">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47.994</v>
      </c>
    </row>
    <row r="9143" spans="1:22">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v>
      </c>
    </row>
    <row r="9144" spans="1:22">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3.0044</v>
      </c>
    </row>
    <row r="9145" spans="1:22">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1123.1279999999999</v>
      </c>
      <c r="T9145">
        <v>9</v>
      </c>
      <c r="U9145">
        <v>0.2</v>
      </c>
      <c r="V9145">
        <v>70.195499999999996</v>
      </c>
    </row>
    <row r="9146" spans="1:22">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18.821000000000002</v>
      </c>
    </row>
    <row r="9147" spans="1:22">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2.8079999999999998</v>
      </c>
      <c r="T9147">
        <v>3</v>
      </c>
      <c r="U9147">
        <v>0.8</v>
      </c>
      <c r="V9147">
        <v>-4.4927999999999999</v>
      </c>
    </row>
    <row r="9148" spans="1:22">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42.991399999999999</v>
      </c>
    </row>
    <row r="9149" spans="1:22">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8.0399999999999991</v>
      </c>
      <c r="T9149">
        <v>6</v>
      </c>
      <c r="U9149">
        <v>0</v>
      </c>
      <c r="V9149">
        <v>2.7336</v>
      </c>
    </row>
    <row r="9150" spans="1:22">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406.71539999999999</v>
      </c>
    </row>
    <row r="9151" spans="1:22">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v>
      </c>
      <c r="T9152">
        <v>5</v>
      </c>
      <c r="U9152">
        <v>0.1</v>
      </c>
      <c r="V9152">
        <v>12.375999999999999</v>
      </c>
    </row>
    <row r="9153" spans="1:22">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2.3685999999999998</v>
      </c>
    </row>
    <row r="9154" spans="1:22">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v>
      </c>
      <c r="T9154">
        <v>2</v>
      </c>
      <c r="U9154">
        <v>0.2</v>
      </c>
      <c r="V9154">
        <v>1.45</v>
      </c>
    </row>
    <row r="9155" spans="1:22">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1.8522000000000001</v>
      </c>
    </row>
    <row r="9156" spans="1:22">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3.1381999999999999</v>
      </c>
    </row>
    <row r="9157" spans="1:22">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27.529199999999999</v>
      </c>
    </row>
    <row r="9159" spans="1:22">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4.3380000000000001</v>
      </c>
      <c r="T9161">
        <v>3</v>
      </c>
      <c r="U9161">
        <v>0.7</v>
      </c>
      <c r="V9161">
        <v>-3.0366</v>
      </c>
    </row>
    <row r="9162" spans="1:22">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v>
      </c>
      <c r="T9162">
        <v>5</v>
      </c>
      <c r="U9162">
        <v>0.7</v>
      </c>
      <c r="V9162">
        <v>-7.92</v>
      </c>
    </row>
    <row r="9163" spans="1:22">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405.86</v>
      </c>
      <c r="T9163">
        <v>7</v>
      </c>
      <c r="U9163">
        <v>0</v>
      </c>
      <c r="V9163">
        <v>32.468800000000002</v>
      </c>
    </row>
    <row r="9164" spans="1:22">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2.3759999999999999</v>
      </c>
      <c r="T9165">
        <v>3</v>
      </c>
      <c r="U9165">
        <v>0.2</v>
      </c>
      <c r="V9165">
        <v>0.74250000000000005</v>
      </c>
    </row>
    <row r="9166" spans="1:22">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143.12799999999999</v>
      </c>
      <c r="T9166">
        <v>2</v>
      </c>
      <c r="U9166">
        <v>0.8</v>
      </c>
      <c r="V9166">
        <v>-393.60199999999998</v>
      </c>
    </row>
    <row r="9167" spans="1:22">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503.64</v>
      </c>
    </row>
    <row r="9168" spans="1:22">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50.328000000000003</v>
      </c>
    </row>
    <row r="9169" spans="1:22">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72.432000000000002</v>
      </c>
    </row>
    <row r="9170" spans="1:22">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1.5980000000000001</v>
      </c>
    </row>
    <row r="9173" spans="1:22">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22.992000000000001</v>
      </c>
    </row>
    <row r="9174" spans="1:22">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222.58799999999999</v>
      </c>
    </row>
    <row r="9175" spans="1:22">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22.92</v>
      </c>
      <c r="T9175">
        <v>3</v>
      </c>
      <c r="U9175">
        <v>0</v>
      </c>
      <c r="V9175">
        <v>11.2308</v>
      </c>
    </row>
    <row r="9176" spans="1:22">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8.9969999999999999</v>
      </c>
    </row>
    <row r="9177" spans="1:22">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31.085999999999999</v>
      </c>
      <c r="T9178">
        <v>3</v>
      </c>
      <c r="U9178">
        <v>0.7</v>
      </c>
      <c r="V9178">
        <v>-20.724</v>
      </c>
    </row>
    <row r="9179" spans="1:22">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3.9144000000000001</v>
      </c>
    </row>
    <row r="9180" spans="1:22">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v>
      </c>
    </row>
    <row r="9181" spans="1:22">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v>
      </c>
    </row>
    <row r="9182" spans="1:22">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v>
      </c>
      <c r="T9182">
        <v>3</v>
      </c>
      <c r="U9182">
        <v>0.2</v>
      </c>
      <c r="V9182">
        <v>4.1832000000000003</v>
      </c>
    </row>
    <row r="9183" spans="1:22">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v>
      </c>
      <c r="T9183">
        <v>3</v>
      </c>
      <c r="U9183">
        <v>0.2</v>
      </c>
      <c r="V9183">
        <v>11.673</v>
      </c>
    </row>
    <row r="9184" spans="1:22">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v>
      </c>
    </row>
    <row r="9185" spans="1:22">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11.543200000000001</v>
      </c>
    </row>
    <row r="9186" spans="1:22">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15.525</v>
      </c>
    </row>
    <row r="9187" spans="1:22">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v>
      </c>
      <c r="T9187">
        <v>1</v>
      </c>
      <c r="U9187">
        <v>0.2</v>
      </c>
      <c r="V9187">
        <v>25.898</v>
      </c>
    </row>
    <row r="9188" spans="1:22">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412.46800000000002</v>
      </c>
    </row>
    <row r="9189" spans="1:22">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v>
      </c>
      <c r="T9189">
        <v>2</v>
      </c>
      <c r="U9189">
        <v>0.2</v>
      </c>
      <c r="V9189">
        <v>-0.6976</v>
      </c>
    </row>
    <row r="9190" spans="1:22">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v>
      </c>
    </row>
    <row r="9191" spans="1:22">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99.587999999999994</v>
      </c>
      <c r="T9192">
        <v>2</v>
      </c>
      <c r="U9192">
        <v>0.7</v>
      </c>
      <c r="V9192">
        <v>-82.99</v>
      </c>
    </row>
    <row r="9193" spans="1:22">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49.567999999999998</v>
      </c>
      <c r="T9193">
        <v>2</v>
      </c>
      <c r="U9193">
        <v>0.2</v>
      </c>
      <c r="V9193">
        <v>15.49</v>
      </c>
    </row>
    <row r="9194" spans="1:22">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29.372</v>
      </c>
      <c r="T9194">
        <v>7</v>
      </c>
      <c r="U9194">
        <v>0.8</v>
      </c>
      <c r="V9194">
        <v>-46.995199999999997</v>
      </c>
    </row>
    <row r="9195" spans="1:22">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38.779200000000003</v>
      </c>
    </row>
    <row r="9196" spans="1:22">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47.991999999999997</v>
      </c>
      <c r="T9196">
        <v>7</v>
      </c>
      <c r="U9196">
        <v>0.2</v>
      </c>
      <c r="V9196">
        <v>3.5994000000000002</v>
      </c>
    </row>
    <row r="9197" spans="1:22">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v>
      </c>
      <c r="T9197">
        <v>4</v>
      </c>
      <c r="U9197">
        <v>0.2</v>
      </c>
      <c r="V9197">
        <v>-16.614000000000001</v>
      </c>
    </row>
    <row r="9198" spans="1:22">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v>
      </c>
      <c r="T9199">
        <v>5</v>
      </c>
      <c r="U9199">
        <v>0.2</v>
      </c>
      <c r="V9199">
        <v>125.3</v>
      </c>
    </row>
    <row r="9200" spans="1:22">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256.78399999999999</v>
      </c>
      <c r="T9201">
        <v>1</v>
      </c>
      <c r="U9201">
        <v>0.2</v>
      </c>
      <c r="V9201">
        <v>32.097999999999999</v>
      </c>
    </row>
    <row r="9202" spans="1:22">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12.098000000000001</v>
      </c>
    </row>
    <row r="9203" spans="1:22">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28.751999999999999</v>
      </c>
      <c r="T9204">
        <v>3</v>
      </c>
      <c r="U9204">
        <v>0.2</v>
      </c>
      <c r="V9204">
        <v>10.0632</v>
      </c>
    </row>
    <row r="9205" spans="1:22">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114.95</v>
      </c>
      <c r="T9205">
        <v>5</v>
      </c>
      <c r="U9205">
        <v>0</v>
      </c>
      <c r="V9205">
        <v>32.186</v>
      </c>
    </row>
    <row r="9206" spans="1:22">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6.9119999999999999</v>
      </c>
    </row>
    <row r="9207" spans="1:22">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4.4892000000000003</v>
      </c>
    </row>
    <row r="9208" spans="1:22">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24.883199999999999</v>
      </c>
    </row>
    <row r="9209" spans="1:22">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7.4654999999999996</v>
      </c>
    </row>
    <row r="9210" spans="1:22">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4.1756000000000002</v>
      </c>
    </row>
    <row r="9211" spans="1:22">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11.166399999999999</v>
      </c>
    </row>
    <row r="9215" spans="1:22">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28.598400000000002</v>
      </c>
    </row>
    <row r="9216" spans="1:22">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v>
      </c>
      <c r="T9217">
        <v>5</v>
      </c>
      <c r="U9217">
        <v>0</v>
      </c>
      <c r="V9217">
        <v>15.552</v>
      </c>
    </row>
    <row r="9218" spans="1:22">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13.762</v>
      </c>
      <c r="T9218">
        <v>1</v>
      </c>
      <c r="U9218">
        <v>0.8</v>
      </c>
      <c r="V9218">
        <v>-24.771599999999999</v>
      </c>
    </row>
    <row r="9219" spans="1:22">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3.3515999999999999</v>
      </c>
    </row>
    <row r="9221" spans="1:22">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301.47000000000003</v>
      </c>
      <c r="T9221">
        <v>3</v>
      </c>
      <c r="U9221">
        <v>0.5</v>
      </c>
      <c r="V9221">
        <v>-204.99959999999999</v>
      </c>
    </row>
    <row r="9222" spans="1:22">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346.03960000000001</v>
      </c>
    </row>
    <row r="9224" spans="1:22">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12.441599999999999</v>
      </c>
    </row>
    <row r="9225" spans="1:22">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7.5359999999999996</v>
      </c>
      <c r="T9225">
        <v>6</v>
      </c>
      <c r="U9225">
        <v>0.8</v>
      </c>
      <c r="V9225">
        <v>-13.188000000000001</v>
      </c>
    </row>
    <row r="9226" spans="1:22">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1.4079999999999999</v>
      </c>
      <c r="T9226">
        <v>2</v>
      </c>
      <c r="U9226">
        <v>0.8</v>
      </c>
      <c r="V9226">
        <v>-2.3231999999999999</v>
      </c>
    </row>
    <row r="9227" spans="1:22">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4.1440000000000001</v>
      </c>
      <c r="T9227">
        <v>4</v>
      </c>
      <c r="U9227">
        <v>0.8</v>
      </c>
      <c r="V9227">
        <v>-6.4231999999999996</v>
      </c>
    </row>
    <row r="9228" spans="1:22">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52.752000000000002</v>
      </c>
      <c r="T9228">
        <v>3</v>
      </c>
      <c r="U9228">
        <v>0.2</v>
      </c>
      <c r="V9228">
        <v>-12.528600000000001</v>
      </c>
    </row>
    <row r="9229" spans="1:22">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381.36</v>
      </c>
      <c r="T9229">
        <v>7</v>
      </c>
      <c r="U9229">
        <v>0</v>
      </c>
      <c r="V9229">
        <v>106.7808</v>
      </c>
    </row>
    <row r="9230" spans="1:22">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5.5071000000000003</v>
      </c>
    </row>
    <row r="9232" spans="1:22">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v>
      </c>
      <c r="T9232">
        <v>9</v>
      </c>
      <c r="U9232">
        <v>0</v>
      </c>
      <c r="V9232">
        <v>27.993600000000001</v>
      </c>
    </row>
    <row r="9233" spans="1:22">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946.76400000000001</v>
      </c>
      <c r="T9233">
        <v>6</v>
      </c>
      <c r="U9233">
        <v>0.7</v>
      </c>
      <c r="V9233">
        <v>-694.29359999999997</v>
      </c>
    </row>
    <row r="9234" spans="1:22">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94.68</v>
      </c>
      <c r="T9234">
        <v>9</v>
      </c>
      <c r="U9234">
        <v>0</v>
      </c>
      <c r="V9234">
        <v>31.244399999999999</v>
      </c>
    </row>
    <row r="9235" spans="1:22">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23.67</v>
      </c>
      <c r="T9235">
        <v>3</v>
      </c>
      <c r="U9235">
        <v>0</v>
      </c>
      <c r="V9235">
        <v>0.94679999999999997</v>
      </c>
    </row>
    <row r="9236" spans="1:22">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1091.1679999999999</v>
      </c>
      <c r="T9236">
        <v>4</v>
      </c>
      <c r="U9236">
        <v>0.2</v>
      </c>
      <c r="V9236">
        <v>68.197999999999993</v>
      </c>
    </row>
    <row r="9237" spans="1:22">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18.690000000000001</v>
      </c>
      <c r="T9237">
        <v>7</v>
      </c>
      <c r="U9237">
        <v>0</v>
      </c>
      <c r="V9237">
        <v>5.2332000000000001</v>
      </c>
    </row>
    <row r="9238" spans="1:22">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568.72799999999995</v>
      </c>
      <c r="T9238">
        <v>3</v>
      </c>
      <c r="U9238">
        <v>0.2</v>
      </c>
      <c r="V9238">
        <v>28.436399999999999</v>
      </c>
    </row>
    <row r="9239" spans="1:22">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7.3120000000000003</v>
      </c>
      <c r="T9239">
        <v>1</v>
      </c>
      <c r="U9239">
        <v>0.2</v>
      </c>
      <c r="V9239">
        <v>2.5592000000000001</v>
      </c>
    </row>
    <row r="9240" spans="1:22">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v>
      </c>
    </row>
    <row r="9241" spans="1:22">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20.584199999999999</v>
      </c>
    </row>
    <row r="9242" spans="1:22">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5.6070000000000002</v>
      </c>
      <c r="T9242">
        <v>3</v>
      </c>
      <c r="U9242">
        <v>0.7</v>
      </c>
      <c r="V9242">
        <v>-3.9249000000000001</v>
      </c>
    </row>
    <row r="9243" spans="1:22">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6.5759999999999996</v>
      </c>
      <c r="T9243">
        <v>3</v>
      </c>
      <c r="U9243">
        <v>0.2</v>
      </c>
      <c r="V9243">
        <v>0.57540000000000002</v>
      </c>
    </row>
    <row r="9244" spans="1:22">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14.304</v>
      </c>
      <c r="T9244">
        <v>6</v>
      </c>
      <c r="U9244">
        <v>0.2</v>
      </c>
      <c r="V9244">
        <v>4.6487999999999996</v>
      </c>
    </row>
    <row r="9245" spans="1:22">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119.833</v>
      </c>
      <c r="T9245">
        <v>1</v>
      </c>
      <c r="U9245">
        <v>0.15</v>
      </c>
      <c r="V9245">
        <v>7.0490000000000004</v>
      </c>
    </row>
    <row r="9246" spans="1:22">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2.2240000000000002</v>
      </c>
    </row>
    <row r="9247" spans="1:22">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v>
      </c>
      <c r="T9247">
        <v>5</v>
      </c>
      <c r="U9247">
        <v>0</v>
      </c>
      <c r="V9247">
        <v>15.552</v>
      </c>
    </row>
    <row r="9248" spans="1:22">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2.8536000000000001</v>
      </c>
    </row>
    <row r="9249" spans="1:22">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0.7228</v>
      </c>
    </row>
    <row r="9250" spans="1:22">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1.365</v>
      </c>
    </row>
    <row r="9251" spans="1:22">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220.48249999999999</v>
      </c>
    </row>
    <row r="9252" spans="1:22">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v>
      </c>
      <c r="T9253">
        <v>2</v>
      </c>
      <c r="U9253">
        <v>0.2</v>
      </c>
      <c r="V9253">
        <v>33.64</v>
      </c>
    </row>
    <row r="9254" spans="1:22">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v>
      </c>
      <c r="T9254">
        <v>5</v>
      </c>
      <c r="U9254">
        <v>0</v>
      </c>
      <c r="V9254">
        <v>63.984000000000002</v>
      </c>
    </row>
    <row r="9255" spans="1:22">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6.2207999999999997</v>
      </c>
    </row>
    <row r="9256" spans="1:22">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15.2225</v>
      </c>
    </row>
    <row r="9257" spans="1:22">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v>
      </c>
      <c r="T9257">
        <v>3</v>
      </c>
      <c r="U9257">
        <v>0</v>
      </c>
      <c r="V9257">
        <v>6.8723999999999998</v>
      </c>
    </row>
    <row r="9258" spans="1:22">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53.270400000000002</v>
      </c>
    </row>
    <row r="9260" spans="1:22">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v>
      </c>
      <c r="T9260">
        <v>3</v>
      </c>
      <c r="U9260">
        <v>0</v>
      </c>
      <c r="V9260">
        <v>24.393000000000001</v>
      </c>
    </row>
    <row r="9261" spans="1:22">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2.5983999999999998</v>
      </c>
    </row>
    <row r="9262" spans="1:22">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v>
      </c>
    </row>
    <row r="9264" spans="1:22">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35.097299999999997</v>
      </c>
    </row>
    <row r="9265" spans="1:22">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269.91000000000003</v>
      </c>
      <c r="T9265">
        <v>5</v>
      </c>
      <c r="U9265">
        <v>0.1</v>
      </c>
      <c r="V9265">
        <v>53.981999999999999</v>
      </c>
    </row>
    <row r="9266" spans="1:22">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v>
      </c>
      <c r="T9266">
        <v>3</v>
      </c>
      <c r="U9266">
        <v>0.7</v>
      </c>
      <c r="V9266">
        <v>-7.782</v>
      </c>
    </row>
    <row r="9267" spans="1:22">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64.847999999999999</v>
      </c>
      <c r="T9267">
        <v>7</v>
      </c>
      <c r="U9267">
        <v>0.2</v>
      </c>
      <c r="V9267">
        <v>24.318000000000001</v>
      </c>
    </row>
    <row r="9268" spans="1:22">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102.58199999999999</v>
      </c>
      <c r="T9269">
        <v>1</v>
      </c>
      <c r="U9269">
        <v>0.1</v>
      </c>
      <c r="V9269">
        <v>6.8388</v>
      </c>
    </row>
    <row r="9270" spans="1:22">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4305.5519999999997</v>
      </c>
      <c r="T9272">
        <v>6</v>
      </c>
      <c r="U9272">
        <v>0.2</v>
      </c>
      <c r="V9272">
        <v>1453.1238000000001</v>
      </c>
    </row>
    <row r="9273" spans="1:22">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4.4088000000000003</v>
      </c>
    </row>
    <row r="9274" spans="1:22">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255.85</v>
      </c>
      <c r="T9276">
        <v>7</v>
      </c>
      <c r="U9276">
        <v>0</v>
      </c>
      <c r="V9276">
        <v>112.574</v>
      </c>
    </row>
    <row r="9277" spans="1:22">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13.8528</v>
      </c>
    </row>
    <row r="9278" spans="1:22">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v>
      </c>
      <c r="T9279">
        <v>4</v>
      </c>
      <c r="U9279">
        <v>0.2</v>
      </c>
      <c r="V9279">
        <v>5.1791999999999998</v>
      </c>
    </row>
    <row r="9280" spans="1:22">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8.0009999999999994</v>
      </c>
      <c r="T9280">
        <v>7</v>
      </c>
      <c r="U9280">
        <v>0.7</v>
      </c>
      <c r="V9280">
        <v>-5.6006999999999998</v>
      </c>
    </row>
    <row r="9281" spans="1:22">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-28.498000000000001</v>
      </c>
    </row>
    <row r="9282" spans="1:22">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20.37</v>
      </c>
    </row>
    <row r="9284" spans="1:22">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3.9474</v>
      </c>
    </row>
    <row r="9286" spans="1:22">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392.94</v>
      </c>
      <c r="T9286">
        <v>3</v>
      </c>
      <c r="U9286">
        <v>0</v>
      </c>
      <c r="V9286">
        <v>43.223399999999998</v>
      </c>
    </row>
    <row r="9287" spans="1:22">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4.7712000000000003</v>
      </c>
    </row>
    <row r="9288" spans="1:22">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6.8879999999999999</v>
      </c>
      <c r="T9288">
        <v>3</v>
      </c>
      <c r="U9288">
        <v>0.8</v>
      </c>
      <c r="V9288">
        <v>-11.020799999999999</v>
      </c>
    </row>
    <row r="9289" spans="1:22">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457.48500000000001</v>
      </c>
      <c r="T9289">
        <v>3</v>
      </c>
      <c r="U9289">
        <v>0.3</v>
      </c>
      <c r="V9289">
        <v>-84.961500000000001</v>
      </c>
    </row>
    <row r="9290" spans="1:22">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-15.418799999999999</v>
      </c>
    </row>
    <row r="9291" spans="1:22">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22.9877</v>
      </c>
    </row>
    <row r="9292" spans="1:22">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2.8536000000000001</v>
      </c>
    </row>
    <row r="9293" spans="1:22">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15.525</v>
      </c>
    </row>
    <row r="9294" spans="1:22">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0.55600000000000005</v>
      </c>
      <c r="T9294">
        <v>1</v>
      </c>
      <c r="U9294">
        <v>0.8</v>
      </c>
      <c r="V9294">
        <v>-0.94520000000000004</v>
      </c>
    </row>
    <row r="9295" spans="1:22">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v>
      </c>
      <c r="T9296">
        <v>3</v>
      </c>
      <c r="U9296">
        <v>0.2</v>
      </c>
      <c r="V9296">
        <v>5.0286</v>
      </c>
    </row>
    <row r="9297" spans="1:22">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-64.937600000000003</v>
      </c>
    </row>
    <row r="9298" spans="1:22">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41.423999999999999</v>
      </c>
      <c r="T9298">
        <v>2</v>
      </c>
      <c r="U9298">
        <v>0.2</v>
      </c>
      <c r="V9298">
        <v>8.2848000000000006</v>
      </c>
    </row>
    <row r="9299" spans="1:22">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24.476800000000001</v>
      </c>
    </row>
    <row r="9300" spans="1:22">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6.5057999999999998</v>
      </c>
    </row>
    <row r="9301" spans="1:22">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4.3120000000000003</v>
      </c>
      <c r="T9301">
        <v>2</v>
      </c>
      <c r="U9301">
        <v>0.8</v>
      </c>
      <c r="V9301">
        <v>-6.8992000000000004</v>
      </c>
    </row>
    <row r="9302" spans="1:22">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-20.245000000000001</v>
      </c>
    </row>
    <row r="9303" spans="1:22">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6.1230000000000002</v>
      </c>
    </row>
    <row r="9304" spans="1:22">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0.88560000000000005</v>
      </c>
    </row>
    <row r="9305" spans="1:22">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v>
      </c>
      <c r="T9305">
        <v>3</v>
      </c>
      <c r="U9305">
        <v>0.2</v>
      </c>
      <c r="V9305">
        <v>5.4432</v>
      </c>
    </row>
    <row r="9306" spans="1:22">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1.476</v>
      </c>
      <c r="T9306">
        <v>1</v>
      </c>
      <c r="U9306">
        <v>0.8</v>
      </c>
      <c r="V9306">
        <v>-2.2877999999999998</v>
      </c>
    </row>
    <row r="9307" spans="1:22">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1.9024000000000001</v>
      </c>
    </row>
    <row r="9309" spans="1:22">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v>
      </c>
    </row>
    <row r="9310" spans="1:22">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146.68799999999999</v>
      </c>
      <c r="T9312">
        <v>8</v>
      </c>
      <c r="U9312">
        <v>0.2</v>
      </c>
      <c r="V9312">
        <v>45.84</v>
      </c>
    </row>
    <row r="9313" spans="1:22">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4.9279999999999999</v>
      </c>
      <c r="T9313">
        <v>2</v>
      </c>
      <c r="U9313">
        <v>0.2</v>
      </c>
      <c r="V9313">
        <v>1.7248000000000001</v>
      </c>
    </row>
    <row r="9314" spans="1:22">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4.7615999999999996</v>
      </c>
    </row>
    <row r="9315" spans="1:22">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v>
      </c>
    </row>
    <row r="9316" spans="1:22">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46.790799999999997</v>
      </c>
    </row>
    <row r="9317" spans="1:22">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118.782</v>
      </c>
      <c r="T9317">
        <v>3</v>
      </c>
      <c r="U9317">
        <v>0.4</v>
      </c>
      <c r="V9317">
        <v>-27.715800000000002</v>
      </c>
    </row>
    <row r="9318" spans="1:22">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769.18399999999997</v>
      </c>
      <c r="T9318">
        <v>4</v>
      </c>
      <c r="U9318">
        <v>0.2</v>
      </c>
      <c r="V9318">
        <v>-163.45160000000001</v>
      </c>
    </row>
    <row r="9319" spans="1:22">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-2.9940000000000002</v>
      </c>
    </row>
    <row r="9320" spans="1:22">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31.266400000000001</v>
      </c>
    </row>
    <row r="9323" spans="1:22">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11.375999999999999</v>
      </c>
      <c r="T9323">
        <v>3</v>
      </c>
      <c r="U9323">
        <v>0.6</v>
      </c>
      <c r="V9323">
        <v>-5.6879999999999997</v>
      </c>
    </row>
    <row r="9324" spans="1:22">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66.111999999999995</v>
      </c>
      <c r="T9324">
        <v>4</v>
      </c>
      <c r="U9324">
        <v>0.6</v>
      </c>
      <c r="V9324">
        <v>-84.2928</v>
      </c>
    </row>
    <row r="9325" spans="1:22">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97.078400000000002</v>
      </c>
    </row>
    <row r="9326" spans="1:22">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v>
      </c>
    </row>
    <row r="9327" spans="1:22">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72.959999999999994</v>
      </c>
      <c r="T9327">
        <v>3</v>
      </c>
      <c r="U9327">
        <v>0.2</v>
      </c>
      <c r="V9327">
        <v>23.712</v>
      </c>
    </row>
    <row r="9328" spans="1:22">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34.178400000000003</v>
      </c>
    </row>
    <row r="9330" spans="1:22">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15.395200000000001</v>
      </c>
    </row>
    <row r="9332" spans="1:22">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75.180000000000007</v>
      </c>
    </row>
    <row r="9334" spans="1:22">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6.6740000000000004</v>
      </c>
    </row>
    <row r="9336" spans="1:22">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-15.717599999999999</v>
      </c>
    </row>
    <row r="9337" spans="1:22">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1.4976</v>
      </c>
    </row>
    <row r="9338" spans="1:22">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v>
      </c>
      <c r="T9339">
        <v>1</v>
      </c>
      <c r="U9339">
        <v>0.2</v>
      </c>
      <c r="V9339">
        <v>1.1220000000000001</v>
      </c>
    </row>
    <row r="9340" spans="1:22">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7.0224000000000002</v>
      </c>
    </row>
    <row r="9341" spans="1:22">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117.57599999999999</v>
      </c>
      <c r="T9343">
        <v>3</v>
      </c>
      <c r="U9343">
        <v>0.2</v>
      </c>
      <c r="V9343">
        <v>11.7576</v>
      </c>
    </row>
    <row r="9344" spans="1:22">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51.183999999999997</v>
      </c>
      <c r="T9344">
        <v>7</v>
      </c>
      <c r="U9344">
        <v>0.2</v>
      </c>
      <c r="V9344">
        <v>19.193999999999999</v>
      </c>
    </row>
    <row r="9345" spans="1:22">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-106.393</v>
      </c>
    </row>
    <row r="9346" spans="1:22">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5.7149999999999999</v>
      </c>
      <c r="T9346">
        <v>5</v>
      </c>
      <c r="U9346">
        <v>0.7</v>
      </c>
      <c r="V9346">
        <v>-4.7625000000000002</v>
      </c>
    </row>
    <row r="9347" spans="1:22">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57.594000000000001</v>
      </c>
      <c r="T9347">
        <v>1</v>
      </c>
      <c r="U9347">
        <v>0.4</v>
      </c>
      <c r="V9347">
        <v>-11.518800000000001</v>
      </c>
    </row>
    <row r="9348" spans="1:22">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30.143999999999998</v>
      </c>
      <c r="T9348">
        <v>2</v>
      </c>
      <c r="U9348">
        <v>0.2</v>
      </c>
      <c r="V9348">
        <v>8.2896000000000001</v>
      </c>
    </row>
    <row r="9349" spans="1:22">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v>
      </c>
    </row>
    <row r="9350" spans="1:22">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202.25280000000001</v>
      </c>
    </row>
    <row r="9351" spans="1:22">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10.909599999999999</v>
      </c>
    </row>
    <row r="9352" spans="1:22">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13.215999999999999</v>
      </c>
      <c r="T9352">
        <v>4</v>
      </c>
      <c r="U9352">
        <v>0.2</v>
      </c>
      <c r="V9352">
        <v>4.4603999999999999</v>
      </c>
    </row>
    <row r="9353" spans="1:22">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-20.784600000000001</v>
      </c>
    </row>
    <row r="9354" spans="1:22">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520.46400000000006</v>
      </c>
      <c r="T9354">
        <v>2</v>
      </c>
      <c r="U9354">
        <v>0.3</v>
      </c>
      <c r="V9354">
        <v>-14.8704</v>
      </c>
    </row>
    <row r="9355" spans="1:22">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3.7128000000000001</v>
      </c>
    </row>
    <row r="9356" spans="1:22">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8.7138000000000009</v>
      </c>
    </row>
    <row r="9359" spans="1:22">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v>
      </c>
      <c r="T9359">
        <v>5</v>
      </c>
      <c r="U9359">
        <v>0.2</v>
      </c>
      <c r="V9359">
        <v>15.092000000000001</v>
      </c>
    </row>
    <row r="9360" spans="1:22">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-99.345299999999995</v>
      </c>
    </row>
    <row r="9361" spans="1:22">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7.8166000000000002</v>
      </c>
    </row>
    <row r="9362" spans="1:22">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v>
      </c>
      <c r="T9364">
        <v>7</v>
      </c>
      <c r="U9364">
        <v>0</v>
      </c>
      <c r="V9364">
        <v>0.3906</v>
      </c>
    </row>
    <row r="9365" spans="1:22">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6.4206000000000003</v>
      </c>
    </row>
    <row r="9366" spans="1:22">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7.1863999999999999</v>
      </c>
    </row>
    <row r="9367" spans="1:22">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5.6643999999999997</v>
      </c>
    </row>
    <row r="9368" spans="1:22">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25.68</v>
      </c>
    </row>
    <row r="9369" spans="1:22">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83.843999999999994</v>
      </c>
    </row>
    <row r="9370" spans="1:22">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18.211200000000002</v>
      </c>
    </row>
    <row r="9371" spans="1:22">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272.97000000000003</v>
      </c>
      <c r="T9371">
        <v>3</v>
      </c>
      <c r="U9371">
        <v>0</v>
      </c>
      <c r="V9371">
        <v>43.675199999999997</v>
      </c>
    </row>
    <row r="9372" spans="1:22">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41.567999999999998</v>
      </c>
      <c r="T9372">
        <v>4</v>
      </c>
      <c r="U9372">
        <v>0.2</v>
      </c>
      <c r="V9372">
        <v>-4.1567999999999996</v>
      </c>
    </row>
    <row r="9373" spans="1:22">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-86.058599999999998</v>
      </c>
    </row>
    <row r="9374" spans="1:22">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2.9144999999999999</v>
      </c>
    </row>
    <row r="9375" spans="1:22">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419.94400000000002</v>
      </c>
      <c r="T9375">
        <v>7</v>
      </c>
      <c r="U9375">
        <v>0.2</v>
      </c>
      <c r="V9375">
        <v>52.493000000000002</v>
      </c>
    </row>
    <row r="9376" spans="1:22">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v>
      </c>
    </row>
    <row r="9377" spans="1:22">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31.8</v>
      </c>
      <c r="T9378">
        <v>3</v>
      </c>
      <c r="U9378">
        <v>0</v>
      </c>
      <c r="V9378">
        <v>13.673999999999999</v>
      </c>
    </row>
    <row r="9379" spans="1:22">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8.4656000000000002</v>
      </c>
    </row>
    <row r="9380" spans="1:22">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15.934799999999999</v>
      </c>
    </row>
    <row r="9382" spans="1:22">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6.4783999999999997</v>
      </c>
    </row>
    <row r="9383" spans="1:22">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424.27199999999999</v>
      </c>
      <c r="T9383">
        <v>2</v>
      </c>
      <c r="U9383">
        <v>0.2</v>
      </c>
      <c r="V9383">
        <v>-10.6068</v>
      </c>
    </row>
    <row r="9384" spans="1:22">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v>
      </c>
      <c r="T9385">
        <v>5</v>
      </c>
      <c r="U9385">
        <v>0.2</v>
      </c>
      <c r="V9385">
        <v>-1.0489999999999999</v>
      </c>
    </row>
    <row r="9386" spans="1:22">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12.441599999999999</v>
      </c>
    </row>
    <row r="9387" spans="1:22">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120.57599999999999</v>
      </c>
      <c r="T9387">
        <v>8</v>
      </c>
      <c r="U9387">
        <v>0.2</v>
      </c>
      <c r="V9387">
        <v>33.1584</v>
      </c>
    </row>
    <row r="9388" spans="1:22">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5.7716000000000003</v>
      </c>
    </row>
    <row r="9390" spans="1:22">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542.94000000000005</v>
      </c>
      <c r="T9390">
        <v>3</v>
      </c>
      <c r="U9390">
        <v>0</v>
      </c>
      <c r="V9390">
        <v>152.0232</v>
      </c>
    </row>
    <row r="9391" spans="1:22">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0.95879999999999999</v>
      </c>
    </row>
    <row r="9392" spans="1:22">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14.307499999999999</v>
      </c>
    </row>
    <row r="9393" spans="1:22">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v>
      </c>
      <c r="T9393">
        <v>1</v>
      </c>
      <c r="U9393">
        <v>0.2</v>
      </c>
      <c r="V9393">
        <v>2.5973999999999999</v>
      </c>
    </row>
    <row r="9394" spans="1:22">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-29.116800000000001</v>
      </c>
    </row>
    <row r="9395" spans="1:22">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629.95000000000005</v>
      </c>
      <c r="T9395">
        <v>5</v>
      </c>
      <c r="U9395">
        <v>0</v>
      </c>
      <c r="V9395">
        <v>157.48750000000001</v>
      </c>
    </row>
    <row r="9396" spans="1:22">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140.39599999999999</v>
      </c>
    </row>
    <row r="9397" spans="1:22">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801.56799999999998</v>
      </c>
      <c r="T9397">
        <v>2</v>
      </c>
      <c r="U9397">
        <v>0.2</v>
      </c>
      <c r="V9397">
        <v>-10.019600000000001</v>
      </c>
    </row>
    <row r="9398" spans="1:22">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75.180000000000007</v>
      </c>
      <c r="T9398">
        <v>6</v>
      </c>
      <c r="U9398">
        <v>0</v>
      </c>
      <c r="V9398">
        <v>35.334600000000002</v>
      </c>
    </row>
    <row r="9399" spans="1:22">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14.112</v>
      </c>
      <c r="T9401">
        <v>6</v>
      </c>
      <c r="U9401">
        <v>0.2</v>
      </c>
      <c r="V9401">
        <v>1.2347999999999999</v>
      </c>
    </row>
    <row r="9402" spans="1:22">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0.96120000000000005</v>
      </c>
    </row>
    <row r="9404" spans="1:22">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286.3836</v>
      </c>
    </row>
    <row r="9406" spans="1:22">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1.6830000000000001</v>
      </c>
    </row>
    <row r="9407" spans="1:22">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156.047</v>
      </c>
    </row>
    <row r="9408" spans="1:22">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2.64</v>
      </c>
    </row>
    <row r="9409" spans="1:22">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v>
      </c>
    </row>
    <row r="9410" spans="1:22">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3.9830999999999999</v>
      </c>
    </row>
    <row r="9411" spans="1:22">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3.2730000000000001</v>
      </c>
      <c r="T9411">
        <v>1</v>
      </c>
      <c r="U9411">
        <v>0.7</v>
      </c>
      <c r="V9411">
        <v>-2.5093000000000001</v>
      </c>
    </row>
    <row r="9412" spans="1:22">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v>
      </c>
      <c r="T9413">
        <v>1</v>
      </c>
      <c r="U9413">
        <v>0.2</v>
      </c>
      <c r="V9413">
        <v>6.5434999999999999</v>
      </c>
    </row>
    <row r="9414" spans="1:22">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6.8159999999999998</v>
      </c>
      <c r="T9415">
        <v>2</v>
      </c>
      <c r="U9415">
        <v>0.8</v>
      </c>
      <c r="V9415">
        <v>-11.587199999999999</v>
      </c>
    </row>
    <row r="9416" spans="1:22">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v>
      </c>
      <c r="T9416">
        <v>2</v>
      </c>
      <c r="U9416">
        <v>0.2</v>
      </c>
      <c r="V9416">
        <v>15.599</v>
      </c>
    </row>
    <row r="9417" spans="1:22">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8.7905999999999995</v>
      </c>
    </row>
    <row r="9418" spans="1:22">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3.2351999999999999</v>
      </c>
    </row>
    <row r="9419" spans="1:22">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v>
      </c>
      <c r="T9419">
        <v>2</v>
      </c>
      <c r="U9419">
        <v>0.2</v>
      </c>
      <c r="V9419">
        <v>3.6288</v>
      </c>
    </row>
    <row r="9420" spans="1:22">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v>
      </c>
      <c r="T9420">
        <v>3</v>
      </c>
      <c r="U9420">
        <v>0.2</v>
      </c>
      <c r="V9420">
        <v>4.0338000000000003</v>
      </c>
    </row>
    <row r="9421" spans="1:22">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15.224</v>
      </c>
      <c r="T9421">
        <v>2</v>
      </c>
      <c r="U9421">
        <v>0.8</v>
      </c>
      <c r="V9421">
        <v>-38.821199999999997</v>
      </c>
    </row>
    <row r="9422" spans="1:22">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21.984000000000002</v>
      </c>
      <c r="T9422">
        <v>6</v>
      </c>
      <c r="U9422">
        <v>0.8</v>
      </c>
      <c r="V9422">
        <v>-56.059199999999997</v>
      </c>
    </row>
    <row r="9423" spans="1:22">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60.475200000000001</v>
      </c>
    </row>
    <row r="9424" spans="1:22">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11.803000000000001</v>
      </c>
    </row>
    <row r="9425" spans="1:22">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v>
      </c>
    </row>
    <row r="9427" spans="1:22">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3785.2919999999999</v>
      </c>
      <c r="T9427">
        <v>6</v>
      </c>
      <c r="U9427">
        <v>0.1</v>
      </c>
      <c r="V9427">
        <v>420.58800000000002</v>
      </c>
    </row>
    <row r="9428" spans="1:22">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v>
      </c>
    </row>
    <row r="9429" spans="1:22">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199.9</v>
      </c>
      <c r="T9429">
        <v>5</v>
      </c>
      <c r="U9429">
        <v>0</v>
      </c>
      <c r="V9429">
        <v>39.979999999999997</v>
      </c>
    </row>
    <row r="9430" spans="1:22">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1212.96</v>
      </c>
      <c r="T9430">
        <v>8</v>
      </c>
      <c r="U9430">
        <v>0.3</v>
      </c>
      <c r="V9430">
        <v>-69.311999999999998</v>
      </c>
    </row>
    <row r="9431" spans="1:22">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82.497</v>
      </c>
    </row>
    <row r="9432" spans="1:22">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103.48099999999999</v>
      </c>
      <c r="T9432">
        <v>1</v>
      </c>
      <c r="U9432">
        <v>0.3</v>
      </c>
      <c r="V9432">
        <v>-16.261299999999999</v>
      </c>
    </row>
    <row r="9433" spans="1:22">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v>
      </c>
      <c r="T9434">
        <v>2</v>
      </c>
      <c r="U9434">
        <v>0.2</v>
      </c>
      <c r="V9434">
        <v>-5.2640000000000002</v>
      </c>
    </row>
    <row r="9435" spans="1:22">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36.287999999999997</v>
      </c>
      <c r="T9435">
        <v>7</v>
      </c>
      <c r="U9435">
        <v>0.2</v>
      </c>
      <c r="V9435">
        <v>12.700799999999999</v>
      </c>
    </row>
    <row r="9436" spans="1:22">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v>
      </c>
      <c r="T9436">
        <v>3</v>
      </c>
      <c r="U9436">
        <v>0.2</v>
      </c>
      <c r="V9436">
        <v>1.1556</v>
      </c>
    </row>
    <row r="9437" spans="1:22">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v>
      </c>
    </row>
    <row r="9438" spans="1:22">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2.9460000000000002</v>
      </c>
      <c r="T9438">
        <v>2</v>
      </c>
      <c r="U9438">
        <v>0.7</v>
      </c>
      <c r="V9438">
        <v>-2.0621999999999998</v>
      </c>
    </row>
    <row r="9439" spans="1:22">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6.2207999999999997</v>
      </c>
    </row>
    <row r="9440" spans="1:22">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285.57600000000002</v>
      </c>
      <c r="T9440">
        <v>4</v>
      </c>
      <c r="U9440">
        <v>0.4</v>
      </c>
      <c r="V9440">
        <v>-57.115200000000002</v>
      </c>
    </row>
    <row r="9441" spans="1:22">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v>
      </c>
      <c r="T9441">
        <v>2</v>
      </c>
      <c r="U9441">
        <v>0.2</v>
      </c>
      <c r="V9441">
        <v>2.5019999999999998</v>
      </c>
    </row>
    <row r="9442" spans="1:22">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6.7252000000000001</v>
      </c>
    </row>
    <row r="9443" spans="1:22">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6.0449999999999999</v>
      </c>
    </row>
    <row r="9444" spans="1:22">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1.2192000000000001</v>
      </c>
    </row>
    <row r="9445" spans="1:22">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v>
      </c>
      <c r="T9445">
        <v>2</v>
      </c>
      <c r="U9445">
        <v>0.2</v>
      </c>
      <c r="V9445">
        <v>19.178599999999999</v>
      </c>
    </row>
    <row r="9446" spans="1:22">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477.3</v>
      </c>
      <c r="T9449">
        <v>5</v>
      </c>
      <c r="U9449">
        <v>0</v>
      </c>
      <c r="V9449">
        <v>138.417</v>
      </c>
    </row>
    <row r="9450" spans="1:22">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3.0127999999999999</v>
      </c>
    </row>
    <row r="9452" spans="1:22">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5.4504000000000001</v>
      </c>
    </row>
    <row r="9453" spans="1:22">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186.15</v>
      </c>
      <c r="T9453">
        <v>3</v>
      </c>
      <c r="U9453">
        <v>0</v>
      </c>
      <c r="V9453">
        <v>55.844999999999999</v>
      </c>
    </row>
    <row r="9454" spans="1:22">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26.5824</v>
      </c>
    </row>
    <row r="9455" spans="1:22">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13.6851</v>
      </c>
    </row>
    <row r="9456" spans="1:22">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-8.2764000000000006</v>
      </c>
    </row>
    <row r="9457" spans="1:22">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-1.8294999999999999</v>
      </c>
    </row>
    <row r="9458" spans="1:22">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0.33989999999999998</v>
      </c>
    </row>
    <row r="9459" spans="1:22">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12.06</v>
      </c>
      <c r="T9459">
        <v>5</v>
      </c>
      <c r="U9459">
        <v>0.7</v>
      </c>
      <c r="V9459">
        <v>-10.050000000000001</v>
      </c>
    </row>
    <row r="9460" spans="1:22">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v>
      </c>
      <c r="T9460">
        <v>3</v>
      </c>
      <c r="U9460">
        <v>0</v>
      </c>
      <c r="V9460">
        <v>41.933999999999997</v>
      </c>
    </row>
    <row r="9461" spans="1:22">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15.992000000000001</v>
      </c>
      <c r="T9461">
        <v>1</v>
      </c>
      <c r="U9461">
        <v>0.2</v>
      </c>
      <c r="V9461">
        <v>-2.9984999999999999</v>
      </c>
    </row>
    <row r="9462" spans="1:22">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20.097000000000001</v>
      </c>
    </row>
    <row r="9464" spans="1:22">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168.47040000000001</v>
      </c>
    </row>
    <row r="9465" spans="1:22">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v>
      </c>
      <c r="T9465">
        <v>4</v>
      </c>
      <c r="U9465">
        <v>0.2</v>
      </c>
      <c r="V9465">
        <v>3.4047999999999998</v>
      </c>
    </row>
    <row r="9466" spans="1:22">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7.9488000000000003</v>
      </c>
    </row>
    <row r="9467" spans="1:22">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1.5980000000000001</v>
      </c>
    </row>
    <row r="9468" spans="1:22">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164.68799999999999</v>
      </c>
      <c r="T9468">
        <v>6</v>
      </c>
      <c r="U9468">
        <v>0.2</v>
      </c>
      <c r="V9468">
        <v>55.5822</v>
      </c>
    </row>
    <row r="9469" spans="1:22">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6.2207999999999997</v>
      </c>
    </row>
    <row r="9471" spans="1:22">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53.260800000000003</v>
      </c>
    </row>
    <row r="9472" spans="1:22">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3.9992000000000001</v>
      </c>
    </row>
    <row r="9473" spans="1:22">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3.7128000000000001</v>
      </c>
    </row>
    <row r="9474" spans="1:22">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v>
      </c>
      <c r="T9474">
        <v>2</v>
      </c>
      <c r="U9474">
        <v>0.1</v>
      </c>
      <c r="V9474">
        <v>24.2012</v>
      </c>
    </row>
    <row r="9475" spans="1:22">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38.531999999999996</v>
      </c>
    </row>
    <row r="9476" spans="1:22">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v>
      </c>
      <c r="T9477">
        <v>7</v>
      </c>
      <c r="U9477">
        <v>0.2</v>
      </c>
      <c r="V9477">
        <v>54.215000000000003</v>
      </c>
    </row>
    <row r="9478" spans="1:22">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3.5640000000000001</v>
      </c>
      <c r="T9479">
        <v>3</v>
      </c>
      <c r="U9479">
        <v>0.8</v>
      </c>
      <c r="V9479">
        <v>-6.2370000000000001</v>
      </c>
    </row>
    <row r="9480" spans="1:22">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3.8279999999999998</v>
      </c>
      <c r="T9481">
        <v>3</v>
      </c>
      <c r="U9481">
        <v>0.8</v>
      </c>
      <c r="V9481">
        <v>-6.5076000000000001</v>
      </c>
    </row>
    <row r="9482" spans="1:22">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304.99</v>
      </c>
      <c r="T9482">
        <v>5</v>
      </c>
      <c r="U9482">
        <v>0.8</v>
      </c>
      <c r="V9482">
        <v>-533.73249999999996</v>
      </c>
    </row>
    <row r="9483" spans="1:22">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1.8160000000000001</v>
      </c>
    </row>
    <row r="9484" spans="1:22">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319.98399999999998</v>
      </c>
      <c r="T9484">
        <v>2</v>
      </c>
      <c r="U9484">
        <v>0.2</v>
      </c>
      <c r="V9484">
        <v>91.995400000000004</v>
      </c>
    </row>
    <row r="9485" spans="1:22">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6.4943999999999997</v>
      </c>
    </row>
    <row r="9486" spans="1:22">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781.86400000000003</v>
      </c>
      <c r="T9486">
        <v>10</v>
      </c>
      <c r="U9486">
        <v>0.32</v>
      </c>
      <c r="V9486">
        <v>-137.976</v>
      </c>
    </row>
    <row r="9487" spans="1:22">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30.815999999999999</v>
      </c>
      <c r="T9487">
        <v>9</v>
      </c>
      <c r="U9487">
        <v>0.2</v>
      </c>
      <c r="V9487">
        <v>9.6300000000000008</v>
      </c>
    </row>
    <row r="9488" spans="1:22">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673.34400000000005</v>
      </c>
      <c r="T9488">
        <v>3</v>
      </c>
      <c r="U9488">
        <v>0.3</v>
      </c>
      <c r="V9488">
        <v>-76.953599999999994</v>
      </c>
    </row>
    <row r="9489" spans="1:22">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v>
      </c>
      <c r="T9489">
        <v>3</v>
      </c>
      <c r="U9489">
        <v>0</v>
      </c>
      <c r="V9489">
        <v>2.1581999999999999</v>
      </c>
    </row>
    <row r="9490" spans="1:22">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572.79999999999995</v>
      </c>
      <c r="T9490">
        <v>2</v>
      </c>
      <c r="U9490">
        <v>0.2</v>
      </c>
      <c r="V9490">
        <v>50.12</v>
      </c>
    </row>
    <row r="9491" spans="1:22">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197.05</v>
      </c>
      <c r="T9491">
        <v>7</v>
      </c>
      <c r="U9491">
        <v>0</v>
      </c>
      <c r="V9491">
        <v>59.115000000000002</v>
      </c>
    </row>
    <row r="9492" spans="1:22">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2022.2719999999999</v>
      </c>
      <c r="T9492">
        <v>8</v>
      </c>
      <c r="U9492">
        <v>0.2</v>
      </c>
      <c r="V9492">
        <v>682.51679999999999</v>
      </c>
    </row>
    <row r="9493" spans="1:22">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9.1199999999999992</v>
      </c>
      <c r="T9493">
        <v>3</v>
      </c>
      <c r="U9493">
        <v>0</v>
      </c>
      <c r="V9493">
        <v>3.1008</v>
      </c>
    </row>
    <row r="9494" spans="1:22">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38.159999999999997</v>
      </c>
      <c r="T9494">
        <v>9</v>
      </c>
      <c r="U9494">
        <v>0</v>
      </c>
      <c r="V9494">
        <v>19.079999999999998</v>
      </c>
    </row>
    <row r="9495" spans="1:22">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v>
      </c>
      <c r="T9495">
        <v>7</v>
      </c>
      <c r="U9495">
        <v>0</v>
      </c>
      <c r="V9495">
        <v>350.42700000000002</v>
      </c>
    </row>
    <row r="9496" spans="1:22">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v>
      </c>
    </row>
    <row r="9498" spans="1:22">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v>
      </c>
    </row>
    <row r="9499" spans="1:22">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v>
      </c>
    </row>
    <row r="9503" spans="1:22">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32.130000000000003</v>
      </c>
      <c r="T9504">
        <v>9</v>
      </c>
      <c r="U9504">
        <v>0</v>
      </c>
      <c r="V9504">
        <v>8.3537999999999997</v>
      </c>
    </row>
    <row r="9505" spans="1:22">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7.476</v>
      </c>
    </row>
    <row r="9509" spans="1:22">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40.200000000000003</v>
      </c>
      <c r="T9509">
        <v>5</v>
      </c>
      <c r="U9509">
        <v>0</v>
      </c>
      <c r="V9509">
        <v>18.09</v>
      </c>
    </row>
    <row r="9510" spans="1:22">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4.5837000000000003</v>
      </c>
    </row>
    <row r="9511" spans="1:22">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689.82</v>
      </c>
      <c r="T9511">
        <v>6</v>
      </c>
      <c r="U9511">
        <v>0</v>
      </c>
      <c r="V9511">
        <v>20.694600000000001</v>
      </c>
    </row>
    <row r="9512" spans="1:22">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38.340000000000003</v>
      </c>
      <c r="T9512">
        <v>9</v>
      </c>
      <c r="U9512">
        <v>0</v>
      </c>
      <c r="V9512">
        <v>15.7194</v>
      </c>
    </row>
    <row r="9513" spans="1:22">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9.2639999999999993</v>
      </c>
      <c r="T9513">
        <v>3</v>
      </c>
      <c r="U9513">
        <v>0.8</v>
      </c>
      <c r="V9513">
        <v>-13.896000000000001</v>
      </c>
    </row>
    <row r="9514" spans="1:22">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204.66640000000001</v>
      </c>
      <c r="T9514">
        <v>1</v>
      </c>
      <c r="U9514">
        <v>0.32</v>
      </c>
      <c r="V9514">
        <v>-6.0195999999999996</v>
      </c>
    </row>
    <row r="9515" spans="1:22">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544.41750000000002</v>
      </c>
    </row>
    <row r="9516" spans="1:22">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31.869599999999998</v>
      </c>
    </row>
    <row r="9517" spans="1:22">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8.8087999999999997</v>
      </c>
    </row>
    <row r="9518" spans="1:22">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6.9119999999999999</v>
      </c>
      <c r="T9519">
        <v>3</v>
      </c>
      <c r="U9519">
        <v>0.2</v>
      </c>
      <c r="V9519">
        <v>2.5055999999999998</v>
      </c>
    </row>
    <row r="9520" spans="1:22">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48.994199999999999</v>
      </c>
    </row>
    <row r="9521" spans="1:22">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22.702400000000001</v>
      </c>
    </row>
    <row r="9522" spans="1:22">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3.7208000000000001</v>
      </c>
    </row>
    <row r="9523" spans="1:22">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v>
      </c>
      <c r="T9523">
        <v>3</v>
      </c>
      <c r="U9523">
        <v>0.2</v>
      </c>
      <c r="V9523">
        <v>36.447299999999998</v>
      </c>
    </row>
    <row r="9524" spans="1:22">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v>
      </c>
      <c r="T9524">
        <v>3</v>
      </c>
      <c r="U9524">
        <v>0.2</v>
      </c>
      <c r="V9524">
        <v>5.4432</v>
      </c>
    </row>
    <row r="9525" spans="1:22">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-7.7405999999999997</v>
      </c>
    </row>
    <row r="9526" spans="1:22">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v>
      </c>
      <c r="T9526">
        <v>5</v>
      </c>
      <c r="U9526">
        <v>0.2</v>
      </c>
      <c r="V9526">
        <v>29.372</v>
      </c>
    </row>
    <row r="9527" spans="1:22">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199.9</v>
      </c>
      <c r="T9527">
        <v>5</v>
      </c>
      <c r="U9527">
        <v>0</v>
      </c>
      <c r="V9527">
        <v>39.979999999999997</v>
      </c>
    </row>
    <row r="9528" spans="1:22">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31.175999999999998</v>
      </c>
      <c r="T9528">
        <v>3</v>
      </c>
      <c r="U9528">
        <v>0.2</v>
      </c>
      <c r="V9528">
        <v>-7.0145999999999997</v>
      </c>
    </row>
    <row r="9529" spans="1:22">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60.463200000000001</v>
      </c>
    </row>
    <row r="9530" spans="1:22">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3.0211999999999999</v>
      </c>
    </row>
    <row r="9531" spans="1:22">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0.95760000000000001</v>
      </c>
    </row>
    <row r="9532" spans="1:22">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24.269600000000001</v>
      </c>
    </row>
    <row r="9533" spans="1:22">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5.5616000000000003</v>
      </c>
    </row>
    <row r="9534" spans="1:22">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80.777199999999993</v>
      </c>
    </row>
    <row r="9535" spans="1:22">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40.67</v>
      </c>
      <c r="T9535">
        <v>7</v>
      </c>
      <c r="U9535">
        <v>0</v>
      </c>
      <c r="V9535">
        <v>12.607699999999999</v>
      </c>
    </row>
    <row r="9536" spans="1:22">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1.3391999999999999</v>
      </c>
    </row>
    <row r="9537" spans="1:22">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9.7279999999999998</v>
      </c>
      <c r="T9537">
        <v>2</v>
      </c>
      <c r="U9537">
        <v>0.2</v>
      </c>
      <c r="V9537">
        <v>3.2831999999999999</v>
      </c>
    </row>
    <row r="9538" spans="1:22">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-6.8634000000000004</v>
      </c>
    </row>
    <row r="9539" spans="1:22">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84.293999999999997</v>
      </c>
    </row>
    <row r="9540" spans="1:22">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7.774</v>
      </c>
    </row>
    <row r="9541" spans="1:22">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191.96799999999999</v>
      </c>
      <c r="T9542">
        <v>7</v>
      </c>
      <c r="U9542">
        <v>0.2</v>
      </c>
      <c r="V9542">
        <v>16.7972</v>
      </c>
    </row>
    <row r="9543" spans="1:22">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v>
      </c>
    </row>
    <row r="9544" spans="1:22">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6.23</v>
      </c>
      <c r="T9544">
        <v>5</v>
      </c>
      <c r="U9544">
        <v>0.8</v>
      </c>
      <c r="V9544">
        <v>-9.6564999999999994</v>
      </c>
    </row>
    <row r="9545" spans="1:22">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19.137599999999999</v>
      </c>
    </row>
    <row r="9546" spans="1:22">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369.19920000000002</v>
      </c>
      <c r="T9546">
        <v>3</v>
      </c>
      <c r="U9546">
        <v>0.32</v>
      </c>
      <c r="V9546">
        <v>-114.01739999999999</v>
      </c>
    </row>
    <row r="9547" spans="1:22">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35.663600000000002</v>
      </c>
    </row>
    <row r="9549" spans="1:22">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6.8479999999999999</v>
      </c>
      <c r="T9549">
        <v>2</v>
      </c>
      <c r="U9549">
        <v>0.2</v>
      </c>
      <c r="V9549">
        <v>2.14</v>
      </c>
    </row>
    <row r="9550" spans="1:22">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-3.855</v>
      </c>
    </row>
    <row r="9551" spans="1:22">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90.72</v>
      </c>
    </row>
    <row r="9552" spans="1:22">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13.848000000000001</v>
      </c>
      <c r="T9552">
        <v>3</v>
      </c>
      <c r="U9552">
        <v>0.2</v>
      </c>
      <c r="V9552">
        <v>5.1929999999999996</v>
      </c>
    </row>
    <row r="9553" spans="1:22">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577.58399999999995</v>
      </c>
      <c r="T9553">
        <v>6</v>
      </c>
      <c r="U9553">
        <v>0.2</v>
      </c>
      <c r="V9553">
        <v>43.318800000000003</v>
      </c>
    </row>
    <row r="9554" spans="1:22">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68.432000000000002</v>
      </c>
      <c r="T9555">
        <v>7</v>
      </c>
      <c r="U9555">
        <v>0.2</v>
      </c>
      <c r="V9555">
        <v>8.5540000000000003</v>
      </c>
    </row>
    <row r="9556" spans="1:22">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9.7789999999999999</v>
      </c>
    </row>
    <row r="9557" spans="1:22">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0.56399999999999995</v>
      </c>
    </row>
    <row r="9558" spans="1:22">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84.943600000000004</v>
      </c>
    </row>
    <row r="9559" spans="1:22">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-1.5935999999999999</v>
      </c>
    </row>
    <row r="9560" spans="1:22">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132.52000000000001</v>
      </c>
      <c r="T9560">
        <v>5</v>
      </c>
      <c r="U9560">
        <v>0.2</v>
      </c>
      <c r="V9560">
        <v>34.786499999999997</v>
      </c>
    </row>
    <row r="9561" spans="1:22">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-44.018999999999998</v>
      </c>
    </row>
    <row r="9562" spans="1:22">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51.968000000000004</v>
      </c>
      <c r="T9562">
        <v>2</v>
      </c>
      <c r="U9562">
        <v>0.2</v>
      </c>
      <c r="V9562">
        <v>10.393599999999999</v>
      </c>
    </row>
    <row r="9563" spans="1:22">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v>
      </c>
      <c r="T9563">
        <v>3</v>
      </c>
      <c r="U9563">
        <v>0.2</v>
      </c>
      <c r="V9563">
        <v>-75.595799999999997</v>
      </c>
    </row>
    <row r="9564" spans="1:22">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224.93700000000001</v>
      </c>
      <c r="T9564">
        <v>3</v>
      </c>
      <c r="U9564">
        <v>0.7</v>
      </c>
      <c r="V9564">
        <v>-164.9538</v>
      </c>
    </row>
    <row r="9565" spans="1:22">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2.1</v>
      </c>
    </row>
    <row r="9566" spans="1:22">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5.7624000000000004</v>
      </c>
    </row>
    <row r="9567" spans="1:22">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1125.4880000000001</v>
      </c>
      <c r="T9567">
        <v>7</v>
      </c>
      <c r="U9567">
        <v>0.2</v>
      </c>
      <c r="V9567">
        <v>98.480199999999996</v>
      </c>
    </row>
    <row r="9568" spans="1:22">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v>
      </c>
      <c r="T9568">
        <v>5</v>
      </c>
      <c r="U9568">
        <v>0.7</v>
      </c>
      <c r="V9568">
        <v>-10.116</v>
      </c>
    </row>
    <row r="9569" spans="1:22">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v>
      </c>
    </row>
    <row r="9570" spans="1:22">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v>
      </c>
    </row>
    <row r="9571" spans="1:22">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6.7320000000000002</v>
      </c>
      <c r="T9571">
        <v>6</v>
      </c>
      <c r="U9571">
        <v>0.7</v>
      </c>
      <c r="V9571">
        <v>-4.4880000000000004</v>
      </c>
    </row>
    <row r="9572" spans="1:22">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33.567999999999998</v>
      </c>
      <c r="T9572">
        <v>2</v>
      </c>
      <c r="U9572">
        <v>0.2</v>
      </c>
      <c r="V9572">
        <v>1.6783999999999999</v>
      </c>
    </row>
    <row r="9573" spans="1:22">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v>
      </c>
      <c r="T9573">
        <v>2</v>
      </c>
      <c r="U9573">
        <v>0.2</v>
      </c>
      <c r="V9573">
        <v>5.5439999999999996</v>
      </c>
    </row>
    <row r="9574" spans="1:22">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24.423999999999999</v>
      </c>
      <c r="T9574">
        <v>1</v>
      </c>
      <c r="U9574">
        <v>0.2</v>
      </c>
      <c r="V9574">
        <v>7.9378000000000002</v>
      </c>
    </row>
    <row r="9575" spans="1:22">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1.9259999999999999</v>
      </c>
    </row>
    <row r="9576" spans="1:22">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105.68600000000001</v>
      </c>
      <c r="T9577">
        <v>1</v>
      </c>
      <c r="U9577">
        <v>0.3</v>
      </c>
      <c r="V9577">
        <v>-28.686199999999999</v>
      </c>
    </row>
    <row r="9578" spans="1:22">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399.54</v>
      </c>
      <c r="T9578">
        <v>2</v>
      </c>
      <c r="U9578">
        <v>0.4</v>
      </c>
      <c r="V9578">
        <v>-79.908000000000001</v>
      </c>
    </row>
    <row r="9579" spans="1:22">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323.95499999999998</v>
      </c>
    </row>
    <row r="9581" spans="1:22">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3.5489999999999999</v>
      </c>
    </row>
    <row r="9582" spans="1:22">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v>
      </c>
      <c r="T9582">
        <v>5</v>
      </c>
      <c r="U9582">
        <v>0</v>
      </c>
      <c r="V9582">
        <v>8.6854999999999993</v>
      </c>
    </row>
    <row r="9583" spans="1:22">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-6.5490000000000004</v>
      </c>
    </row>
    <row r="9584" spans="1:22">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400.78399999999999</v>
      </c>
      <c r="T9585">
        <v>1</v>
      </c>
      <c r="U9585">
        <v>0.2</v>
      </c>
      <c r="V9585">
        <v>-5.0098000000000003</v>
      </c>
    </row>
    <row r="9586" spans="1:22">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13.9672</v>
      </c>
    </row>
    <row r="9587" spans="1:22">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11.240399999999999</v>
      </c>
    </row>
    <row r="9588" spans="1:22">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v>
      </c>
      <c r="T9588">
        <v>5</v>
      </c>
      <c r="U9588">
        <v>0.2</v>
      </c>
      <c r="V9588">
        <v>22.155999999999999</v>
      </c>
    </row>
    <row r="9589" spans="1:22">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15.192</v>
      </c>
    </row>
    <row r="9591" spans="1:22">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5.6783999999999999</v>
      </c>
    </row>
    <row r="9592" spans="1:22">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104.58</v>
      </c>
      <c r="T9592">
        <v>9</v>
      </c>
      <c r="U9592">
        <v>0.8</v>
      </c>
      <c r="V9592">
        <v>-172.55699999999999</v>
      </c>
    </row>
    <row r="9593" spans="1:22">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v>
      </c>
      <c r="T9593">
        <v>5</v>
      </c>
      <c r="U9593">
        <v>0.6</v>
      </c>
      <c r="V9593">
        <v>-9.8800000000000008</v>
      </c>
    </row>
    <row r="9594" spans="1:22">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v>
      </c>
    </row>
    <row r="9595" spans="1:22">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3.8519999999999999</v>
      </c>
    </row>
    <row r="9596" spans="1:22">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5.6643999999999997</v>
      </c>
    </row>
    <row r="9597" spans="1:22">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276.78399999999999</v>
      </c>
      <c r="T9598">
        <v>2</v>
      </c>
      <c r="U9598">
        <v>0.2</v>
      </c>
      <c r="V9598">
        <v>89.954800000000006</v>
      </c>
    </row>
    <row r="9599" spans="1:22">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8.2764000000000006</v>
      </c>
    </row>
    <row r="9600" spans="1:22">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19.468800000000002</v>
      </c>
    </row>
    <row r="9601" spans="1:22">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2.6406000000000001</v>
      </c>
    </row>
    <row r="9602" spans="1:22">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41.472000000000001</v>
      </c>
      <c r="T9602">
        <v>8</v>
      </c>
      <c r="U9602">
        <v>0.2</v>
      </c>
      <c r="V9602">
        <v>14.5152</v>
      </c>
    </row>
    <row r="9603" spans="1:22">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114.96</v>
      </c>
    </row>
    <row r="9604" spans="1:22">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v>
      </c>
    </row>
    <row r="9606" spans="1:22">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55.361600000000003</v>
      </c>
    </row>
    <row r="9607" spans="1:22">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v>
      </c>
      <c r="T9607">
        <v>4</v>
      </c>
      <c r="U9607">
        <v>0.2</v>
      </c>
      <c r="V9607">
        <v>-6.1879999999999997</v>
      </c>
    </row>
    <row r="9608" spans="1:22">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v>
      </c>
      <c r="T9608">
        <v>3</v>
      </c>
      <c r="U9608">
        <v>0.2</v>
      </c>
      <c r="V9608">
        <v>-43.729199999999999</v>
      </c>
    </row>
    <row r="9609" spans="1:22">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19.7988</v>
      </c>
    </row>
    <row r="9612" spans="1:22">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5.2560000000000002</v>
      </c>
    </row>
    <row r="9614" spans="1:22">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239.98400000000001</v>
      </c>
      <c r="T9614">
        <v>2</v>
      </c>
      <c r="U9614">
        <v>0.2</v>
      </c>
      <c r="V9614">
        <v>23.9984</v>
      </c>
    </row>
    <row r="9615" spans="1:22">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6.8940000000000001</v>
      </c>
    </row>
    <row r="9616" spans="1:22">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15.3195</v>
      </c>
    </row>
    <row r="9617" spans="1:22">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1.6704000000000001</v>
      </c>
    </row>
    <row r="9619" spans="1:22">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74.998500000000007</v>
      </c>
    </row>
    <row r="9620" spans="1:22">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5.3970000000000002</v>
      </c>
    </row>
    <row r="9621" spans="1:22">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v>
      </c>
      <c r="T9621">
        <v>5</v>
      </c>
      <c r="U9621">
        <v>0.2</v>
      </c>
      <c r="V9621">
        <v>-1.7495000000000001</v>
      </c>
    </row>
    <row r="9622" spans="1:22">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1.2527999999999999</v>
      </c>
    </row>
    <row r="9623" spans="1:22">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0.4728</v>
      </c>
    </row>
    <row r="9624" spans="1:22">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11.102399999999999</v>
      </c>
    </row>
    <row r="9625" spans="1:22">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21.391999999999999</v>
      </c>
      <c r="T9625">
        <v>2</v>
      </c>
      <c r="U9625">
        <v>0.8</v>
      </c>
      <c r="V9625">
        <v>-54.549599999999998</v>
      </c>
    </row>
    <row r="9626" spans="1:22">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-39.511800000000001</v>
      </c>
    </row>
    <row r="9627" spans="1:22">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-96.470399999999998</v>
      </c>
    </row>
    <row r="9628" spans="1:22">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9.2479999999999993</v>
      </c>
      <c r="T9628">
        <v>2</v>
      </c>
      <c r="U9628">
        <v>0.2</v>
      </c>
      <c r="V9628">
        <v>3.3523999999999998</v>
      </c>
    </row>
    <row r="9629" spans="1:22">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14.67</v>
      </c>
      <c r="T9629">
        <v>3</v>
      </c>
      <c r="U9629">
        <v>0</v>
      </c>
      <c r="V9629">
        <v>6.7481999999999998</v>
      </c>
    </row>
    <row r="9630" spans="1:22">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3.4380000000000002</v>
      </c>
      <c r="T9631">
        <v>2</v>
      </c>
      <c r="U9631">
        <v>0.7</v>
      </c>
      <c r="V9631">
        <v>-2.5211999999999999</v>
      </c>
    </row>
    <row r="9632" spans="1:22">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7.1520000000000001</v>
      </c>
      <c r="T9632">
        <v>3</v>
      </c>
      <c r="U9632">
        <v>0.2</v>
      </c>
      <c r="V9632">
        <v>2.3243999999999998</v>
      </c>
    </row>
    <row r="9633" spans="1:22">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38.975200000000001</v>
      </c>
    </row>
    <row r="9635" spans="1:22">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30.09</v>
      </c>
    </row>
    <row r="9636" spans="1:22">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22.245999999999999</v>
      </c>
    </row>
    <row r="9637" spans="1:22">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v>
      </c>
    </row>
    <row r="9638" spans="1:22">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55.015999999999998</v>
      </c>
    </row>
    <row r="9639" spans="1:22">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94.926000000000002</v>
      </c>
    </row>
    <row r="9640" spans="1:22">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5.6643999999999997</v>
      </c>
    </row>
    <row r="9641" spans="1:22">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v>
      </c>
    </row>
    <row r="9642" spans="1:22">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9.4990000000000006</v>
      </c>
    </row>
    <row r="9643" spans="1:22">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204.9</v>
      </c>
      <c r="T9643">
        <v>5</v>
      </c>
      <c r="U9643">
        <v>0</v>
      </c>
      <c r="V9643">
        <v>0</v>
      </c>
    </row>
    <row r="9644" spans="1:22">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436.70400000000001</v>
      </c>
      <c r="T9644">
        <v>6</v>
      </c>
      <c r="U9644">
        <v>0.2</v>
      </c>
      <c r="V9644">
        <v>21.8352</v>
      </c>
    </row>
    <row r="9645" spans="1:22">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481.56799999999998</v>
      </c>
      <c r="T9645">
        <v>2</v>
      </c>
      <c r="U9645">
        <v>0.2</v>
      </c>
      <c r="V9645">
        <v>54.176400000000001</v>
      </c>
    </row>
    <row r="9646" spans="1:22">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89.543999999999997</v>
      </c>
      <c r="T9646">
        <v>7</v>
      </c>
      <c r="U9646">
        <v>0.2</v>
      </c>
      <c r="V9646">
        <v>12.3123</v>
      </c>
    </row>
    <row r="9647" spans="1:22">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-8.3523999999999994</v>
      </c>
    </row>
    <row r="9648" spans="1:22">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72.587999999999994</v>
      </c>
      <c r="T9648">
        <v>2</v>
      </c>
      <c r="U9648">
        <v>0.7</v>
      </c>
      <c r="V9648">
        <v>-48.392000000000003</v>
      </c>
    </row>
    <row r="9649" spans="1:22">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57.501600000000003</v>
      </c>
    </row>
    <row r="9650" spans="1:22">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281.97000000000003</v>
      </c>
      <c r="T9650">
        <v>3</v>
      </c>
      <c r="U9650">
        <v>0</v>
      </c>
      <c r="V9650">
        <v>78.951599999999999</v>
      </c>
    </row>
    <row r="9651" spans="1:22">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160.31360000000001</v>
      </c>
    </row>
    <row r="9652" spans="1:22">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19.488</v>
      </c>
    </row>
    <row r="9654" spans="1:22">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95.983999999999995</v>
      </c>
      <c r="T9655">
        <v>2</v>
      </c>
      <c r="U9655">
        <v>0.2</v>
      </c>
      <c r="V9655">
        <v>11.997999999999999</v>
      </c>
    </row>
    <row r="9656" spans="1:22">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4.9379999999999997</v>
      </c>
      <c r="T9656">
        <v>2</v>
      </c>
      <c r="U9656">
        <v>0.7</v>
      </c>
      <c r="V9656">
        <v>-3.6212</v>
      </c>
    </row>
    <row r="9657" spans="1:22">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35.078400000000002</v>
      </c>
    </row>
    <row r="9658" spans="1:22">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v>
      </c>
      <c r="T9658">
        <v>1</v>
      </c>
      <c r="U9658">
        <v>0.2</v>
      </c>
      <c r="V9658">
        <v>1.3944000000000001</v>
      </c>
    </row>
    <row r="9659" spans="1:22">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5.7375999999999996</v>
      </c>
    </row>
    <row r="9660" spans="1:22">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83.709599999999995</v>
      </c>
    </row>
    <row r="9661" spans="1:22">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3023.9279999999999</v>
      </c>
      <c r="T9662">
        <v>9</v>
      </c>
      <c r="U9662">
        <v>0.2</v>
      </c>
      <c r="V9662">
        <v>226.7946</v>
      </c>
    </row>
    <row r="9663" spans="1:22">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v>
      </c>
    </row>
    <row r="9665" spans="1:22">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v>
      </c>
      <c r="T9665">
        <v>3</v>
      </c>
      <c r="U9665">
        <v>0</v>
      </c>
      <c r="V9665">
        <v>9.6974999999999998</v>
      </c>
    </row>
    <row r="9666" spans="1:22">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6.2207999999999997</v>
      </c>
    </row>
    <row r="9667" spans="1:22">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23.988</v>
      </c>
    </row>
    <row r="9668" spans="1:22">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12.42</v>
      </c>
      <c r="T9668">
        <v>3</v>
      </c>
      <c r="U9668">
        <v>0</v>
      </c>
      <c r="V9668">
        <v>4.4711999999999996</v>
      </c>
    </row>
    <row r="9669" spans="1:22">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6.5568999999999997</v>
      </c>
    </row>
    <row r="9670" spans="1:22">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v>
      </c>
      <c r="T9671">
        <v>3</v>
      </c>
      <c r="U9671">
        <v>0</v>
      </c>
      <c r="V9671">
        <v>6.8723999999999998</v>
      </c>
    </row>
    <row r="9672" spans="1:22">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8.0850000000000009</v>
      </c>
    </row>
    <row r="9673" spans="1:22">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v>
      </c>
      <c r="T9674">
        <v>2</v>
      </c>
      <c r="U9674">
        <v>0.2</v>
      </c>
      <c r="V9674">
        <v>2.6892</v>
      </c>
    </row>
    <row r="9675" spans="1:22">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1499.97</v>
      </c>
      <c r="T9675">
        <v>5</v>
      </c>
      <c r="U9675">
        <v>0.4</v>
      </c>
      <c r="V9675">
        <v>-374.99250000000001</v>
      </c>
    </row>
    <row r="9676" spans="1:22">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1.3315999999999999</v>
      </c>
    </row>
    <row r="9677" spans="1:22">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14.144</v>
      </c>
    </row>
    <row r="9678" spans="1:22">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29.449200000000001</v>
      </c>
    </row>
    <row r="9679" spans="1:22">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2.0270999999999999</v>
      </c>
    </row>
    <row r="9680" spans="1:22">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61.389000000000003</v>
      </c>
    </row>
    <row r="9682" spans="1:22">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75.168000000000006</v>
      </c>
    </row>
    <row r="9683" spans="1:22">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6.3503999999999996</v>
      </c>
    </row>
    <row r="9687" spans="1:22">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35.1</v>
      </c>
      <c r="T9688">
        <v>6</v>
      </c>
      <c r="U9688">
        <v>0</v>
      </c>
      <c r="V9688">
        <v>10.179</v>
      </c>
    </row>
    <row r="9689" spans="1:22">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11.646000000000001</v>
      </c>
      <c r="T9689">
        <v>9</v>
      </c>
      <c r="U9689">
        <v>0.8</v>
      </c>
      <c r="V9689">
        <v>-17.469000000000001</v>
      </c>
    </row>
    <row r="9690" spans="1:22">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v>
      </c>
      <c r="T9690">
        <v>5</v>
      </c>
      <c r="U9690">
        <v>0</v>
      </c>
      <c r="V9690">
        <v>15.552</v>
      </c>
    </row>
    <row r="9691" spans="1:22">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v>
      </c>
    </row>
    <row r="9692" spans="1:22">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-18.058800000000002</v>
      </c>
    </row>
    <row r="9694" spans="1:22">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470.36</v>
      </c>
      <c r="T9694">
        <v>11</v>
      </c>
      <c r="U9694">
        <v>0</v>
      </c>
      <c r="V9694">
        <v>122.2936</v>
      </c>
    </row>
    <row r="9695" spans="1:22">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15.229200000000001</v>
      </c>
    </row>
    <row r="9696" spans="1:22">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2.19</v>
      </c>
    </row>
    <row r="9697" spans="1:22">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9.1920000000000002</v>
      </c>
    </row>
    <row r="9698" spans="1:22">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30.335999999999999</v>
      </c>
      <c r="T9699">
        <v>4</v>
      </c>
      <c r="U9699">
        <v>0.2</v>
      </c>
      <c r="V9699">
        <v>9.48</v>
      </c>
    </row>
    <row r="9700" spans="1:22">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v>
      </c>
      <c r="T9700">
        <v>3</v>
      </c>
      <c r="U9700">
        <v>0</v>
      </c>
      <c r="V9700">
        <v>10.7301</v>
      </c>
    </row>
    <row r="9701" spans="1:22">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14.7582</v>
      </c>
    </row>
    <row r="9703" spans="1:22">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1.1946000000000001</v>
      </c>
    </row>
    <row r="9704" spans="1:22">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5.5392000000000001</v>
      </c>
    </row>
    <row r="9705" spans="1:22">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39.624000000000002</v>
      </c>
      <c r="T9707">
        <v>3</v>
      </c>
      <c r="U9707">
        <v>0.2</v>
      </c>
      <c r="V9707">
        <v>13.868399999999999</v>
      </c>
    </row>
    <row r="9708" spans="1:22">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v>
      </c>
      <c r="T9708">
        <v>3</v>
      </c>
      <c r="U9708">
        <v>0.2</v>
      </c>
      <c r="V9708">
        <v>12.1068</v>
      </c>
    </row>
    <row r="9709" spans="1:22">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v>
      </c>
    </row>
    <row r="9711" spans="1:22">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3.4091999999999998</v>
      </c>
    </row>
    <row r="9712" spans="1:22">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-34.195999999999998</v>
      </c>
    </row>
    <row r="9713" spans="1:22">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-8.7959999999999994</v>
      </c>
    </row>
    <row r="9714" spans="1:22">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-6.4450000000000003</v>
      </c>
    </row>
    <row r="9716" spans="1:22">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16.794599999999999</v>
      </c>
    </row>
    <row r="9717" spans="1:22">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20.154399999999999</v>
      </c>
    </row>
    <row r="9718" spans="1:22">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37.311999999999998</v>
      </c>
      <c r="T9718">
        <v>4</v>
      </c>
      <c r="U9718">
        <v>0.2</v>
      </c>
      <c r="V9718">
        <v>2.7984</v>
      </c>
    </row>
    <row r="9719" spans="1:22">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7.9960000000000004</v>
      </c>
    </row>
    <row r="9720" spans="1:22">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v>
      </c>
    </row>
    <row r="9721" spans="1:22">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7.5839999999999996</v>
      </c>
    </row>
    <row r="9723" spans="1:22">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39.923400000000001</v>
      </c>
    </row>
    <row r="9724" spans="1:22">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39.586799999999997</v>
      </c>
    </row>
    <row r="9725" spans="1:22">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296.71199999999999</v>
      </c>
      <c r="T9725">
        <v>13</v>
      </c>
      <c r="U9725">
        <v>0.2</v>
      </c>
      <c r="V9725">
        <v>100.1403</v>
      </c>
    </row>
    <row r="9726" spans="1:22">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37.787399999999998</v>
      </c>
    </row>
    <row r="9728" spans="1:22">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286.86</v>
      </c>
      <c r="T9728">
        <v>7</v>
      </c>
      <c r="U9728">
        <v>0</v>
      </c>
      <c r="V9728">
        <v>80.320800000000006</v>
      </c>
    </row>
    <row r="9729" spans="1:22">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284.18549999999999</v>
      </c>
    </row>
    <row r="9730" spans="1:22">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0.1744</v>
      </c>
    </row>
    <row r="9731" spans="1:22">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v>
      </c>
      <c r="T9731">
        <v>2</v>
      </c>
      <c r="U9731">
        <v>0.2</v>
      </c>
      <c r="V9731">
        <v>3.14</v>
      </c>
    </row>
    <row r="9732" spans="1:22">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v>
      </c>
    </row>
    <row r="9733" spans="1:22">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9.9296000000000006</v>
      </c>
    </row>
    <row r="9734" spans="1:22">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500.24</v>
      </c>
      <c r="T9734">
        <v>13</v>
      </c>
      <c r="U9734">
        <v>0</v>
      </c>
      <c r="V9734">
        <v>145.06960000000001</v>
      </c>
    </row>
    <row r="9735" spans="1:22">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421.58530000000002</v>
      </c>
    </row>
    <row r="9737" spans="1:22">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1.9844999999999999</v>
      </c>
    </row>
    <row r="9738" spans="1:22">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22.9008</v>
      </c>
    </row>
    <row r="9741" spans="1:22">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6.8879999999999999</v>
      </c>
    </row>
    <row r="9742" spans="1:22">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140.66999999999999</v>
      </c>
      <c r="T9742">
        <v>3</v>
      </c>
      <c r="U9742">
        <v>0</v>
      </c>
      <c r="V9742">
        <v>54.8613</v>
      </c>
    </row>
    <row r="9743" spans="1:22">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v>
      </c>
    </row>
    <row r="9744" spans="1:22">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29.445499999999999</v>
      </c>
    </row>
    <row r="9745" spans="1:22">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90.644400000000005</v>
      </c>
    </row>
    <row r="9747" spans="1:22">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v>
      </c>
      <c r="T9747">
        <v>2</v>
      </c>
      <c r="U9747">
        <v>0.2</v>
      </c>
      <c r="V9747">
        <v>9.1020000000000003</v>
      </c>
    </row>
    <row r="9748" spans="1:22">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71.087999999999994</v>
      </c>
      <c r="T9748">
        <v>2</v>
      </c>
      <c r="U9748">
        <v>0.2</v>
      </c>
      <c r="V9748">
        <v>-1.7771999999999999</v>
      </c>
    </row>
    <row r="9749" spans="1:22">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v>
      </c>
      <c r="T9749">
        <v>2</v>
      </c>
      <c r="U9749">
        <v>0.6</v>
      </c>
      <c r="V9749">
        <v>-7.9634</v>
      </c>
    </row>
    <row r="9750" spans="1:22">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-56.996000000000002</v>
      </c>
    </row>
    <row r="9751" spans="1:22">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0.66800000000000004</v>
      </c>
    </row>
    <row r="9753" spans="1:22">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v>
      </c>
      <c r="T9754">
        <v>1</v>
      </c>
      <c r="U9754">
        <v>0.2</v>
      </c>
      <c r="V9754">
        <v>0.90480000000000005</v>
      </c>
    </row>
    <row r="9755" spans="1:22">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9.9882000000000009</v>
      </c>
    </row>
    <row r="9758" spans="1:22">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58.42</v>
      </c>
    </row>
    <row r="9759" spans="1:22">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55.646999999999998</v>
      </c>
    </row>
    <row r="9760" spans="1:22">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v>
      </c>
      <c r="T9761">
        <v>5</v>
      </c>
      <c r="U9761">
        <v>0.2</v>
      </c>
      <c r="V9761">
        <v>70.195999999999998</v>
      </c>
    </row>
    <row r="9762" spans="1:22">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1.419</v>
      </c>
    </row>
    <row r="9763" spans="1:22">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239.97</v>
      </c>
      <c r="T9763">
        <v>3</v>
      </c>
      <c r="U9763">
        <v>0</v>
      </c>
      <c r="V9763">
        <v>86.389200000000002</v>
      </c>
    </row>
    <row r="9764" spans="1:22">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4.7724000000000002</v>
      </c>
    </row>
    <row r="9766" spans="1:22">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v>
      </c>
    </row>
    <row r="9767" spans="1:22">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4.7232000000000003</v>
      </c>
    </row>
    <row r="9768" spans="1:22">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3.5009999999999999</v>
      </c>
    </row>
    <row r="9769" spans="1:22">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v>
      </c>
      <c r="T9769">
        <v>5</v>
      </c>
      <c r="U9769">
        <v>0</v>
      </c>
      <c r="V9769">
        <v>26.901</v>
      </c>
    </row>
    <row r="9770" spans="1:22">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v>
      </c>
      <c r="T9771">
        <v>5</v>
      </c>
      <c r="U9771">
        <v>0.2</v>
      </c>
      <c r="V9771">
        <v>8.4979999999999993</v>
      </c>
    </row>
    <row r="9772" spans="1:22">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3.4216000000000002</v>
      </c>
    </row>
    <row r="9773" spans="1:22">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4.2384000000000004</v>
      </c>
    </row>
    <row r="9774" spans="1:22">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v>
      </c>
      <c r="T9774">
        <v>5</v>
      </c>
      <c r="U9774">
        <v>0.2</v>
      </c>
      <c r="V9774">
        <v>38.725000000000001</v>
      </c>
    </row>
    <row r="9775" spans="1:22">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39.4255</v>
      </c>
    </row>
    <row r="9776" spans="1:22">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2177.5839999999998</v>
      </c>
      <c r="T9776">
        <v>8</v>
      </c>
      <c r="U9776">
        <v>0.8</v>
      </c>
      <c r="V9776">
        <v>-3701.8928000000001</v>
      </c>
    </row>
    <row r="9777" spans="1:22">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17.495999999999999</v>
      </c>
      <c r="T9777">
        <v>3</v>
      </c>
      <c r="U9777">
        <v>0.6</v>
      </c>
      <c r="V9777">
        <v>-10.0602</v>
      </c>
    </row>
    <row r="9778" spans="1:22">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16.783999999999999</v>
      </c>
      <c r="T9778">
        <v>4</v>
      </c>
      <c r="U9778">
        <v>0.8</v>
      </c>
      <c r="V9778">
        <v>-26.854399999999998</v>
      </c>
    </row>
    <row r="9779" spans="1:22">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-26.946000000000002</v>
      </c>
    </row>
    <row r="9780" spans="1:22">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8.8800000000000008</v>
      </c>
      <c r="T9780">
        <v>5</v>
      </c>
      <c r="U9780">
        <v>0.8</v>
      </c>
      <c r="V9780">
        <v>-13.32</v>
      </c>
    </row>
    <row r="9781" spans="1:22">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4.8360000000000003</v>
      </c>
      <c r="T9781">
        <v>2</v>
      </c>
      <c r="U9781">
        <v>0.8</v>
      </c>
      <c r="V9781">
        <v>-12.09</v>
      </c>
    </row>
    <row r="9782" spans="1:22">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437.85</v>
      </c>
      <c r="T9782">
        <v>3</v>
      </c>
      <c r="U9782">
        <v>0</v>
      </c>
      <c r="V9782">
        <v>131.35499999999999</v>
      </c>
    </row>
    <row r="9783" spans="1:22">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673.56799999999998</v>
      </c>
      <c r="T9783">
        <v>2</v>
      </c>
      <c r="U9783">
        <v>0.2</v>
      </c>
      <c r="V9783">
        <v>252.58799999999999</v>
      </c>
    </row>
    <row r="9784" spans="1:22">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16.788599999999999</v>
      </c>
    </row>
    <row r="9786" spans="1:22">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2.9807999999999999</v>
      </c>
    </row>
    <row r="9787" spans="1:22">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1023.332</v>
      </c>
      <c r="T9789">
        <v>5</v>
      </c>
      <c r="U9789">
        <v>0.32</v>
      </c>
      <c r="V9789">
        <v>-30.097999999999999</v>
      </c>
    </row>
    <row r="9790" spans="1:22">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-8.5793999999999997</v>
      </c>
    </row>
    <row r="9791" spans="1:22">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39.991999999999997</v>
      </c>
      <c r="T9791">
        <v>1</v>
      </c>
      <c r="U9791">
        <v>0.2</v>
      </c>
      <c r="V9791">
        <v>6.9985999999999997</v>
      </c>
    </row>
    <row r="9792" spans="1:22">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211.24600000000001</v>
      </c>
      <c r="T9792">
        <v>2</v>
      </c>
      <c r="U9792">
        <v>0.3</v>
      </c>
      <c r="V9792">
        <v>-66.391599999999997</v>
      </c>
    </row>
    <row r="9793" spans="1:22">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56.064</v>
      </c>
      <c r="T9793">
        <v>6</v>
      </c>
      <c r="U9793">
        <v>0.2</v>
      </c>
      <c r="V9793">
        <v>21.024000000000001</v>
      </c>
    </row>
    <row r="9794" spans="1:22">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-29.252400000000002</v>
      </c>
    </row>
    <row r="9795" spans="1:22">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4.8319999999999999</v>
      </c>
      <c r="T9795">
        <v>1</v>
      </c>
      <c r="U9795">
        <v>0.2</v>
      </c>
      <c r="V9795">
        <v>1.6308</v>
      </c>
    </row>
    <row r="9796" spans="1:22">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18.239999999999998</v>
      </c>
      <c r="T9796">
        <v>3</v>
      </c>
      <c r="U9796">
        <v>0.8</v>
      </c>
      <c r="V9796">
        <v>-31.007999999999999</v>
      </c>
    </row>
    <row r="9797" spans="1:22">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3.798</v>
      </c>
      <c r="T9797">
        <v>3</v>
      </c>
      <c r="U9797">
        <v>0.8</v>
      </c>
      <c r="V9797">
        <v>-5.8868999999999998</v>
      </c>
    </row>
    <row r="9798" spans="1:22">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v>
      </c>
      <c r="T9798">
        <v>2</v>
      </c>
      <c r="U9798">
        <v>0.2</v>
      </c>
      <c r="V9798">
        <v>1.5551999999999999</v>
      </c>
    </row>
    <row r="9799" spans="1:22">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-43.117800000000003</v>
      </c>
    </row>
    <row r="9800" spans="1:22">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2.6375999999999999</v>
      </c>
    </row>
    <row r="9801" spans="1:22">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-21.4236</v>
      </c>
    </row>
    <row r="9803" spans="1:22">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28.216999999999999</v>
      </c>
    </row>
    <row r="9804" spans="1:22">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3.3279999999999998</v>
      </c>
      <c r="T9804">
        <v>2</v>
      </c>
      <c r="U9804">
        <v>0.2</v>
      </c>
      <c r="V9804">
        <v>1.2063999999999999</v>
      </c>
    </row>
    <row r="9805" spans="1:22">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36.717300000000002</v>
      </c>
    </row>
    <row r="9806" spans="1:22">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2.1402000000000001</v>
      </c>
    </row>
    <row r="9807" spans="1:22">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45.567999999999998</v>
      </c>
      <c r="T9807">
        <v>2</v>
      </c>
      <c r="U9807">
        <v>0.2</v>
      </c>
      <c r="V9807">
        <v>9.6831999999999994</v>
      </c>
    </row>
    <row r="9808" spans="1:22">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28.751999999999999</v>
      </c>
      <c r="T9808">
        <v>8</v>
      </c>
      <c r="U9808">
        <v>0.7</v>
      </c>
      <c r="V9808">
        <v>-21.084800000000001</v>
      </c>
    </row>
    <row r="9809" spans="1:22">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12.178000000000001</v>
      </c>
    </row>
    <row r="9810" spans="1:22">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2.1120000000000001</v>
      </c>
      <c r="T9810">
        <v>2</v>
      </c>
      <c r="U9810">
        <v>0.8</v>
      </c>
      <c r="V9810">
        <v>-3.3792</v>
      </c>
    </row>
    <row r="9811" spans="1:22">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v>
      </c>
      <c r="T9811">
        <v>5</v>
      </c>
      <c r="U9811">
        <v>0.2</v>
      </c>
      <c r="V9811">
        <v>9.0719999999999992</v>
      </c>
    </row>
    <row r="9812" spans="1:22">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v>
      </c>
      <c r="T9812">
        <v>4</v>
      </c>
      <c r="U9812">
        <v>0.2</v>
      </c>
      <c r="V9812">
        <v>9.0576000000000008</v>
      </c>
    </row>
    <row r="9813" spans="1:22">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12.441599999999999</v>
      </c>
    </row>
    <row r="9814" spans="1:22">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v>
      </c>
      <c r="T9814">
        <v>3</v>
      </c>
      <c r="U9814">
        <v>0</v>
      </c>
      <c r="V9814">
        <v>9.702</v>
      </c>
    </row>
    <row r="9815" spans="1:22">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v>
      </c>
      <c r="T9815">
        <v>5</v>
      </c>
      <c r="U9815">
        <v>0</v>
      </c>
      <c r="V9815">
        <v>100.4255</v>
      </c>
    </row>
    <row r="9816" spans="1:22">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38.375999999999998</v>
      </c>
    </row>
    <row r="9817" spans="1:22">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v>
      </c>
      <c r="T9817">
        <v>7</v>
      </c>
      <c r="U9817">
        <v>0.2</v>
      </c>
      <c r="V9817">
        <v>54.215000000000003</v>
      </c>
    </row>
    <row r="9818" spans="1:22">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-6.4619999999999997</v>
      </c>
    </row>
    <row r="9819" spans="1:22">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45.467100000000002</v>
      </c>
    </row>
    <row r="9820" spans="1:22">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4.4480000000000004</v>
      </c>
      <c r="T9820">
        <v>2</v>
      </c>
      <c r="U9820">
        <v>0.2</v>
      </c>
      <c r="V9820">
        <v>0.33360000000000001</v>
      </c>
    </row>
    <row r="9821" spans="1:22">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3.15</v>
      </c>
    </row>
    <row r="9822" spans="1:22">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13.2</v>
      </c>
    </row>
    <row r="9823" spans="1:22">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18.263999999999999</v>
      </c>
      <c r="T9823">
        <v>2</v>
      </c>
      <c r="U9823">
        <v>0.7</v>
      </c>
      <c r="V9823">
        <v>-13.393599999999999</v>
      </c>
    </row>
    <row r="9824" spans="1:22">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41.823</v>
      </c>
    </row>
    <row r="9826" spans="1:22">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6.2496</v>
      </c>
    </row>
    <row r="9827" spans="1:22">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v>
      </c>
      <c r="T9827">
        <v>3</v>
      </c>
      <c r="U9827">
        <v>0.2</v>
      </c>
      <c r="V9827">
        <v>15.093</v>
      </c>
    </row>
    <row r="9828" spans="1:22">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v>
      </c>
    </row>
    <row r="9829" spans="1:22">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6.4649999999999999</v>
      </c>
    </row>
    <row r="9830" spans="1:22">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v>
      </c>
      <c r="T9830">
        <v>3</v>
      </c>
      <c r="U9830">
        <v>0.2</v>
      </c>
      <c r="V9830">
        <v>3.7595999999999998</v>
      </c>
    </row>
    <row r="9831" spans="1:22">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v>
      </c>
      <c r="T9831">
        <v>3</v>
      </c>
      <c r="U9831">
        <v>0.2</v>
      </c>
      <c r="V9831">
        <v>15.147</v>
      </c>
    </row>
    <row r="9832" spans="1:22">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95.990399999999994</v>
      </c>
    </row>
    <row r="9833" spans="1:22">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8.6240000000000006</v>
      </c>
      <c r="T9833">
        <v>7</v>
      </c>
      <c r="U9833">
        <v>0.6</v>
      </c>
      <c r="V9833">
        <v>-2.5872000000000002</v>
      </c>
    </row>
    <row r="9834" spans="1:22">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v>
      </c>
      <c r="T9834">
        <v>1</v>
      </c>
      <c r="U9834">
        <v>0.2</v>
      </c>
      <c r="V9834">
        <v>1.4441999999999999</v>
      </c>
    </row>
    <row r="9835" spans="1:22">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895.94399999999996</v>
      </c>
      <c r="T9835">
        <v>7</v>
      </c>
      <c r="U9835">
        <v>0.2</v>
      </c>
      <c r="V9835">
        <v>190.38810000000001</v>
      </c>
    </row>
    <row r="9836" spans="1:22">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-6.3</v>
      </c>
    </row>
    <row r="9837" spans="1:22">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16.391999999999999</v>
      </c>
      <c r="T9837">
        <v>2</v>
      </c>
      <c r="U9837">
        <v>0.8</v>
      </c>
      <c r="V9837">
        <v>-26.2272</v>
      </c>
    </row>
    <row r="9838" spans="1:22">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5.1230000000000002</v>
      </c>
    </row>
    <row r="9839" spans="1:22">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v>
      </c>
      <c r="T9841">
        <v>3</v>
      </c>
      <c r="U9841">
        <v>0.2</v>
      </c>
      <c r="V9841">
        <v>161.99189999999999</v>
      </c>
    </row>
    <row r="9842" spans="1:22">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44.735999999999997</v>
      </c>
      <c r="T9842">
        <v>8</v>
      </c>
      <c r="U9842">
        <v>0.2</v>
      </c>
      <c r="V9842">
        <v>4.4736000000000002</v>
      </c>
    </row>
    <row r="9843" spans="1:22">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1.6704000000000001</v>
      </c>
    </row>
    <row r="9844" spans="1:22">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483.13600000000002</v>
      </c>
      <c r="T9844">
        <v>4</v>
      </c>
      <c r="U9844">
        <v>0.2</v>
      </c>
      <c r="V9844">
        <v>60.392000000000003</v>
      </c>
    </row>
    <row r="9845" spans="1:22">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v>
      </c>
      <c r="T9845">
        <v>4</v>
      </c>
      <c r="U9845">
        <v>0.2</v>
      </c>
      <c r="V9845">
        <v>5.1791999999999998</v>
      </c>
    </row>
    <row r="9846" spans="1:22">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9.9521999999999995</v>
      </c>
    </row>
    <row r="9848" spans="1:22">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43.1</v>
      </c>
      <c r="T9848">
        <v>5</v>
      </c>
      <c r="U9848">
        <v>0</v>
      </c>
      <c r="V9848">
        <v>11.206</v>
      </c>
    </row>
    <row r="9849" spans="1:22">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46.225000000000001</v>
      </c>
    </row>
    <row r="9851" spans="1:22">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16.268799999999999</v>
      </c>
    </row>
    <row r="9852" spans="1:22">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v>
      </c>
      <c r="T9853">
        <v>3</v>
      </c>
      <c r="U9853">
        <v>0.2</v>
      </c>
      <c r="V9853">
        <v>33.93</v>
      </c>
    </row>
    <row r="9854" spans="1:22">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21.134399999999999</v>
      </c>
    </row>
    <row r="9857" spans="1:22">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11.543200000000001</v>
      </c>
    </row>
    <row r="9858" spans="1:22">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17.524000000000001</v>
      </c>
    </row>
    <row r="9861" spans="1:22">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1.3560000000000001</v>
      </c>
    </row>
    <row r="9863" spans="1:22">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5.2527999999999997</v>
      </c>
    </row>
    <row r="9864" spans="1:22">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2.5451999999999999</v>
      </c>
    </row>
    <row r="9865" spans="1:22">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5.5566000000000004</v>
      </c>
    </row>
    <row r="9866" spans="1:22">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70.311999999999998</v>
      </c>
    </row>
    <row r="9867" spans="1:22">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3.4085999999999999</v>
      </c>
    </row>
    <row r="9870" spans="1:22">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v>
      </c>
    </row>
    <row r="9871" spans="1:22">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-2.61</v>
      </c>
    </row>
    <row r="9872" spans="1:22">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22.428000000000001</v>
      </c>
      <c r="T9872">
        <v>3</v>
      </c>
      <c r="U9872">
        <v>0.7</v>
      </c>
      <c r="V9872">
        <v>-17.942399999999999</v>
      </c>
    </row>
    <row r="9873" spans="1:22">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32.662799999999997</v>
      </c>
    </row>
    <row r="9874" spans="1:22">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1.1970000000000001</v>
      </c>
    </row>
    <row r="9875" spans="1:22">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3.1103999999999998</v>
      </c>
    </row>
    <row r="9876" spans="1:22">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63.968000000000004</v>
      </c>
      <c r="T9876">
        <v>2</v>
      </c>
      <c r="U9876">
        <v>0.2</v>
      </c>
      <c r="V9876">
        <v>19.989999999999998</v>
      </c>
    </row>
    <row r="9877" spans="1:22">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6.3600000000000004E-2</v>
      </c>
    </row>
    <row r="9878" spans="1:22">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848.54399999999998</v>
      </c>
      <c r="T9878">
        <v>4</v>
      </c>
      <c r="U9878">
        <v>0.2</v>
      </c>
      <c r="V9878">
        <v>-21.2136</v>
      </c>
    </row>
    <row r="9879" spans="1:22">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8.6999999999999993</v>
      </c>
      <c r="T9879">
        <v>5</v>
      </c>
      <c r="U9879">
        <v>0.7</v>
      </c>
      <c r="V9879">
        <v>-6.38</v>
      </c>
    </row>
    <row r="9880" spans="1:22">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122.38200000000001</v>
      </c>
      <c r="T9880">
        <v>3</v>
      </c>
      <c r="U9880">
        <v>0.4</v>
      </c>
      <c r="V9880">
        <v>-24.476400000000002</v>
      </c>
    </row>
    <row r="9881" spans="1:22">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63.686</v>
      </c>
    </row>
    <row r="9882" spans="1:22">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28.706399999999999</v>
      </c>
    </row>
    <row r="9883" spans="1:22">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98.139600000000002</v>
      </c>
    </row>
    <row r="9885" spans="1:22">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5.94</v>
      </c>
      <c r="T9888">
        <v>3</v>
      </c>
      <c r="U9888">
        <v>0</v>
      </c>
      <c r="V9888">
        <v>0</v>
      </c>
    </row>
    <row r="9889" spans="1:22">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4.6811999999999996</v>
      </c>
    </row>
    <row r="9890" spans="1:22">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2.4138000000000002</v>
      </c>
    </row>
    <row r="9892" spans="1:22">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48.457500000000003</v>
      </c>
    </row>
    <row r="9894" spans="1:22">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83.313999999999993</v>
      </c>
    </row>
    <row r="9895" spans="1:22">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95.2</v>
      </c>
      <c r="T9896">
        <v>5</v>
      </c>
      <c r="U9896">
        <v>0</v>
      </c>
      <c r="V9896">
        <v>27.608000000000001</v>
      </c>
    </row>
    <row r="9897" spans="1:22">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22.480799999999999</v>
      </c>
    </row>
    <row r="9899" spans="1:22">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v>
      </c>
      <c r="T9899">
        <v>3</v>
      </c>
      <c r="U9899">
        <v>0.2</v>
      </c>
      <c r="V9899">
        <v>34.973999999999997</v>
      </c>
    </row>
    <row r="9900" spans="1:22">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-143.25479999999999</v>
      </c>
    </row>
    <row r="9902" spans="1:22">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v>
      </c>
      <c r="T9902">
        <v>3</v>
      </c>
      <c r="U9902">
        <v>0.2</v>
      </c>
      <c r="V9902">
        <v>20.745899999999999</v>
      </c>
    </row>
    <row r="9903" spans="1:22">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22.751999999999999</v>
      </c>
      <c r="T9903">
        <v>3</v>
      </c>
      <c r="U9903">
        <v>0.2</v>
      </c>
      <c r="V9903">
        <v>7.11</v>
      </c>
    </row>
    <row r="9904" spans="1:22">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6.6719999999999997</v>
      </c>
      <c r="T9904">
        <v>1</v>
      </c>
      <c r="U9904">
        <v>0.2</v>
      </c>
      <c r="V9904">
        <v>2.085</v>
      </c>
    </row>
    <row r="9905" spans="1:22">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v>
      </c>
      <c r="T9905">
        <v>3</v>
      </c>
      <c r="U9905">
        <v>0.6</v>
      </c>
      <c r="V9905">
        <v>-6.9101999999999997</v>
      </c>
    </row>
    <row r="9906" spans="1:22">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25.596800000000002</v>
      </c>
    </row>
    <row r="9907" spans="1:22">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25.032</v>
      </c>
      <c r="T9908">
        <v>3</v>
      </c>
      <c r="U9908">
        <v>0.2</v>
      </c>
      <c r="V9908">
        <v>7.8224999999999998</v>
      </c>
    </row>
    <row r="9909" spans="1:22">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71.772000000000006</v>
      </c>
    </row>
    <row r="9910" spans="1:22">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24.882000000000001</v>
      </c>
    </row>
    <row r="9911" spans="1:22">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v>
      </c>
    </row>
    <row r="9912" spans="1:22">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100.65600000000001</v>
      </c>
    </row>
    <row r="9913" spans="1:22">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362.13600000000002</v>
      </c>
      <c r="T9914">
        <v>3</v>
      </c>
      <c r="U9914">
        <v>0.2</v>
      </c>
      <c r="V9914">
        <v>-54.320399999999999</v>
      </c>
    </row>
    <row r="9915" spans="1:22">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31.05</v>
      </c>
      <c r="T9915">
        <v>3</v>
      </c>
      <c r="U9915">
        <v>0</v>
      </c>
      <c r="V9915">
        <v>14.904</v>
      </c>
    </row>
    <row r="9916" spans="1:22">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6.2207999999999997</v>
      </c>
    </row>
    <row r="9917" spans="1:22">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45.527999999999999</v>
      </c>
    </row>
    <row r="9918" spans="1:22">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3.5047999999999999</v>
      </c>
    </row>
    <row r="9919" spans="1:22">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17.991</v>
      </c>
    </row>
    <row r="9921" spans="1:22">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-143.43100000000001</v>
      </c>
    </row>
    <row r="9922" spans="1:22">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22.385999999999999</v>
      </c>
      <c r="T9922">
        <v>7</v>
      </c>
      <c r="U9922">
        <v>0.8</v>
      </c>
      <c r="V9922">
        <v>-35.817599999999999</v>
      </c>
    </row>
    <row r="9923" spans="1:22">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v>
      </c>
      <c r="T9923">
        <v>3</v>
      </c>
      <c r="U9923">
        <v>0.7</v>
      </c>
      <c r="V9923">
        <v>-4.5936000000000003</v>
      </c>
    </row>
    <row r="9924" spans="1:22">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191.96799999999999</v>
      </c>
      <c r="T9924">
        <v>4</v>
      </c>
      <c r="U9924">
        <v>0.2</v>
      </c>
      <c r="V9924">
        <v>28.795200000000001</v>
      </c>
    </row>
    <row r="9925" spans="1:22">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1087.9359999999999</v>
      </c>
      <c r="T9927">
        <v>8</v>
      </c>
      <c r="U9927">
        <v>0.2</v>
      </c>
      <c r="V9927">
        <v>353.57920000000001</v>
      </c>
    </row>
    <row r="9928" spans="1:22">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53.994599999999998</v>
      </c>
    </row>
    <row r="9929" spans="1:22">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v>
      </c>
      <c r="T9931">
        <v>5</v>
      </c>
      <c r="U9931">
        <v>0.2</v>
      </c>
      <c r="V9931">
        <v>944.98649999999998</v>
      </c>
    </row>
    <row r="9932" spans="1:22">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3.4552</v>
      </c>
    </row>
    <row r="9933" spans="1:22">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-40.195999999999998</v>
      </c>
    </row>
    <row r="9934" spans="1:22">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13.481999999999999</v>
      </c>
    </row>
    <row r="9935" spans="1:22">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v>
      </c>
      <c r="T9935">
        <v>3</v>
      </c>
      <c r="U9935">
        <v>0</v>
      </c>
      <c r="V9935">
        <v>47.8065</v>
      </c>
    </row>
    <row r="9936" spans="1:22">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33.527999999999999</v>
      </c>
      <c r="T9936">
        <v>3</v>
      </c>
      <c r="U9936">
        <v>0.2</v>
      </c>
      <c r="V9936">
        <v>2.5146000000000002</v>
      </c>
    </row>
    <row r="9937" spans="1:22">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3.6743999999999999</v>
      </c>
    </row>
    <row r="9938" spans="1:22">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48.377099999999999</v>
      </c>
    </row>
    <row r="9939" spans="1:22">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71.087999999999994</v>
      </c>
      <c r="T9939">
        <v>2</v>
      </c>
      <c r="U9939">
        <v>0.2</v>
      </c>
      <c r="V9939">
        <v>-1.7771999999999999</v>
      </c>
    </row>
    <row r="9940" spans="1:22">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9.9456000000000007</v>
      </c>
    </row>
    <row r="9942" spans="1:22">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v>
      </c>
      <c r="T9942">
        <v>7</v>
      </c>
      <c r="U9942">
        <v>0</v>
      </c>
      <c r="V9942">
        <v>4.8159999999999998</v>
      </c>
    </row>
    <row r="9943" spans="1:22">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29.964600000000001</v>
      </c>
    </row>
    <row r="9945" spans="1:22">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v>
      </c>
      <c r="T9945">
        <v>5</v>
      </c>
      <c r="U9945">
        <v>0</v>
      </c>
      <c r="V9945">
        <v>13.298999999999999</v>
      </c>
    </row>
    <row r="9946" spans="1:22">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0.40739999999999998</v>
      </c>
    </row>
    <row r="9947" spans="1:22">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3.4239999999999999</v>
      </c>
      <c r="T9947">
        <v>1</v>
      </c>
      <c r="U9947">
        <v>0.2</v>
      </c>
      <c r="V9947">
        <v>1.07</v>
      </c>
    </row>
    <row r="9948" spans="1:22">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151.19999999999999</v>
      </c>
      <c r="T9948">
        <v>3</v>
      </c>
      <c r="U9948">
        <v>0.2</v>
      </c>
      <c r="V9948">
        <v>32.130000000000003</v>
      </c>
    </row>
    <row r="9949" spans="1:22">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793.71600000000001</v>
      </c>
    </row>
    <row r="9951" spans="1:22">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15.9543</v>
      </c>
    </row>
    <row r="9952" spans="1:22">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20.724</v>
      </c>
    </row>
    <row r="9955" spans="1:22">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3.1103999999999998</v>
      </c>
    </row>
    <row r="9956" spans="1:22">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34.247999999999998</v>
      </c>
      <c r="T9956">
        <v>3</v>
      </c>
      <c r="U9956">
        <v>0.2</v>
      </c>
      <c r="V9956">
        <v>11.5587</v>
      </c>
    </row>
    <row r="9957" spans="1:22">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10.258800000000001</v>
      </c>
    </row>
    <row r="9958" spans="1:22">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46.35</v>
      </c>
      <c r="T9958">
        <v>5</v>
      </c>
      <c r="U9958">
        <v>0</v>
      </c>
      <c r="V9958">
        <v>21.784500000000001</v>
      </c>
    </row>
    <row r="9959" spans="1:22">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2.19</v>
      </c>
    </row>
    <row r="9961" spans="1:22">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1.8688</v>
      </c>
    </row>
    <row r="9962" spans="1:22">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3.24</v>
      </c>
    </row>
    <row r="9963" spans="1:22">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383.46559999999999</v>
      </c>
      <c r="T9964">
        <v>4</v>
      </c>
      <c r="U9964">
        <v>0.32</v>
      </c>
      <c r="V9964">
        <v>-67.670400000000001</v>
      </c>
    </row>
    <row r="9965" spans="1:22">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v>
      </c>
      <c r="T9965">
        <v>2</v>
      </c>
      <c r="U9965">
        <v>0.2</v>
      </c>
      <c r="V9965">
        <v>3.6288</v>
      </c>
    </row>
    <row r="9966" spans="1:22">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6.4320000000000004</v>
      </c>
    </row>
    <row r="9967" spans="1:22">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2.3405999999999998</v>
      </c>
    </row>
    <row r="9968" spans="1:22">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51.554299999999998</v>
      </c>
    </row>
    <row r="9969" spans="1:22">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40.200000000000003</v>
      </c>
      <c r="T9969">
        <v>5</v>
      </c>
      <c r="U9969">
        <v>0</v>
      </c>
      <c r="V9969">
        <v>18.09</v>
      </c>
    </row>
    <row r="9970" spans="1:22">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6.5975000000000001</v>
      </c>
    </row>
    <row r="9972" spans="1:22">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54.997599999999998</v>
      </c>
    </row>
    <row r="9973" spans="1:22">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42.225000000000001</v>
      </c>
    </row>
    <row r="9974" spans="1:22">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33.604199999999999</v>
      </c>
    </row>
    <row r="9975" spans="1:22">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27.196000000000002</v>
      </c>
    </row>
    <row r="9976" spans="1:22">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18.690000000000001</v>
      </c>
      <c r="T9976">
        <v>7</v>
      </c>
      <c r="U9976">
        <v>0</v>
      </c>
      <c r="V9976">
        <v>5.2332000000000001</v>
      </c>
    </row>
    <row r="9977" spans="1:22">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v>
      </c>
      <c r="T9978">
        <v>2</v>
      </c>
      <c r="U9978">
        <v>0.2</v>
      </c>
      <c r="V9978">
        <v>31.198</v>
      </c>
    </row>
    <row r="9979" spans="1:22">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4.6816000000000004</v>
      </c>
    </row>
    <row r="9981" spans="1:22">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437.47199999999998</v>
      </c>
      <c r="T9981">
        <v>14</v>
      </c>
      <c r="U9981">
        <v>0.2</v>
      </c>
      <c r="V9981">
        <v>153.11519999999999</v>
      </c>
    </row>
    <row r="9982" spans="1:22">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22.354800000000001</v>
      </c>
    </row>
    <row r="9983" spans="1:22">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v>
      </c>
      <c r="T9983">
        <v>5</v>
      </c>
      <c r="U9983">
        <v>0.2</v>
      </c>
      <c r="V9983">
        <v>5.3689999999999998</v>
      </c>
    </row>
    <row r="9984" spans="1:22">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v>
      </c>
    </row>
    <row r="9986" spans="1:22">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v>
      </c>
    </row>
    <row r="9987" spans="1:22">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16.123999999999999</v>
      </c>
    </row>
    <row r="9988" spans="1:22">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55.646999999999998</v>
      </c>
    </row>
    <row r="9991" spans="1:22">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4.1028000000000002</v>
      </c>
    </row>
    <row r="9992" spans="1:22">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15.6332</v>
      </c>
    </row>
    <row r="9993" spans="1:22">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v>
      </c>
    </row>
    <row r="9994" spans="1:22">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op 5</vt:lpstr>
      <vt:lpstr>KPI</vt:lpstr>
      <vt:lpstr>KPI YOY</vt:lpstr>
      <vt:lpstr>DASHBOARD</vt:lpstr>
      <vt:lpstr>Ecommerce Sales Analysis.xlsx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sabab3654@gmail.com</cp:lastModifiedBy>
  <dcterms:created xsi:type="dcterms:W3CDTF">2026-04-21T01:38:12Z</dcterms:created>
  <dcterms:modified xsi:type="dcterms:W3CDTF">2026-05-20T00:17:12Z</dcterms:modified>
</cp:coreProperties>
</file>