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760" windowWidth="30240" windowHeight="17080" tabRatio="600" firstSheet="0" activeTab="2" autoFilterDateGrouping="1"/>
  </bookViews>
  <sheets>
    <sheet xmlns:r="http://schemas.openxmlformats.org/officeDocument/2006/relationships" name="Codes" sheetId="1" state="visible" r:id="rId1"/>
    <sheet xmlns:r="http://schemas.openxmlformats.org/officeDocument/2006/relationships" name="human" sheetId="2" state="visible" r:id="rId2"/>
    <sheet xmlns:r="http://schemas.openxmlformats.org/officeDocument/2006/relationships" name="Codification" sheetId="3" state="visible" r:id="rId3"/>
  </sheets>
  <definedNames/>
  <calcPr calcId="191029" fullCalcOnLoad="1"/>
</workbook>
</file>

<file path=xl/styles.xml><?xml version="1.0" encoding="utf-8"?>
<styleSheet xmlns="http://schemas.openxmlformats.org/spreadsheetml/2006/main">
  <numFmts count="0"/>
  <fonts count="10">
    <font>
      <name val="Aptos Narrow"/>
      <family val="2"/>
      <color theme="1"/>
      <sz val="12"/>
      <scheme val="minor"/>
    </font>
    <font>
      <name val="Arial"/>
      <family val="2"/>
      <b val="1"/>
      <color theme="1"/>
      <sz val="8"/>
    </font>
    <font>
      <name val="Arial"/>
      <family val="2"/>
      <color theme="1"/>
      <sz val="8"/>
    </font>
    <font>
      <name val="Aptos Narrow"/>
      <color indexed="8"/>
      <sz val="12"/>
    </font>
    <font>
      <name val="Arial"/>
      <family val="2"/>
      <color indexed="8"/>
      <sz val="12"/>
    </font>
    <font>
      <name val="Arial"/>
      <family val="2"/>
      <b val="1"/>
      <color indexed="8"/>
      <sz val="8"/>
    </font>
    <font>
      <name val="Arial"/>
      <family val="2"/>
      <color indexed="11"/>
      <sz val="9"/>
    </font>
    <font>
      <name val="Arial"/>
      <family val="2"/>
      <b val="1"/>
      <color indexed="11"/>
      <sz val="9"/>
    </font>
    <font>
      <name val="Arial"/>
      <family val="2"/>
      <b val="1"/>
      <color indexed="8"/>
      <sz val="9"/>
    </font>
    <font>
      <name val="Arial"/>
      <family val="2"/>
      <color theme="1"/>
      <sz val="10"/>
    </font>
  </fonts>
  <fills count="9">
    <fill>
      <patternFill/>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2"/>
        <bgColor indexed="64"/>
      </patternFill>
    </fill>
    <fill>
      <patternFill patternType="solid">
        <fgColor theme="5" tint="0.7999816888943144"/>
        <bgColor indexed="64"/>
      </patternFill>
    </fill>
    <fill>
      <patternFill patternType="solid">
        <fgColor theme="9" tint="0.7999816888943144"/>
        <bgColor indexed="64"/>
      </patternFill>
    </fill>
  </fills>
  <borders count="1">
    <border>
      <left/>
      <right/>
      <top/>
      <bottom/>
      <diagonal/>
    </border>
  </borders>
  <cellStyleXfs count="2">
    <xf numFmtId="0" fontId="0" fillId="0" borderId="0"/>
    <xf numFmtId="0" fontId="3" fillId="0" borderId="0"/>
  </cellStyleXfs>
  <cellXfs count="26">
    <xf numFmtId="0" fontId="0" fillId="0" borderId="0" pivotButton="0" quotePrefix="0" xfId="0"/>
    <xf numFmtId="0" fontId="1" fillId="0" borderId="0" pivotButton="0" quotePrefix="0" xfId="0"/>
    <xf numFmtId="0" fontId="1" fillId="0" borderId="0" applyAlignment="1" pivotButton="0" quotePrefix="0" xfId="0">
      <alignment wrapText="1"/>
    </xf>
    <xf numFmtId="0" fontId="1" fillId="2" borderId="0" applyAlignment="1" pivotButton="0" quotePrefix="0" xfId="0">
      <alignment textRotation="90"/>
    </xf>
    <xf numFmtId="0" fontId="1" fillId="3" borderId="0" applyAlignment="1" pivotButton="0" quotePrefix="0" xfId="0">
      <alignment textRotation="90"/>
    </xf>
    <xf numFmtId="0" fontId="1" fillId="4" borderId="0" applyAlignment="1" pivotButton="0" quotePrefix="0" xfId="0">
      <alignment textRotation="90"/>
    </xf>
    <xf numFmtId="0" fontId="2" fillId="0" borderId="0" pivotButton="0" quotePrefix="0" xfId="0"/>
    <xf numFmtId="0" fontId="2" fillId="0" borderId="0" applyAlignment="1" pivotButton="0" quotePrefix="0" xfId="0">
      <alignment wrapText="1"/>
    </xf>
    <xf numFmtId="9" fontId="2" fillId="2" borderId="0" pivotButton="0" quotePrefix="0" xfId="0"/>
    <xf numFmtId="9" fontId="2" fillId="3" borderId="0" pivotButton="0" quotePrefix="0" xfId="0"/>
    <xf numFmtId="9" fontId="2" fillId="4" borderId="0" pivotButton="0" quotePrefix="0" xfId="0"/>
    <xf numFmtId="0" fontId="3" fillId="0" borderId="0" pivotButton="0" quotePrefix="0" xfId="1"/>
    <xf numFmtId="49" fontId="8" fillId="5" borderId="0" pivotButton="0" quotePrefix="0" xfId="1"/>
    <xf numFmtId="0" fontId="3" fillId="5" borderId="0" pivotButton="0" quotePrefix="0" xfId="1"/>
    <xf numFmtId="0" fontId="7" fillId="5" borderId="0" applyAlignment="1" pivotButton="0" quotePrefix="0" xfId="1">
      <alignment vertical="center" wrapText="1"/>
    </xf>
    <xf numFmtId="0" fontId="6" fillId="5" borderId="0" applyAlignment="1" pivotButton="0" quotePrefix="0" xfId="1">
      <alignment vertical="center" wrapText="1"/>
    </xf>
    <xf numFmtId="0" fontId="3" fillId="5" borderId="0" applyAlignment="1" pivotButton="0" quotePrefix="0" xfId="1">
      <alignment vertical="center" wrapText="1"/>
    </xf>
    <xf numFmtId="0" fontId="3" fillId="5" borderId="0" applyAlignment="1" pivotButton="0" quotePrefix="0" xfId="1">
      <alignment wrapText="1"/>
    </xf>
    <xf numFmtId="49" fontId="3" fillId="6" borderId="0" applyAlignment="1" pivotButton="0" quotePrefix="0" xfId="1">
      <alignment wrapText="1"/>
    </xf>
    <xf numFmtId="0" fontId="7" fillId="5" borderId="0" applyAlignment="1" pivotButton="0" quotePrefix="0" xfId="1">
      <alignment wrapText="1"/>
    </xf>
    <xf numFmtId="0" fontId="6" fillId="5" borderId="0" pivotButton="0" quotePrefix="0" xfId="1"/>
    <xf numFmtId="49" fontId="5" fillId="6" borderId="0" applyAlignment="1" pivotButton="0" quotePrefix="0" xfId="1">
      <alignment wrapText="1"/>
    </xf>
    <xf numFmtId="49" fontId="3" fillId="7" borderId="0" applyAlignment="1" pivotButton="0" quotePrefix="0" xfId="1">
      <alignment wrapText="1"/>
    </xf>
    <xf numFmtId="49" fontId="3" fillId="8" borderId="0" applyAlignment="1" pivotButton="0" quotePrefix="0" xfId="1">
      <alignment wrapText="1"/>
    </xf>
    <xf numFmtId="49" fontId="4" fillId="8" borderId="0" applyAlignment="1" pivotButton="0" quotePrefix="0" xfId="1">
      <alignment wrapText="1" readingOrder="1"/>
    </xf>
    <xf numFmtId="0" fontId="9" fillId="0" borderId="0" pivotButton="0" quotePrefix="0" xfId="0"/>
  </cellXfs>
  <cellStyles count="2">
    <cellStyle name="Normal" xfId="0" builtinId="0"/>
    <cellStyle name="Normal 2"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A1:G37"/>
  <sheetViews>
    <sheetView showGridLines="0" topLeftCell="A6" zoomScale="76" zoomScaleNormal="76" workbookViewId="0">
      <selection activeCell="C3" sqref="C3"/>
    </sheetView>
  </sheetViews>
  <sheetFormatPr baseColWidth="10" defaultColWidth="10.83203125" defaultRowHeight="16" customHeight="1" outlineLevelCol="0"/>
  <cols>
    <col width="31.6640625" customWidth="1" style="11" min="1" max="1"/>
    <col width="87.1640625" customWidth="1" style="11" min="2" max="2"/>
    <col width="225.6640625" customWidth="1" style="11" min="3" max="3"/>
    <col width="10.83203125" customWidth="1" style="11" min="4" max="6"/>
    <col width="30" customWidth="1" style="11" min="7" max="7"/>
    <col width="10.83203125" customWidth="1" style="11" min="8" max="12"/>
    <col width="10.83203125" customWidth="1" style="11" min="13" max="16384"/>
  </cols>
  <sheetData>
    <row r="1" ht="17" customHeight="1">
      <c r="A1" s="12" t="inlineStr">
        <is>
          <t>Code name</t>
        </is>
      </c>
      <c r="B1" s="12" t="inlineStr">
        <is>
          <t>Code description</t>
        </is>
      </c>
      <c r="C1" s="12" t="inlineStr">
        <is>
          <t>Code examples</t>
        </is>
      </c>
      <c r="D1" s="13" t="n"/>
      <c r="E1" s="13" t="n"/>
      <c r="F1" s="13" t="n"/>
      <c r="G1" s="13" t="n"/>
    </row>
    <row r="2" ht="255" customHeight="1">
      <c r="A2" s="14" t="n"/>
      <c r="B2" s="15" t="n"/>
      <c r="C2" s="16" t="n"/>
      <c r="D2" s="17" t="n"/>
      <c r="E2" s="17" t="n"/>
      <c r="F2" s="13" t="n"/>
      <c r="G2" s="13" t="n"/>
    </row>
    <row r="3" ht="323" customHeight="1">
      <c r="A3" s="18" t="inlineStr">
        <is>
          <t>passive learning</t>
        </is>
      </c>
      <c r="B3" s="18" t="inlineStr">
        <is>
          <t>Learners being oriented toward and receiving information from the instructional materials without overtly doing anything else related to learning.</t>
        </is>
      </c>
      <c r="C3" s="18" t="inlineStr">
        <is>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is>
      </c>
      <c r="D3" s="17" t="n"/>
      <c r="E3" s="19" t="n"/>
      <c r="F3" s="20" t="n"/>
      <c r="G3" s="17" t="n"/>
    </row>
    <row r="4" ht="409.5" customHeight="1">
      <c r="A4" s="18" t="inlineStr">
        <is>
          <t>active learning</t>
        </is>
      </c>
      <c r="B4" s="18" t="inlineStr">
        <is>
          <t>Learners do some form of overt motoric action or physical manipulation without necessarily entailubf the production of an artifact.</t>
        </is>
      </c>
      <c r="C4" s="18" t="inlineStr">
        <is>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is>
      </c>
      <c r="D4" s="17" t="n"/>
      <c r="E4" s="17" t="n"/>
      <c r="F4" s="17" t="n"/>
      <c r="G4" s="17" t="n"/>
    </row>
    <row r="5" ht="255" customHeight="1">
      <c r="A5" s="18" t="inlineStr">
        <is>
          <t>constructive learning</t>
        </is>
      </c>
      <c r="B5" s="18" t="inlineStr">
        <is>
          <t>Learners generate or produce additional externalized outputs or products beyond what was provided in the learning materials.</t>
        </is>
      </c>
      <c r="C5" s="18" t="inlineStr">
        <is>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5" s="17" t="n"/>
      <c r="E5" s="14" t="n"/>
      <c r="F5" s="15" t="n"/>
      <c r="G5" s="16" t="n"/>
    </row>
    <row r="6" ht="136" customHeight="1">
      <c r="A6" s="21" t="inlineStr">
        <is>
          <t>interactive learning</t>
        </is>
      </c>
      <c r="B6" s="18" t="inlineStr">
        <is>
          <t>Learners dialogue with another person, device, learning environment, or system (e.g., a chatbot). Also, if a learning environment or computer-based system expects a response from the user, and provides feedback to that response. It does not necessarily entail the creation of an artifact.</t>
        </is>
      </c>
      <c r="C6" s="18" t="inlineStr">
        <is>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is>
      </c>
      <c r="D6" s="17" t="n"/>
      <c r="E6" s="17" t="n"/>
      <c r="F6" s="13" t="n"/>
      <c r="G6" s="13" t="n"/>
    </row>
    <row r="7" ht="68" customHeight="1">
      <c r="A7" s="22" t="inlineStr">
        <is>
          <t>individual activity</t>
        </is>
      </c>
      <c r="B7" s="22" t="inlineStr">
        <is>
          <t>Learners are asked to accomplish certain activities individually, not involving the creation of an artifact</t>
        </is>
      </c>
      <c r="C7" s="22" t="inlineStr">
        <is>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is>
      </c>
      <c r="D7" s="17" t="n"/>
      <c r="E7" s="17" t="n"/>
      <c r="F7" s="13" t="n"/>
      <c r="G7" s="13" t="n"/>
    </row>
    <row r="8" ht="68" customHeight="1">
      <c r="A8" s="22" t="inlineStr">
        <is>
          <t>individual product</t>
        </is>
      </c>
      <c r="B8" s="22" t="inlineStr">
        <is>
          <t>The participating students were asked to produce an individual artifact</t>
        </is>
      </c>
      <c r="C8" s="22" t="inlineStr">
        <is>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8" s="17" t="n"/>
      <c r="E8" s="17" t="n"/>
      <c r="F8" s="13" t="n"/>
      <c r="G8" s="13" t="n"/>
    </row>
    <row r="9" ht="85" customHeight="1">
      <c r="A9" s="22" t="inlineStr">
        <is>
          <t>collective activity</t>
        </is>
      </c>
      <c r="B9" s="22" t="inlineStr">
        <is>
          <t>Learners are asked to only accomplish certain activities with other people (e.g., other peers, teacher, parents, external people) not involving the creation of an artifact</t>
        </is>
      </c>
      <c r="C9" s="22" t="inlineStr">
        <is>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is>
      </c>
      <c r="D9" s="17" t="n"/>
      <c r="E9" s="17" t="n"/>
      <c r="F9" s="13" t="n"/>
      <c r="G9" s="13" t="n"/>
    </row>
    <row r="10" ht="85" customHeight="1">
      <c r="A10" s="22" t="inlineStr">
        <is>
          <t>collective product</t>
        </is>
      </c>
      <c r="B10" s="22" t="inlineStr">
        <is>
          <t>Learners are asked to produce an artifact with other people (e.g., other peers, teacher, parents, external people)</t>
        </is>
      </c>
      <c r="C10" s="22" t="inlineStr">
        <is>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is>
      </c>
      <c r="D10" s="17" t="n"/>
      <c r="E10" s="17" t="n"/>
      <c r="F10" s="13" t="n"/>
      <c r="G10" s="13" t="n"/>
    </row>
    <row r="11" ht="238" customHeight="1">
      <c r="A11" s="23" t="inlineStr">
        <is>
          <t>orientation</t>
        </is>
      </c>
      <c r="B11" s="23" t="inlineStr">
        <is>
          <t>The process of stimulating curiosity about a topic and addressing a learning challenge through a problem statement.</t>
        </is>
      </c>
      <c r="C11" s="24" t="inlineStr">
        <is>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is>
      </c>
      <c r="D11" s="17" t="n"/>
      <c r="E11" s="17" t="n"/>
      <c r="F11" s="13" t="n"/>
      <c r="G11" s="13" t="n"/>
    </row>
    <row r="12" ht="85" customHeight="1">
      <c r="A12" s="23" t="inlineStr">
        <is>
          <t>conceptualisation</t>
        </is>
      </c>
      <c r="B12" s="23" t="inlineStr">
        <is>
          <t>The process of generating research questions and/or hypotheses regarding a stated problem.</t>
        </is>
      </c>
      <c r="C12" s="23" t="inlineStr">
        <is>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is>
      </c>
      <c r="D12" s="17" t="n"/>
      <c r="E12" s="17" t="n"/>
      <c r="F12" s="13" t="n"/>
      <c r="G12" s="13" t="n"/>
    </row>
    <row r="13" ht="170" customHeight="1">
      <c r="A13" s="23" t="inlineStr">
        <is>
          <t>investigation</t>
        </is>
      </c>
      <c r="B13" s="23" t="inlineStr">
        <is>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is>
      </c>
      <c r="C13" s="23" t="inlineStr">
        <is>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is>
      </c>
      <c r="D13" s="17" t="n"/>
      <c r="E13" s="17" t="n"/>
      <c r="F13" s="13" t="n"/>
      <c r="G13" s="13" t="n"/>
    </row>
    <row r="14" ht="85" customHeight="1">
      <c r="A14" s="23" t="inlineStr">
        <is>
          <t>conclusion</t>
        </is>
      </c>
      <c r="B14" s="23" t="inlineStr">
        <is>
          <t>The process of drawing conclusions from the data. Comparing inferences made based on data with hypotheses or research questions.</t>
        </is>
      </c>
      <c r="C14" s="23" t="inlineStr">
        <is>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is>
      </c>
      <c r="D14" s="17" t="n"/>
      <c r="E14" s="17" t="n"/>
      <c r="F14" s="13" t="n"/>
      <c r="G14" s="13" t="n"/>
    </row>
    <row r="15" ht="187" customHeight="1">
      <c r="A15" s="23" t="inlineStr">
        <is>
          <t>discussion</t>
        </is>
      </c>
      <c r="B15" s="23" t="inlineStr">
        <is>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is>
      </c>
      <c r="C15" s="23" t="inlineStr">
        <is>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is>
      </c>
      <c r="D15" s="17" t="n"/>
      <c r="E15" s="17" t="n"/>
      <c r="F15" s="13" t="n"/>
      <c r="G15" s="13" t="n"/>
    </row>
    <row r="16" ht="17" customHeight="1">
      <c r="A16" s="17" t="n"/>
      <c r="B16" s="17" t="n"/>
      <c r="C16" s="17" t="n"/>
      <c r="D16" s="17" t="n"/>
      <c r="E16" s="17" t="n"/>
      <c r="F16" s="13" t="n"/>
      <c r="G16" s="13" t="n"/>
    </row>
    <row r="17" ht="17" customHeight="1">
      <c r="A17" s="17" t="n"/>
      <c r="B17" s="17" t="n"/>
      <c r="C17" s="17" t="n"/>
      <c r="D17" s="17" t="n"/>
      <c r="E17" s="17" t="n"/>
      <c r="F17" s="13" t="n"/>
      <c r="G17" s="13" t="n"/>
    </row>
    <row r="18" ht="17" customHeight="1">
      <c r="A18" s="17" t="n"/>
      <c r="B18" s="17" t="n"/>
      <c r="C18" s="17" t="n"/>
      <c r="D18" s="17" t="n"/>
      <c r="E18" s="17" t="n"/>
      <c r="F18" s="13" t="n"/>
      <c r="G18" s="13" t="n"/>
    </row>
    <row r="19" ht="17" customHeight="1">
      <c r="A19" s="17" t="n"/>
      <c r="B19" s="17" t="n"/>
      <c r="C19" s="17" t="n"/>
      <c r="D19" s="17" t="n"/>
      <c r="E19" s="17" t="n"/>
      <c r="F19" s="13" t="n"/>
      <c r="G19" s="13" t="n"/>
    </row>
    <row r="20" ht="17" customHeight="1">
      <c r="A20" s="17" t="n"/>
      <c r="B20" s="17" t="n"/>
      <c r="C20" s="17" t="n"/>
      <c r="D20" s="17" t="n"/>
      <c r="E20" s="17" t="n"/>
      <c r="F20" s="13" t="n"/>
      <c r="G20" s="13" t="n"/>
    </row>
    <row r="21" ht="17" customHeight="1">
      <c r="A21" s="17" t="n"/>
      <c r="B21" s="17" t="n"/>
      <c r="C21" s="17" t="n"/>
      <c r="D21" s="17" t="n"/>
      <c r="E21" s="17" t="n"/>
      <c r="F21" s="13" t="n"/>
      <c r="G21" s="13" t="n"/>
    </row>
    <row r="22" ht="17" customHeight="1">
      <c r="A22" s="17" t="n"/>
      <c r="B22" s="17" t="n"/>
      <c r="C22" s="17" t="n"/>
      <c r="D22" s="17" t="n"/>
      <c r="E22" s="17" t="n"/>
      <c r="F22" s="13" t="n"/>
      <c r="G22" s="13" t="n"/>
    </row>
    <row r="23" ht="17" customHeight="1">
      <c r="A23" s="17" t="n"/>
      <c r="B23" s="17" t="n"/>
      <c r="C23" s="17" t="n"/>
      <c r="D23" s="17" t="n"/>
      <c r="E23" s="17" t="n"/>
      <c r="F23" s="13" t="n"/>
      <c r="G23" s="13" t="n"/>
    </row>
    <row r="24" ht="17" customHeight="1">
      <c r="A24" s="17" t="n"/>
      <c r="B24" s="17" t="n"/>
      <c r="C24" s="17" t="n"/>
      <c r="D24" s="17" t="n"/>
      <c r="E24" s="17" t="n"/>
      <c r="F24" s="13" t="n"/>
      <c r="G24" s="13" t="n"/>
    </row>
    <row r="25" ht="17" customHeight="1">
      <c r="A25" s="17" t="n"/>
      <c r="B25" s="17" t="n"/>
      <c r="C25" s="17" t="n"/>
      <c r="D25" s="17" t="n"/>
      <c r="E25" s="17" t="n"/>
      <c r="F25" s="13" t="n"/>
      <c r="G25" s="13" t="n"/>
    </row>
    <row r="26" ht="17" customHeight="1">
      <c r="A26" s="17" t="n"/>
      <c r="B26" s="17" t="n"/>
      <c r="C26" s="17" t="n"/>
      <c r="D26" s="17" t="n"/>
      <c r="E26" s="17" t="n"/>
      <c r="F26" s="13" t="n"/>
      <c r="G26" s="13" t="n"/>
    </row>
    <row r="27" ht="17" customHeight="1">
      <c r="A27" s="17" t="n"/>
      <c r="B27" s="17" t="n"/>
      <c r="C27" s="17" t="n"/>
      <c r="D27" s="17" t="n"/>
      <c r="E27" s="17" t="n"/>
      <c r="F27" s="13" t="n"/>
      <c r="G27" s="13" t="n"/>
    </row>
    <row r="28" ht="17" customHeight="1">
      <c r="A28" s="17" t="n"/>
      <c r="B28" s="17" t="n"/>
      <c r="C28" s="17" t="n"/>
      <c r="D28" s="17" t="n"/>
      <c r="E28" s="17" t="n"/>
      <c r="F28" s="13" t="n"/>
      <c r="G28" s="13" t="n"/>
    </row>
    <row r="29" ht="17" customHeight="1">
      <c r="A29" s="17" t="n"/>
      <c r="B29" s="17" t="n"/>
      <c r="C29" s="17" t="n"/>
      <c r="D29" s="17" t="n"/>
      <c r="E29" s="17" t="n"/>
      <c r="F29" s="13" t="n"/>
      <c r="G29" s="13" t="n"/>
    </row>
    <row r="30" ht="17" customHeight="1">
      <c r="A30" s="17" t="n"/>
      <c r="B30" s="17" t="n"/>
      <c r="C30" s="17" t="n"/>
      <c r="D30" s="17" t="n"/>
      <c r="E30" s="17" t="n"/>
      <c r="F30" s="13" t="n"/>
      <c r="G30" s="13" t="n"/>
    </row>
    <row r="31" ht="17" customHeight="1">
      <c r="A31" s="17" t="n"/>
      <c r="B31" s="17" t="n"/>
      <c r="C31" s="17" t="n"/>
      <c r="D31" s="17" t="n"/>
      <c r="E31" s="17" t="n"/>
      <c r="F31" s="13" t="n"/>
      <c r="G31" s="13" t="n"/>
    </row>
    <row r="32" ht="17" customHeight="1">
      <c r="A32" s="17" t="n"/>
      <c r="B32" s="17" t="n"/>
      <c r="C32" s="17" t="n"/>
      <c r="D32" s="17" t="n"/>
      <c r="E32" s="17" t="n"/>
      <c r="F32" s="13" t="n"/>
      <c r="G32" s="13" t="n"/>
    </row>
    <row r="33" ht="17" customHeight="1">
      <c r="A33" s="17" t="n"/>
      <c r="B33" s="17" t="n"/>
      <c r="C33" s="17" t="n"/>
      <c r="D33" s="17" t="n"/>
      <c r="E33" s="17" t="n"/>
      <c r="F33" s="13" t="n"/>
      <c r="G33" s="13" t="n"/>
    </row>
    <row r="34" ht="17" customHeight="1">
      <c r="A34" s="17" t="n"/>
      <c r="B34" s="17" t="n"/>
      <c r="C34" s="17" t="n"/>
      <c r="D34" s="17" t="n"/>
      <c r="E34" s="17" t="n"/>
      <c r="F34" s="13" t="n"/>
      <c r="G34" s="13" t="n"/>
    </row>
    <row r="35" ht="17" customHeight="1">
      <c r="A35" s="17" t="n"/>
      <c r="B35" s="17" t="n"/>
      <c r="C35" s="17" t="n"/>
      <c r="D35" s="17" t="n"/>
      <c r="E35" s="17" t="n"/>
      <c r="F35" s="13" t="n"/>
      <c r="G35" s="13" t="n"/>
    </row>
    <row r="36" ht="17" customHeight="1">
      <c r="A36" s="17" t="n"/>
      <c r="B36" s="17" t="n"/>
      <c r="C36" s="17" t="n"/>
      <c r="D36" s="17" t="n"/>
      <c r="E36" s="17" t="n"/>
      <c r="F36" s="13" t="n"/>
      <c r="G36" s="13" t="n"/>
    </row>
    <row r="37" ht="17" customHeight="1">
      <c r="A37" s="17" t="n"/>
      <c r="B37" s="17" t="n"/>
      <c r="C37" s="17" t="n"/>
      <c r="D37" s="17" t="n"/>
      <c r="E37" s="17" t="n"/>
      <c r="F37" s="13" t="n"/>
      <c r="G37" s="13" t="n"/>
    </row>
  </sheetData>
  <pageMargins left="0.7" right="0.7" top="0.75" bottom="0.75" header="0.3" footer="0.3"/>
  <pageSetup orientation="portrait"/>
  <headerFooter>
    <oddHeader/>
    <oddFooter>&amp;C&amp;"Helvetica Neue,Regular"&amp;12 &amp;K000000&amp;P</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S90"/>
  <sheetViews>
    <sheetView topLeftCell="A90" workbookViewId="0">
      <selection activeCell="C100" sqref="C100"/>
    </sheetView>
  </sheetViews>
  <sheetFormatPr baseColWidth="10" defaultRowHeight="16" outlineLevelCol="0"/>
  <cols>
    <col width="42.1640625" customWidth="1" min="1" max="1"/>
  </cols>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Summaries</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n"/>
      <c r="G2" s="8" t="n">
        <v>0</v>
      </c>
      <c r="H2" s="8" t="n">
        <v>0</v>
      </c>
      <c r="I2" s="8" t="n">
        <v>0</v>
      </c>
      <c r="J2" s="8" t="n">
        <v>0</v>
      </c>
      <c r="K2" s="9" t="n">
        <v>0</v>
      </c>
      <c r="L2" s="9" t="n">
        <v>0</v>
      </c>
      <c r="M2" s="9" t="n">
        <v>0</v>
      </c>
      <c r="N2" s="9" t="n">
        <v>0</v>
      </c>
      <c r="O2" s="10" t="n">
        <v>0</v>
      </c>
      <c r="P2" s="10" t="n">
        <v>0</v>
      </c>
      <c r="Q2" s="10" t="n">
        <v>0</v>
      </c>
      <c r="R2" s="10" t="n">
        <v>0</v>
      </c>
      <c r="S2" s="10" t="n">
        <v>0</v>
      </c>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n"/>
      <c r="G3" s="8" t="n">
        <v>1</v>
      </c>
      <c r="H3" s="8" t="n">
        <v>0</v>
      </c>
      <c r="I3" s="8" t="n">
        <v>0</v>
      </c>
      <c r="J3" s="8" t="n">
        <v>0</v>
      </c>
      <c r="K3" s="9" t="n">
        <v>1</v>
      </c>
      <c r="L3" s="9" t="n">
        <v>0</v>
      </c>
      <c r="M3" s="9" t="n">
        <v>0</v>
      </c>
      <c r="N3" s="9" t="n">
        <v>0</v>
      </c>
      <c r="O3" s="10" t="n">
        <v>1</v>
      </c>
      <c r="P3" s="10" t="n">
        <v>0</v>
      </c>
      <c r="Q3" s="10" t="n">
        <v>0</v>
      </c>
      <c r="R3" s="10" t="n">
        <v>0</v>
      </c>
      <c r="S3" s="10" t="n">
        <v>0</v>
      </c>
    </row>
    <row r="4" ht="109"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n"/>
      <c r="G4" s="8" t="n">
        <v>1</v>
      </c>
      <c r="H4" s="8" t="n">
        <v>0</v>
      </c>
      <c r="I4" s="8" t="n">
        <v>0</v>
      </c>
      <c r="J4" s="8" t="n">
        <v>0</v>
      </c>
      <c r="K4" s="9" t="n">
        <v>1</v>
      </c>
      <c r="L4" s="9" t="n">
        <v>0</v>
      </c>
      <c r="M4" s="9" t="n">
        <v>0</v>
      </c>
      <c r="N4" s="9" t="n">
        <v>0</v>
      </c>
      <c r="O4" s="10" t="n">
        <v>0</v>
      </c>
      <c r="P4" s="10" t="n">
        <v>0</v>
      </c>
      <c r="Q4" s="10" t="n">
        <v>0</v>
      </c>
      <c r="R4" s="10" t="n">
        <v>0</v>
      </c>
      <c r="S4" s="10" t="n">
        <v>0</v>
      </c>
    </row>
    <row r="5" ht="318"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n"/>
      <c r="G5" s="8" t="n">
        <v>0</v>
      </c>
      <c r="H5" s="8" t="n">
        <v>0</v>
      </c>
      <c r="I5" s="8" t="n">
        <v>1</v>
      </c>
      <c r="J5" s="8" t="n">
        <v>0</v>
      </c>
      <c r="K5" s="9" t="n">
        <v>0</v>
      </c>
      <c r="L5" s="9" t="n">
        <v>1</v>
      </c>
      <c r="M5" s="9" t="n">
        <v>0</v>
      </c>
      <c r="N5" s="9" t="n">
        <v>0</v>
      </c>
      <c r="O5" s="10" t="n">
        <v>0</v>
      </c>
      <c r="P5" s="10" t="n">
        <v>0</v>
      </c>
      <c r="Q5" s="10" t="n">
        <v>0</v>
      </c>
      <c r="R5" s="10" t="n">
        <v>0</v>
      </c>
      <c r="S5" s="10" t="n">
        <v>0</v>
      </c>
    </row>
    <row r="6" ht="73"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n"/>
      <c r="G6" s="8" t="n">
        <v>1</v>
      </c>
      <c r="H6" s="8" t="n">
        <v>0</v>
      </c>
      <c r="I6" s="8" t="n">
        <v>0</v>
      </c>
      <c r="J6" s="8" t="n">
        <v>0</v>
      </c>
      <c r="K6" s="9" t="n">
        <v>1</v>
      </c>
      <c r="L6" s="9" t="n">
        <v>0</v>
      </c>
      <c r="M6" s="9" t="n">
        <v>0</v>
      </c>
      <c r="N6" s="9" t="n">
        <v>0</v>
      </c>
      <c r="O6" s="10" t="n">
        <v>0</v>
      </c>
      <c r="P6" s="10" t="n">
        <v>0</v>
      </c>
      <c r="Q6" s="10" t="n">
        <v>0</v>
      </c>
      <c r="R6" s="10" t="n">
        <v>0</v>
      </c>
      <c r="S6" s="10" t="n">
        <v>1</v>
      </c>
    </row>
    <row r="7" ht="37"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n"/>
      <c r="G7" s="8" t="n">
        <v>1</v>
      </c>
      <c r="H7" s="8" t="n">
        <v>0</v>
      </c>
      <c r="I7" s="8" t="n">
        <v>0</v>
      </c>
      <c r="J7" s="8" t="n">
        <v>0</v>
      </c>
      <c r="K7" s="9" t="n">
        <v>1</v>
      </c>
      <c r="L7" s="9" t="n">
        <v>0</v>
      </c>
      <c r="M7" s="9" t="n">
        <v>0</v>
      </c>
      <c r="N7" s="9" t="n">
        <v>0</v>
      </c>
      <c r="O7" s="10" t="n">
        <v>1</v>
      </c>
      <c r="P7" s="10" t="n">
        <v>0</v>
      </c>
      <c r="Q7" s="10" t="n">
        <v>0</v>
      </c>
      <c r="R7" s="10" t="n">
        <v>0</v>
      </c>
      <c r="S7" s="10" t="n">
        <v>0</v>
      </c>
    </row>
    <row r="8" ht="109"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n"/>
      <c r="G8" s="8" t="n">
        <v>1</v>
      </c>
      <c r="H8" s="8" t="n">
        <v>0</v>
      </c>
      <c r="I8" s="8" t="n">
        <v>0</v>
      </c>
      <c r="J8" s="8" t="n">
        <v>0</v>
      </c>
      <c r="K8" s="9" t="n">
        <v>1</v>
      </c>
      <c r="L8" s="9" t="n">
        <v>0</v>
      </c>
      <c r="M8" s="9" t="n">
        <v>0</v>
      </c>
      <c r="N8" s="9" t="n">
        <v>0</v>
      </c>
      <c r="O8" s="10" t="n">
        <v>0</v>
      </c>
      <c r="P8" s="10" t="n">
        <v>0</v>
      </c>
      <c r="Q8" s="10" t="n">
        <v>0</v>
      </c>
      <c r="R8" s="10" t="n">
        <v>0</v>
      </c>
      <c r="S8" s="10" t="n">
        <v>0</v>
      </c>
    </row>
    <row r="9" ht="318"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n"/>
      <c r="G9" s="8" t="n">
        <v>0</v>
      </c>
      <c r="H9" s="8" t="n">
        <v>0</v>
      </c>
      <c r="I9" s="8" t="n">
        <v>0</v>
      </c>
      <c r="J9" s="8" t="n">
        <v>0</v>
      </c>
      <c r="K9" s="9" t="n">
        <v>0</v>
      </c>
      <c r="L9" s="9" t="n">
        <v>0</v>
      </c>
      <c r="M9" s="9" t="n">
        <v>0</v>
      </c>
      <c r="N9" s="9" t="n">
        <v>0</v>
      </c>
      <c r="O9" s="10" t="n">
        <v>0</v>
      </c>
      <c r="P9" s="10" t="n">
        <v>0</v>
      </c>
      <c r="Q9" s="10" t="n">
        <v>0</v>
      </c>
      <c r="R9" s="10" t="n">
        <v>0</v>
      </c>
      <c r="S9" s="10" t="n">
        <v>0</v>
      </c>
    </row>
    <row r="10" ht="73"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n"/>
      <c r="G10" s="8" t="n">
        <v>1</v>
      </c>
      <c r="H10" s="8" t="n">
        <v>0</v>
      </c>
      <c r="I10" s="8" t="n">
        <v>0</v>
      </c>
      <c r="J10" s="8" t="n">
        <v>0</v>
      </c>
      <c r="K10" s="9" t="n">
        <v>1</v>
      </c>
      <c r="L10" s="9" t="n">
        <v>0</v>
      </c>
      <c r="M10" s="9" t="n">
        <v>0</v>
      </c>
      <c r="N10" s="9" t="n">
        <v>0</v>
      </c>
      <c r="O10" s="10" t="n">
        <v>0</v>
      </c>
      <c r="P10" s="10" t="n">
        <v>0</v>
      </c>
      <c r="Q10" s="10" t="n">
        <v>0</v>
      </c>
      <c r="R10" s="10" t="n">
        <v>0</v>
      </c>
      <c r="S10" s="10" t="n">
        <v>1</v>
      </c>
    </row>
    <row r="11" ht="25"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n"/>
      <c r="G11" s="8" t="n">
        <v>0</v>
      </c>
      <c r="H11" s="8" t="n">
        <v>0</v>
      </c>
      <c r="I11" s="8" t="n">
        <v>0</v>
      </c>
      <c r="J11" s="8" t="n">
        <v>0</v>
      </c>
      <c r="K11" s="9" t="n">
        <v>0</v>
      </c>
      <c r="L11" s="9" t="n">
        <v>0</v>
      </c>
      <c r="M11" s="9" t="n">
        <v>0</v>
      </c>
      <c r="N11" s="9" t="n">
        <v>0</v>
      </c>
      <c r="O11" s="10" t="n">
        <v>0</v>
      </c>
      <c r="P11" s="10" t="n">
        <v>0</v>
      </c>
      <c r="Q11" s="10" t="n">
        <v>0</v>
      </c>
      <c r="R11" s="10" t="n">
        <v>0</v>
      </c>
      <c r="S11" s="10" t="n">
        <v>0</v>
      </c>
    </row>
    <row r="12" ht="229"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n"/>
      <c r="G12" s="8" t="n">
        <v>0</v>
      </c>
      <c r="H12" s="8" t="n">
        <v>1</v>
      </c>
      <c r="I12" s="8" t="n">
        <v>0</v>
      </c>
      <c r="J12" s="8" t="n">
        <v>0</v>
      </c>
      <c r="K12" s="9" t="n">
        <v>1</v>
      </c>
      <c r="L12" s="9" t="n">
        <v>0</v>
      </c>
      <c r="M12" s="9" t="n">
        <v>0</v>
      </c>
      <c r="N12" s="9" t="n">
        <v>0</v>
      </c>
      <c r="O12" s="10" t="n">
        <v>0</v>
      </c>
      <c r="P12" s="10" t="n">
        <v>0</v>
      </c>
      <c r="Q12" s="10" t="n">
        <v>1</v>
      </c>
      <c r="R12" s="10" t="n">
        <v>0</v>
      </c>
      <c r="S12" s="10" t="n">
        <v>0</v>
      </c>
    </row>
    <row r="13" ht="121"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n"/>
      <c r="G13" s="8" t="n">
        <v>0</v>
      </c>
      <c r="H13" s="8" t="n">
        <v>1</v>
      </c>
      <c r="I13" s="8" t="n">
        <v>0</v>
      </c>
      <c r="J13" s="8" t="n">
        <v>0</v>
      </c>
      <c r="K13" s="9" t="n">
        <v>1</v>
      </c>
      <c r="L13" s="9" t="n">
        <v>0</v>
      </c>
      <c r="M13" s="9" t="n">
        <v>0</v>
      </c>
      <c r="N13" s="9" t="n">
        <v>0</v>
      </c>
      <c r="O13" s="10" t="n">
        <v>0</v>
      </c>
      <c r="P13" s="10" t="n">
        <v>0</v>
      </c>
      <c r="Q13" s="10" t="n">
        <v>1</v>
      </c>
      <c r="R13" s="10" t="n">
        <v>0</v>
      </c>
      <c r="S13" s="10" t="n">
        <v>0</v>
      </c>
    </row>
    <row r="14" ht="49"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n"/>
      <c r="G14" s="8" t="n">
        <v>0</v>
      </c>
      <c r="H14" s="8" t="n">
        <v>0</v>
      </c>
      <c r="I14" s="8" t="n">
        <v>0</v>
      </c>
      <c r="J14" s="8" t="n">
        <v>0</v>
      </c>
      <c r="K14" s="9" t="n">
        <v>0</v>
      </c>
      <c r="L14" s="9" t="n">
        <v>0</v>
      </c>
      <c r="M14" s="9" t="n">
        <v>0</v>
      </c>
      <c r="N14" s="9" t="n">
        <v>0</v>
      </c>
      <c r="O14" s="10" t="n">
        <v>0</v>
      </c>
      <c r="P14" s="10" t="n">
        <v>0</v>
      </c>
      <c r="Q14" s="10" t="n">
        <v>0</v>
      </c>
      <c r="R14" s="10" t="n">
        <v>0</v>
      </c>
      <c r="S14" s="10" t="n">
        <v>0</v>
      </c>
    </row>
    <row r="15" ht="25"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n"/>
      <c r="G15" s="8" t="n">
        <v>0</v>
      </c>
      <c r="H15" s="8" t="n">
        <v>0</v>
      </c>
      <c r="I15" s="8" t="n">
        <v>0</v>
      </c>
      <c r="J15" s="8" t="n">
        <v>0</v>
      </c>
      <c r="K15" s="9" t="n">
        <v>0</v>
      </c>
      <c r="L15" s="9" t="n">
        <v>0</v>
      </c>
      <c r="M15" s="9" t="n">
        <v>0</v>
      </c>
      <c r="N15" s="9" t="n">
        <v>0</v>
      </c>
      <c r="O15" s="10" t="n">
        <v>0</v>
      </c>
      <c r="P15" s="10" t="n">
        <v>0</v>
      </c>
      <c r="Q15" s="10" t="n">
        <v>0</v>
      </c>
      <c r="R15" s="10" t="n">
        <v>0</v>
      </c>
      <c r="S15" s="10" t="n">
        <v>0</v>
      </c>
    </row>
    <row r="16" ht="409.5"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n"/>
      <c r="G16" s="8" t="n">
        <v>0</v>
      </c>
      <c r="H16" s="8" t="n">
        <v>0</v>
      </c>
      <c r="I16" s="8" t="n">
        <v>1</v>
      </c>
      <c r="J16" s="8" t="n">
        <v>0</v>
      </c>
      <c r="K16" s="9" t="n">
        <v>0</v>
      </c>
      <c r="L16" s="9" t="n">
        <v>1</v>
      </c>
      <c r="M16" s="9" t="n">
        <v>0</v>
      </c>
      <c r="N16" s="9" t="n">
        <v>0</v>
      </c>
      <c r="O16" s="10" t="n">
        <v>0</v>
      </c>
      <c r="P16" s="10" t="n">
        <v>1</v>
      </c>
      <c r="Q16" s="10" t="n">
        <v>0</v>
      </c>
      <c r="R16" s="10" t="n">
        <v>0</v>
      </c>
      <c r="S16" s="10" t="n">
        <v>0</v>
      </c>
    </row>
    <row r="17" ht="85"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n"/>
      <c r="G17" s="8" t="n">
        <v>1</v>
      </c>
      <c r="H17" s="8" t="n">
        <v>0</v>
      </c>
      <c r="I17" s="8" t="n">
        <v>0</v>
      </c>
      <c r="J17" s="8" t="n">
        <v>0</v>
      </c>
      <c r="K17" s="9" t="n">
        <v>1</v>
      </c>
      <c r="L17" s="9" t="n">
        <v>0</v>
      </c>
      <c r="M17" s="9" t="n">
        <v>0</v>
      </c>
      <c r="N17" s="9" t="n">
        <v>0</v>
      </c>
      <c r="O17" s="10" t="n">
        <v>0</v>
      </c>
      <c r="P17" s="10" t="n">
        <v>0</v>
      </c>
      <c r="Q17" s="10" t="n">
        <v>0</v>
      </c>
      <c r="R17" s="10" t="n">
        <v>1</v>
      </c>
      <c r="S17" s="10" t="n">
        <v>0</v>
      </c>
    </row>
    <row r="18" ht="318"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n"/>
      <c r="G18" s="8" t="n">
        <v>0</v>
      </c>
      <c r="H18" s="8" t="n">
        <v>0</v>
      </c>
      <c r="I18" s="8" t="n">
        <v>1</v>
      </c>
      <c r="J18" s="8" t="n">
        <v>0</v>
      </c>
      <c r="K18" s="9" t="n">
        <v>0</v>
      </c>
      <c r="L18" s="9" t="n">
        <v>1</v>
      </c>
      <c r="M18" s="9" t="n">
        <v>0</v>
      </c>
      <c r="N18" s="9" t="n">
        <v>0</v>
      </c>
      <c r="O18" s="10" t="n">
        <v>0</v>
      </c>
      <c r="P18" s="10" t="n">
        <v>0</v>
      </c>
      <c r="Q18" s="10" t="n">
        <v>0</v>
      </c>
      <c r="R18" s="10" t="n">
        <v>0</v>
      </c>
      <c r="S18" s="10" t="n">
        <v>0</v>
      </c>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n"/>
      <c r="G19" s="8" t="n">
        <v>1</v>
      </c>
      <c r="H19" s="8" t="n">
        <v>0</v>
      </c>
      <c r="I19" s="8" t="n">
        <v>0</v>
      </c>
      <c r="J19" s="8" t="n">
        <v>0</v>
      </c>
      <c r="K19" s="9" t="n">
        <v>1</v>
      </c>
      <c r="L19" s="9" t="n">
        <v>0</v>
      </c>
      <c r="M19" s="9" t="n">
        <v>0</v>
      </c>
      <c r="N19" s="9" t="n">
        <v>0</v>
      </c>
      <c r="O19" s="10" t="n">
        <v>0</v>
      </c>
      <c r="P19" s="10" t="n">
        <v>0</v>
      </c>
      <c r="Q19" s="10" t="n">
        <v>0</v>
      </c>
      <c r="R19" s="10" t="n">
        <v>1</v>
      </c>
      <c r="S19" s="10" t="n">
        <v>0</v>
      </c>
    </row>
    <row r="20" ht="318"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n"/>
      <c r="G20" s="8" t="n">
        <v>0</v>
      </c>
      <c r="H20" s="8" t="n">
        <v>0</v>
      </c>
      <c r="I20" s="8" t="n">
        <v>1</v>
      </c>
      <c r="J20" s="8" t="n">
        <v>0</v>
      </c>
      <c r="K20" s="9" t="n">
        <v>0</v>
      </c>
      <c r="L20" s="9" t="n">
        <v>1</v>
      </c>
      <c r="M20" s="9" t="n">
        <v>0</v>
      </c>
      <c r="N20" s="9" t="n">
        <v>0</v>
      </c>
      <c r="O20" s="10" t="n">
        <v>0</v>
      </c>
      <c r="P20" s="10" t="n">
        <v>0</v>
      </c>
      <c r="Q20" s="10" t="n">
        <v>0</v>
      </c>
      <c r="R20" s="10" t="n">
        <v>0</v>
      </c>
      <c r="S20" s="10" t="n">
        <v>0</v>
      </c>
    </row>
    <row r="21" ht="8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n"/>
      <c r="G21" s="8" t="n">
        <v>1</v>
      </c>
      <c r="H21" s="8" t="n">
        <v>0</v>
      </c>
      <c r="I21" s="8" t="n">
        <v>0</v>
      </c>
      <c r="J21" s="8" t="n">
        <v>0</v>
      </c>
      <c r="K21" s="9" t="n">
        <v>1</v>
      </c>
      <c r="L21" s="9" t="n">
        <v>0</v>
      </c>
      <c r="M21" s="9" t="n">
        <v>0</v>
      </c>
      <c r="N21" s="9" t="n">
        <v>0</v>
      </c>
      <c r="O21" s="10" t="n">
        <v>0</v>
      </c>
      <c r="P21" s="10" t="n">
        <v>0</v>
      </c>
      <c r="Q21" s="10" t="n">
        <v>0</v>
      </c>
      <c r="R21" s="10" t="n">
        <v>1</v>
      </c>
      <c r="S21" s="10" t="n">
        <v>0</v>
      </c>
    </row>
    <row r="22" ht="318"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n"/>
      <c r="G22" s="8" t="n">
        <v>0</v>
      </c>
      <c r="H22" s="8" t="n">
        <v>0</v>
      </c>
      <c r="I22" s="8" t="n">
        <v>1</v>
      </c>
      <c r="J22" s="8" t="n">
        <v>0</v>
      </c>
      <c r="K22" s="9" t="n">
        <v>0</v>
      </c>
      <c r="L22" s="9" t="n">
        <v>1</v>
      </c>
      <c r="M22" s="9" t="n">
        <v>0</v>
      </c>
      <c r="N22" s="9" t="n">
        <v>0</v>
      </c>
      <c r="O22" s="10" t="n">
        <v>0</v>
      </c>
      <c r="P22" s="10" t="n">
        <v>0</v>
      </c>
      <c r="Q22" s="10" t="n">
        <v>0</v>
      </c>
      <c r="R22" s="10" t="n">
        <v>0</v>
      </c>
      <c r="S22" s="10" t="n">
        <v>0</v>
      </c>
    </row>
    <row r="23" ht="37"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n"/>
      <c r="G23" s="8" t="n">
        <v>0</v>
      </c>
      <c r="H23" s="8" t="n">
        <v>0</v>
      </c>
      <c r="I23" s="8" t="n">
        <v>0</v>
      </c>
      <c r="J23" s="8" t="n">
        <v>0</v>
      </c>
      <c r="K23" s="9" t="n">
        <v>0</v>
      </c>
      <c r="L23" s="9" t="n">
        <v>0</v>
      </c>
      <c r="M23" s="9" t="n">
        <v>0</v>
      </c>
      <c r="N23" s="9" t="n">
        <v>0</v>
      </c>
      <c r="O23" s="10" t="n">
        <v>0</v>
      </c>
      <c r="P23" s="10" t="n">
        <v>0</v>
      </c>
      <c r="Q23" s="10" t="n">
        <v>0</v>
      </c>
      <c r="R23" s="10" t="n">
        <v>0</v>
      </c>
      <c r="S23" s="10" t="n">
        <v>0</v>
      </c>
    </row>
    <row r="24" ht="25"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n"/>
      <c r="G24" s="8" t="n">
        <v>0</v>
      </c>
      <c r="H24" s="8" t="n">
        <v>0</v>
      </c>
      <c r="I24" s="8" t="n">
        <v>0</v>
      </c>
      <c r="J24" s="8" t="n">
        <v>0</v>
      </c>
      <c r="K24" s="9" t="n">
        <v>0</v>
      </c>
      <c r="L24" s="9" t="n">
        <v>0</v>
      </c>
      <c r="M24" s="9" t="n">
        <v>0</v>
      </c>
      <c r="N24" s="9" t="n">
        <v>0</v>
      </c>
      <c r="O24" s="10" t="n">
        <v>0</v>
      </c>
      <c r="P24" s="10" t="n">
        <v>0</v>
      </c>
      <c r="Q24" s="10" t="n">
        <v>0</v>
      </c>
      <c r="R24" s="10" t="n">
        <v>0</v>
      </c>
      <c r="S24" s="10" t="n">
        <v>0</v>
      </c>
    </row>
    <row r="25" ht="409.5"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n"/>
      <c r="G25" s="8" t="n">
        <v>1</v>
      </c>
      <c r="H25" s="8" t="n">
        <v>0</v>
      </c>
      <c r="I25" s="8" t="n">
        <v>0</v>
      </c>
      <c r="J25" s="8" t="n">
        <v>0</v>
      </c>
      <c r="K25" s="9" t="n">
        <v>1</v>
      </c>
      <c r="L25" s="9" t="n">
        <v>0</v>
      </c>
      <c r="M25" s="9" t="n">
        <v>0</v>
      </c>
      <c r="N25" s="9" t="n">
        <v>0</v>
      </c>
      <c r="O25" s="10" t="n">
        <v>1</v>
      </c>
      <c r="P25" s="10" t="n">
        <v>0</v>
      </c>
      <c r="Q25" s="10" t="n">
        <v>0</v>
      </c>
      <c r="R25" s="10" t="n">
        <v>0</v>
      </c>
      <c r="S25" s="10" t="n">
        <v>0</v>
      </c>
    </row>
    <row r="26" ht="37"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n"/>
      <c r="G26" s="8" t="n">
        <v>0</v>
      </c>
      <c r="H26" s="8" t="n">
        <v>0</v>
      </c>
      <c r="I26" s="8" t="n">
        <v>0</v>
      </c>
      <c r="J26" s="8" t="n">
        <v>0</v>
      </c>
      <c r="K26" s="9" t="n">
        <v>0</v>
      </c>
      <c r="L26" s="9" t="n">
        <v>0</v>
      </c>
      <c r="M26" s="9" t="n">
        <v>0</v>
      </c>
      <c r="N26" s="9" t="n">
        <v>0</v>
      </c>
      <c r="O26" s="10" t="n">
        <v>0</v>
      </c>
      <c r="P26" s="10" t="n">
        <v>0</v>
      </c>
      <c r="Q26" s="10" t="n">
        <v>0</v>
      </c>
      <c r="R26" s="10" t="n">
        <v>0</v>
      </c>
      <c r="S26" s="10" t="n">
        <v>0</v>
      </c>
    </row>
    <row r="27" ht="2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n"/>
      <c r="G27" s="8" t="n">
        <v>0</v>
      </c>
      <c r="H27" s="8" t="n">
        <v>0</v>
      </c>
      <c r="I27" s="8" t="n">
        <v>0</v>
      </c>
      <c r="J27" s="8" t="n">
        <v>0</v>
      </c>
      <c r="K27" s="9" t="n">
        <v>0</v>
      </c>
      <c r="L27" s="9" t="n">
        <v>0</v>
      </c>
      <c r="M27" s="9" t="n">
        <v>0</v>
      </c>
      <c r="N27" s="9" t="n">
        <v>0</v>
      </c>
      <c r="O27" s="10" t="n">
        <v>0</v>
      </c>
      <c r="P27" s="10" t="n">
        <v>0</v>
      </c>
      <c r="Q27" s="10" t="n">
        <v>0</v>
      </c>
      <c r="R27" s="10" t="n">
        <v>0</v>
      </c>
      <c r="S27" s="10" t="n">
        <v>0</v>
      </c>
    </row>
    <row r="28" ht="274"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n"/>
      <c r="G28" s="8" t="n">
        <v>0</v>
      </c>
      <c r="H28" s="8" t="n">
        <v>0</v>
      </c>
      <c r="I28" s="8" t="n">
        <v>0</v>
      </c>
      <c r="J28" s="8" t="n">
        <v>1</v>
      </c>
      <c r="K28" s="9" t="n">
        <v>0</v>
      </c>
      <c r="L28" s="9" t="n">
        <v>1</v>
      </c>
      <c r="M28" s="9" t="n">
        <v>0</v>
      </c>
      <c r="N28" s="9" t="n">
        <v>0</v>
      </c>
      <c r="O28" s="10" t="n">
        <v>0</v>
      </c>
      <c r="P28" s="10" t="n">
        <v>0</v>
      </c>
      <c r="Q28" s="10" t="n">
        <v>0</v>
      </c>
      <c r="R28" s="10" t="n">
        <v>0</v>
      </c>
      <c r="S28" s="10" t="n">
        <v>1</v>
      </c>
    </row>
    <row r="29" ht="37"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n"/>
      <c r="G29" s="8" t="n">
        <v>0</v>
      </c>
      <c r="H29" s="8" t="n">
        <v>0</v>
      </c>
      <c r="I29" s="8" t="n">
        <v>1</v>
      </c>
      <c r="J29" s="8" t="n">
        <v>0</v>
      </c>
      <c r="K29" s="9" t="n">
        <v>0</v>
      </c>
      <c r="L29" s="9" t="n">
        <v>1</v>
      </c>
      <c r="M29" s="9" t="n">
        <v>0</v>
      </c>
      <c r="N29" s="9" t="n">
        <v>0</v>
      </c>
      <c r="O29" s="10" t="n">
        <v>0</v>
      </c>
      <c r="P29" s="10" t="n">
        <v>0</v>
      </c>
      <c r="Q29" s="10" t="n">
        <v>0</v>
      </c>
      <c r="R29" s="10" t="n">
        <v>0</v>
      </c>
      <c r="S29" s="10" t="n">
        <v>0</v>
      </c>
    </row>
    <row r="30" ht="318"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n"/>
      <c r="G30" s="8" t="n">
        <v>0</v>
      </c>
      <c r="H30" s="8" t="n">
        <v>0</v>
      </c>
      <c r="I30" s="8" t="n">
        <v>1</v>
      </c>
      <c r="J30" s="8" t="n">
        <v>0</v>
      </c>
      <c r="K30" s="9" t="n">
        <v>0</v>
      </c>
      <c r="L30" s="9" t="n">
        <v>1</v>
      </c>
      <c r="M30" s="9" t="n">
        <v>0</v>
      </c>
      <c r="N30" s="9" t="n">
        <v>0</v>
      </c>
      <c r="O30" s="10" t="n">
        <v>0</v>
      </c>
      <c r="P30" s="10" t="n">
        <v>0</v>
      </c>
      <c r="Q30" s="10" t="n">
        <v>0</v>
      </c>
      <c r="R30" s="10" t="n">
        <v>0</v>
      </c>
      <c r="S30" s="10" t="n">
        <v>0</v>
      </c>
    </row>
    <row r="31" ht="73"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n"/>
      <c r="G31" s="8" t="n">
        <v>1</v>
      </c>
      <c r="H31" s="8" t="n">
        <v>0</v>
      </c>
      <c r="I31" s="8" t="n">
        <v>0</v>
      </c>
      <c r="J31" s="8" t="n">
        <v>0</v>
      </c>
      <c r="K31" s="9" t="n">
        <v>1</v>
      </c>
      <c r="L31" s="9" t="n">
        <v>0</v>
      </c>
      <c r="M31" s="9" t="n">
        <v>0</v>
      </c>
      <c r="N31" s="9" t="n">
        <v>0</v>
      </c>
      <c r="O31" s="10" t="n">
        <v>0</v>
      </c>
      <c r="P31" s="10" t="n">
        <v>0</v>
      </c>
      <c r="Q31" s="10" t="n">
        <v>0</v>
      </c>
      <c r="R31" s="10" t="n">
        <v>0</v>
      </c>
      <c r="S31" s="10" t="n">
        <v>1</v>
      </c>
    </row>
    <row r="32" ht="109"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n"/>
      <c r="G32" s="8" t="n">
        <v>0</v>
      </c>
      <c r="H32" s="8" t="n">
        <v>0</v>
      </c>
      <c r="I32" s="8" t="n">
        <v>1</v>
      </c>
      <c r="J32" s="8" t="n">
        <v>0</v>
      </c>
      <c r="K32" s="9" t="n">
        <v>0</v>
      </c>
      <c r="L32" s="9" t="n">
        <v>1</v>
      </c>
      <c r="M32" s="9" t="n">
        <v>0</v>
      </c>
      <c r="N32" s="9" t="n">
        <v>0</v>
      </c>
      <c r="O32" s="10" t="n">
        <v>0</v>
      </c>
      <c r="P32" s="10" t="n">
        <v>0</v>
      </c>
      <c r="Q32" s="10" t="n">
        <v>0</v>
      </c>
      <c r="R32" s="10" t="n">
        <v>0</v>
      </c>
      <c r="S32" s="10" t="n">
        <v>1</v>
      </c>
    </row>
    <row r="33" ht="318"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n"/>
      <c r="G33" s="8" t="n">
        <v>0</v>
      </c>
      <c r="H33" s="8" t="n">
        <v>0</v>
      </c>
      <c r="I33" s="8" t="n">
        <v>1</v>
      </c>
      <c r="J33" s="8" t="n">
        <v>0</v>
      </c>
      <c r="K33" s="9" t="n">
        <v>0</v>
      </c>
      <c r="L33" s="9" t="n">
        <v>1</v>
      </c>
      <c r="M33" s="9" t="n">
        <v>0</v>
      </c>
      <c r="N33" s="9" t="n">
        <v>0</v>
      </c>
      <c r="O33" s="10" t="n">
        <v>0</v>
      </c>
      <c r="P33" s="10" t="n">
        <v>0</v>
      </c>
      <c r="Q33" s="10" t="n">
        <v>0</v>
      </c>
      <c r="R33" s="10" t="n">
        <v>0</v>
      </c>
      <c r="S33" s="10" t="n">
        <v>0</v>
      </c>
    </row>
    <row r="34" ht="73"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n"/>
      <c r="G34" s="8" t="n">
        <v>1</v>
      </c>
      <c r="H34" s="8" t="n">
        <v>0</v>
      </c>
      <c r="I34" s="8" t="n">
        <v>0</v>
      </c>
      <c r="J34" s="8" t="n">
        <v>0</v>
      </c>
      <c r="K34" s="9" t="n">
        <v>1</v>
      </c>
      <c r="L34" s="9" t="n">
        <v>0</v>
      </c>
      <c r="M34" s="9" t="n">
        <v>0</v>
      </c>
      <c r="N34" s="9" t="n">
        <v>0</v>
      </c>
      <c r="O34" s="10" t="n">
        <v>0</v>
      </c>
      <c r="P34" s="10" t="n">
        <v>0</v>
      </c>
      <c r="Q34" s="10" t="n">
        <v>0</v>
      </c>
      <c r="R34" s="10" t="n">
        <v>0</v>
      </c>
      <c r="S34" s="10" t="n">
        <v>1</v>
      </c>
    </row>
    <row r="35" ht="2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n"/>
      <c r="G35" s="8" t="n">
        <v>0</v>
      </c>
      <c r="H35" s="8" t="n">
        <v>0</v>
      </c>
      <c r="I35" s="8" t="n">
        <v>0</v>
      </c>
      <c r="J35" s="8" t="n">
        <v>0</v>
      </c>
      <c r="K35" s="9" t="n">
        <v>0</v>
      </c>
      <c r="L35" s="9" t="n">
        <v>0</v>
      </c>
      <c r="M35" s="9" t="n">
        <v>0</v>
      </c>
      <c r="N35" s="9" t="n">
        <v>0</v>
      </c>
      <c r="O35" s="10" t="n">
        <v>0</v>
      </c>
      <c r="P35" s="10" t="n">
        <v>0</v>
      </c>
      <c r="Q35" s="10" t="n">
        <v>0</v>
      </c>
      <c r="R35" s="10" t="n">
        <v>0</v>
      </c>
      <c r="S35" s="10" t="n">
        <v>0</v>
      </c>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n"/>
      <c r="G36" s="8" t="n">
        <v>0</v>
      </c>
      <c r="H36" s="8" t="n">
        <v>0</v>
      </c>
      <c r="I36" s="8" t="n">
        <v>1</v>
      </c>
      <c r="J36" s="8" t="n">
        <v>0</v>
      </c>
      <c r="K36" s="9" t="n">
        <v>0</v>
      </c>
      <c r="L36" s="9" t="n">
        <v>1</v>
      </c>
      <c r="M36" s="9" t="n">
        <v>0</v>
      </c>
      <c r="N36" s="9" t="n">
        <v>0</v>
      </c>
      <c r="O36" s="10" t="n">
        <v>0</v>
      </c>
      <c r="P36" s="10" t="n">
        <v>0</v>
      </c>
      <c r="Q36" s="10" t="n">
        <v>0</v>
      </c>
      <c r="R36" s="10" t="n">
        <v>0</v>
      </c>
      <c r="S36" s="10" t="n">
        <v>1</v>
      </c>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n"/>
      <c r="G37" s="8" t="n">
        <v>1</v>
      </c>
      <c r="H37" s="8" t="n">
        <v>0</v>
      </c>
      <c r="I37" s="8" t="n">
        <v>0</v>
      </c>
      <c r="J37" s="8" t="n">
        <v>0</v>
      </c>
      <c r="K37" s="9" t="n">
        <v>1</v>
      </c>
      <c r="L37" s="9" t="n">
        <v>0</v>
      </c>
      <c r="M37" s="9" t="n">
        <v>0</v>
      </c>
      <c r="N37" s="9" t="n">
        <v>0</v>
      </c>
      <c r="O37" s="10" t="n">
        <v>0</v>
      </c>
      <c r="P37" s="10" t="n">
        <v>0</v>
      </c>
      <c r="Q37" s="10" t="n">
        <v>0</v>
      </c>
      <c r="R37" s="10" t="n">
        <v>0</v>
      </c>
      <c r="S37" s="10" t="n">
        <v>0</v>
      </c>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n"/>
      <c r="G38" s="8" t="n">
        <v>0</v>
      </c>
      <c r="H38" s="8" t="n">
        <v>0</v>
      </c>
      <c r="I38" s="8" t="n">
        <v>1</v>
      </c>
      <c r="J38" s="8" t="n">
        <v>0</v>
      </c>
      <c r="K38" s="9" t="n">
        <v>0</v>
      </c>
      <c r="L38" s="9" t="n">
        <v>1</v>
      </c>
      <c r="M38" s="9" t="n">
        <v>0</v>
      </c>
      <c r="N38" s="9" t="n">
        <v>0</v>
      </c>
      <c r="O38" s="10" t="n">
        <v>0</v>
      </c>
      <c r="P38" s="10" t="n">
        <v>0</v>
      </c>
      <c r="Q38" s="10" t="n">
        <v>0</v>
      </c>
      <c r="R38" s="10" t="n">
        <v>0</v>
      </c>
      <c r="S38" s="10" t="n">
        <v>0</v>
      </c>
    </row>
    <row r="39" ht="25" customHeight="1">
      <c r="A39" s="6">
        <f>IFERROR(__xludf.DUMMYFUNCTION("""COMPUTED_VALUE"""),"How do light and temperature affect photosynthesis in plants? - Version A")</f>
        <v/>
      </c>
      <c r="B39" s="6">
        <f>IFERROR(__xludf.DUMMYFUNCTION("""COMPUTED_VALUE"""),"Space")</f>
        <v/>
      </c>
      <c r="C39" s="6">
        <f>IFERROR(__xludf.DUMMYFUNCTION("""COMPUTED_VALUE"""),"Demo")</f>
        <v/>
      </c>
      <c r="D39" s="7">
        <f>IFERROR(__xludf.DUMMYFUNCTION("""COMPUTED_VALUE"""),"No task description")</f>
        <v/>
      </c>
      <c r="E39" s="7">
        <f>IFERROR(__xludf.DUMMYFUNCTION("""COMPUTED_VALUE"""),"No artifact embedded")</f>
        <v/>
      </c>
      <c r="F39" s="7" t="n"/>
      <c r="G39" s="8" t="n">
        <v>0</v>
      </c>
      <c r="H39" s="8" t="n">
        <v>0</v>
      </c>
      <c r="I39" s="8" t="n">
        <v>0</v>
      </c>
      <c r="J39" s="8" t="n">
        <v>0</v>
      </c>
      <c r="K39" s="9" t="n">
        <v>0</v>
      </c>
      <c r="L39" s="9" t="n">
        <v>0</v>
      </c>
      <c r="M39" s="9" t="n">
        <v>0</v>
      </c>
      <c r="N39" s="9" t="n">
        <v>0</v>
      </c>
      <c r="O39" s="10" t="n">
        <v>0</v>
      </c>
      <c r="P39" s="10" t="n">
        <v>0</v>
      </c>
      <c r="Q39" s="10" t="n">
        <v>0</v>
      </c>
      <c r="R39" s="10" t="n">
        <v>0</v>
      </c>
      <c r="S39" s="10" t="n">
        <v>0</v>
      </c>
    </row>
    <row r="40" ht="97" customHeight="1">
      <c r="A40" s="6">
        <f>IFERROR(__xludf.DUMMYFUNCTION("""COMPUTED_VALUE"""),"How do light and temperature affect photosynthesis in plants? - Version A")</f>
        <v/>
      </c>
      <c r="B40" s="6">
        <f>IFERROR(__xludf.DUMMYFUNCTION("""COMPUTED_VALUE"""),"Resource")</f>
        <v/>
      </c>
      <c r="C40" s="6">
        <f>IFERROR(__xludf.DUMMYFUNCTION("""COMPUTED_VALUE"""),"pilt.png")</f>
        <v/>
      </c>
      <c r="D40" s="7">
        <f>IFERROR(__xludf.DUMMYFUNCTION("""COMPUTED_VALUE"""),"No task description")</f>
        <v/>
      </c>
      <c r="E40" s="7">
        <f>IFERROR(__xludf.DUMMYFUNCTION("""COMPUTED_VALUE"""),"image/png – A high-quality image with support for transparency, often used in design and web applications.")</f>
        <v/>
      </c>
      <c r="F40" s="7" t="n"/>
      <c r="G40" s="8" t="n">
        <v>0</v>
      </c>
      <c r="H40" s="8" t="n">
        <v>0</v>
      </c>
      <c r="I40" s="8" t="n">
        <v>0</v>
      </c>
      <c r="J40" s="8" t="n">
        <v>0</v>
      </c>
      <c r="K40" s="9" t="n">
        <v>0</v>
      </c>
      <c r="L40" s="9" t="n">
        <v>0</v>
      </c>
      <c r="M40" s="9" t="n">
        <v>0</v>
      </c>
      <c r="N40" s="9" t="n">
        <v>0</v>
      </c>
      <c r="O40" s="10" t="n">
        <v>0</v>
      </c>
      <c r="P40" s="10" t="n">
        <v>0</v>
      </c>
      <c r="Q40" s="10" t="n">
        <v>0</v>
      </c>
      <c r="R40" s="10" t="n">
        <v>0</v>
      </c>
      <c r="S40" s="10" t="n">
        <v>0</v>
      </c>
    </row>
    <row r="41" ht="169" customHeight="1">
      <c r="A41" s="6">
        <f>IFERROR(__xludf.DUMMYFUNCTION("""COMPUTED_VALUE"""),"How do light and temperature affect photosynthesis in plants? - Version A")</f>
        <v/>
      </c>
      <c r="B41" s="6">
        <f>IFERROR(__xludf.DUMMYFUNCTION("""COMPUTED_VALUE"""),"Resource")</f>
        <v/>
      </c>
      <c r="C41" s="6">
        <f>IFERROR(__xludf.DUMMYFUNCTION("""COMPUTED_VALUE"""),"Tekst5.graasp")</f>
        <v/>
      </c>
      <c r="D41" s="7">
        <f>IFERROR(__xludf.DUMMYFUNCTION("""COMPUTED_VALUE"""),"&lt;p&gt;Look at the picture and think how you could select and place objects on the seesaw so that the seesaw is balanced. Use the scratchpad tool below to formulate a prediction (hypothesis).&lt;br&gt;&lt;/p&gt;")</f>
        <v/>
      </c>
      <c r="E41" s="7">
        <f>IFERROR(__xludf.DUMMYFUNCTION("""COMPUTED_VALUE"""),"No artifact embedded")</f>
        <v/>
      </c>
      <c r="F41" s="7" t="n"/>
      <c r="G41" s="8" t="n">
        <v>0</v>
      </c>
      <c r="H41" s="8" t="n">
        <v>0</v>
      </c>
      <c r="I41" s="8" t="n">
        <v>1</v>
      </c>
      <c r="J41" s="8" t="n">
        <v>0</v>
      </c>
      <c r="K41" s="9" t="n">
        <v>0</v>
      </c>
      <c r="L41" s="9" t="n">
        <v>1</v>
      </c>
      <c r="M41" s="9" t="n">
        <v>0</v>
      </c>
      <c r="N41" s="9" t="n">
        <v>0</v>
      </c>
      <c r="O41" s="10" t="n">
        <v>0</v>
      </c>
      <c r="P41" s="10" t="n">
        <v>1</v>
      </c>
      <c r="Q41" s="10" t="n">
        <v>0</v>
      </c>
      <c r="R41" s="10" t="n">
        <v>0</v>
      </c>
      <c r="S41" s="10" t="n">
        <v>0</v>
      </c>
    </row>
    <row r="42" ht="409.5" customHeight="1">
      <c r="A42" s="6">
        <f>IFERROR(__xludf.DUMMYFUNCTION("""COMPUTED_VALUE"""),"How do light and temperature affect photosynthesis in plants? - Version A")</f>
        <v/>
      </c>
      <c r="B42" s="6">
        <f>IFERROR(__xludf.DUMMYFUNCTION("""COMPUTED_VALUE"""),"Application")</f>
        <v/>
      </c>
      <c r="C42" s="6">
        <f>IFERROR(__xludf.DUMMYFUNCTION("""COMPUTED_VALUE"""),"Hypothesis Scratchpad")</f>
        <v/>
      </c>
      <c r="D42" s="7">
        <f>IFERROR(__xludf.DUMMYFUNCTION("""COMPUTED_VALUE"""),"No task description")</f>
        <v/>
      </c>
      <c r="E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2" s="7" t="n"/>
      <c r="G42" s="8" t="n">
        <v>0</v>
      </c>
      <c r="H42" s="8" t="n">
        <v>0</v>
      </c>
      <c r="I42" s="8" t="n">
        <v>1</v>
      </c>
      <c r="J42" s="8" t="n">
        <v>0</v>
      </c>
      <c r="K42" s="9" t="n">
        <v>0</v>
      </c>
      <c r="L42" s="9" t="n">
        <v>1</v>
      </c>
      <c r="M42" s="9" t="n">
        <v>0</v>
      </c>
      <c r="N42" s="9" t="n">
        <v>0</v>
      </c>
      <c r="O42" s="10" t="n">
        <v>0</v>
      </c>
      <c r="P42" s="10" t="n">
        <v>1</v>
      </c>
      <c r="Q42" s="10" t="n">
        <v>0</v>
      </c>
      <c r="R42" s="10" t="n">
        <v>0</v>
      </c>
      <c r="S42" s="10" t="n">
        <v>0</v>
      </c>
    </row>
    <row r="43" ht="395" customHeight="1">
      <c r="A43" s="6">
        <f>IFERROR(__xludf.DUMMYFUNCTION("""COMPUTED_VALUE"""),"How do light and temperature affect photosynthesis in plants? - Version A")</f>
        <v/>
      </c>
      <c r="B43" s="6">
        <f>IFERROR(__xludf.DUMMYFUNCTION("""COMPUTED_VALUE"""),"Resource")</f>
        <v/>
      </c>
      <c r="C43" s="6">
        <f>IFERROR(__xludf.DUMMYFUNCTION("""COMPUTED_VALUE"""),"Text 1.graasp")</f>
        <v/>
      </c>
      <c r="D43"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43" s="7">
        <f>IFERROR(__xludf.DUMMYFUNCTION("""COMPUTED_VALUE"""),"No artifact embedded")</f>
        <v/>
      </c>
      <c r="F43" s="7" t="n"/>
      <c r="G43" s="8" t="n">
        <v>0</v>
      </c>
      <c r="H43" s="8" t="n">
        <v>0</v>
      </c>
      <c r="I43" s="8" t="n">
        <v>0</v>
      </c>
      <c r="J43" s="8" t="n">
        <v>1</v>
      </c>
      <c r="K43" s="9" t="n">
        <v>0</v>
      </c>
      <c r="L43" s="9" t="n">
        <v>0</v>
      </c>
      <c r="M43" s="9" t="n">
        <v>0</v>
      </c>
      <c r="N43" s="9" t="n">
        <v>1</v>
      </c>
      <c r="O43" s="10" t="n">
        <v>0</v>
      </c>
      <c r="P43" s="10" t="n">
        <v>0</v>
      </c>
      <c r="Q43" s="10" t="n">
        <v>1</v>
      </c>
      <c r="R43" s="10" t="n">
        <v>0</v>
      </c>
      <c r="S43" s="10" t="n">
        <v>1</v>
      </c>
    </row>
    <row r="44" ht="409.5" customHeight="1">
      <c r="A44" s="6">
        <f>IFERROR(__xludf.DUMMYFUNCTION("""COMPUTED_VALUE"""),"How do light and temperature affect photosynthesis in plants? - Version A")</f>
        <v/>
      </c>
      <c r="B44" s="6">
        <f>IFERROR(__xludf.DUMMYFUNCTION("""COMPUTED_VALUE"""),"Resource")</f>
        <v/>
      </c>
      <c r="C44" s="6">
        <f>IFERROR(__xludf.DUMMYFUNCTION("""COMPUTED_VALUE"""),"instructions for the simulation and chat app.graasp")</f>
        <v/>
      </c>
      <c r="D44"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44" s="7">
        <f>IFERROR(__xludf.DUMMYFUNCTION("""COMPUTED_VALUE"""),"No artifact embedded")</f>
        <v/>
      </c>
      <c r="F44" s="7" t="n"/>
      <c r="G44" s="8" t="n">
        <v>0</v>
      </c>
      <c r="H44" s="8" t="n">
        <v>0</v>
      </c>
      <c r="I44" s="8" t="n">
        <v>0</v>
      </c>
      <c r="J44" s="8" t="n">
        <v>1</v>
      </c>
      <c r="K44" s="9" t="n">
        <v>0</v>
      </c>
      <c r="L44" s="9" t="n">
        <v>0</v>
      </c>
      <c r="M44" s="9" t="n">
        <v>1</v>
      </c>
      <c r="N44" s="9" t="n">
        <v>0</v>
      </c>
      <c r="O44" s="10" t="n">
        <v>0</v>
      </c>
      <c r="P44" s="10" t="n">
        <v>0</v>
      </c>
      <c r="Q44" s="10" t="n">
        <v>1</v>
      </c>
      <c r="R44" s="10" t="n">
        <v>0</v>
      </c>
      <c r="S44" s="10" t="n">
        <v>1</v>
      </c>
    </row>
    <row r="45" ht="409.5" customHeight="1">
      <c r="A45" s="6">
        <f>IFERROR(__xludf.DUMMYFUNCTION("""COMPUTED_VALUE"""),"How do light and temperature affect photosynthesis in plants? - Version A")</f>
        <v/>
      </c>
      <c r="B45" s="6">
        <f>IFERROR(__xludf.DUMMYFUNCTION("""COMPUTED_VALUE"""),"Application")</f>
        <v/>
      </c>
      <c r="C45" s="6">
        <f>IFERROR(__xludf.DUMMYFUNCTION("""COMPUTED_VALUE"""),"Seesaw Lab - right side")</f>
        <v/>
      </c>
      <c r="D45" s="7">
        <f>IFERROR(__xludf.DUMMYFUNCTION("""COMPUTED_VALUE"""),"No task description")</f>
        <v/>
      </c>
      <c r="E45"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45" s="7" t="n"/>
      <c r="G45" s="8" t="n">
        <v>0</v>
      </c>
      <c r="H45" s="8" t="n">
        <v>0</v>
      </c>
      <c r="I45" s="8" t="n">
        <v>0</v>
      </c>
      <c r="J45" s="8" t="n">
        <v>1</v>
      </c>
      <c r="K45" s="9" t="n">
        <v>0</v>
      </c>
      <c r="L45" s="9" t="n">
        <v>0</v>
      </c>
      <c r="M45" s="9" t="n">
        <v>1</v>
      </c>
      <c r="N45" s="9" t="n">
        <v>0</v>
      </c>
      <c r="O45" s="10" t="n">
        <v>0</v>
      </c>
      <c r="P45" s="10" t="n">
        <v>0</v>
      </c>
      <c r="Q45" s="10" t="n">
        <v>1</v>
      </c>
      <c r="R45" s="10" t="n">
        <v>0</v>
      </c>
      <c r="S45" s="10" t="n">
        <v>1</v>
      </c>
    </row>
    <row r="46" ht="97" customHeight="1">
      <c r="A46" s="6">
        <f>IFERROR(__xludf.DUMMYFUNCTION("""COMPUTED_VALUE"""),"How do light and temperature affect photosynthesis in plants? - Version A")</f>
        <v/>
      </c>
      <c r="B46" s="6">
        <f>IFERROR(__xludf.DUMMYFUNCTION("""COMPUTED_VALUE"""),"Resource")</f>
        <v/>
      </c>
      <c r="C46" s="6">
        <f>IFERROR(__xludf.DUMMYFUNCTION("""COMPUTED_VALUE"""),"tips.png")</f>
        <v/>
      </c>
      <c r="D46" s="7">
        <f>IFERROR(__xludf.DUMMYFUNCTION("""COMPUTED_VALUE"""),"No task description")</f>
        <v/>
      </c>
      <c r="E46" s="7">
        <f>IFERROR(__xludf.DUMMYFUNCTION("""COMPUTED_VALUE"""),"image/png – A high-quality image with support for transparency, often used in design and web applications.")</f>
        <v/>
      </c>
      <c r="F46" s="7" t="n"/>
      <c r="G46" s="8" t="n">
        <v>0</v>
      </c>
      <c r="H46" s="8" t="n">
        <v>0</v>
      </c>
      <c r="I46" s="8" t="n">
        <v>0</v>
      </c>
      <c r="J46" s="8" t="n">
        <v>0</v>
      </c>
      <c r="K46" s="9" t="n">
        <v>0</v>
      </c>
      <c r="L46" s="9" t="n">
        <v>0</v>
      </c>
      <c r="M46" s="9" t="n">
        <v>0</v>
      </c>
      <c r="N46" s="9" t="n">
        <v>0</v>
      </c>
      <c r="O46" s="10" t="n">
        <v>0</v>
      </c>
      <c r="P46" s="10" t="n">
        <v>0</v>
      </c>
      <c r="Q46" s="10" t="n">
        <v>0</v>
      </c>
      <c r="R46" s="10" t="n">
        <v>0</v>
      </c>
      <c r="S46" s="10" t="n">
        <v>0</v>
      </c>
    </row>
    <row r="47" ht="409.5" customHeight="1">
      <c r="A47" s="6">
        <f>IFERROR(__xludf.DUMMYFUNCTION("""COMPUTED_VALUE"""),"How do light and temperature affect photosynthesis in plants? - Version A")</f>
        <v/>
      </c>
      <c r="B47" s="6">
        <f>IFERROR(__xludf.DUMMYFUNCTION("""COMPUTED_VALUE"""),"Application")</f>
        <v/>
      </c>
      <c r="C47" s="6">
        <f>IFERROR(__xludf.DUMMYFUNCTION("""COMPUTED_VALUE"""),"SpeakUp")</f>
        <v/>
      </c>
      <c r="D47" s="7">
        <f>IFERROR(__xludf.DUMMYFUNCTION("""COMPUTED_VALUE"""),"No task description")</f>
        <v/>
      </c>
      <c r="E47"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7" s="7" t="n"/>
      <c r="G47" s="8" t="n">
        <v>0</v>
      </c>
      <c r="H47" s="8" t="n">
        <v>0</v>
      </c>
      <c r="I47" s="8" t="n">
        <v>0</v>
      </c>
      <c r="J47" s="8" t="n">
        <v>1</v>
      </c>
      <c r="K47" s="9" t="n">
        <v>0</v>
      </c>
      <c r="L47" s="9" t="n">
        <v>0</v>
      </c>
      <c r="M47" s="9" t="n">
        <v>1</v>
      </c>
      <c r="N47" s="9" t="n">
        <v>0</v>
      </c>
      <c r="O47" s="10" t="n">
        <v>0</v>
      </c>
      <c r="P47" s="10" t="n">
        <v>0</v>
      </c>
      <c r="Q47" s="10" t="n">
        <v>0</v>
      </c>
      <c r="R47" s="10" t="n">
        <v>0</v>
      </c>
      <c r="S47" s="10" t="n">
        <v>1</v>
      </c>
    </row>
    <row r="48" ht="318" customHeight="1">
      <c r="A48" s="6">
        <f>IFERROR(__xludf.DUMMYFUNCTION("""COMPUTED_VALUE"""),"How do light and temperature affect photosynthesis in plants? - Version A")</f>
        <v/>
      </c>
      <c r="B48" s="6">
        <f>IFERROR(__xludf.DUMMYFUNCTION("""COMPUTED_VALUE"""),"Application")</f>
        <v/>
      </c>
      <c r="C48" s="6">
        <f>IFERROR(__xludf.DUMMYFUNCTION("""COMPUTED_VALUE"""),"Input Box 1")</f>
        <v/>
      </c>
      <c r="D48" s="7">
        <f>IFERROR(__xludf.DUMMYFUNCTION("""COMPUTED_VALUE"""),"&lt;p&gt;&lt;strong&gt;3. &lt;/strong&gt;&lt;strong&gt;Question&lt;/strong&gt;&lt;/p&gt;&lt;p&gt;Is it possible to balance the seesaw using a total of 3 objects on the seesaw? If so, then describe exactly how in the space below.&lt;/p&gt;")</f>
        <v/>
      </c>
      <c r="E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8" s="7" t="n"/>
      <c r="G48" s="8" t="n">
        <v>0</v>
      </c>
      <c r="H48" s="8" t="n">
        <v>0</v>
      </c>
      <c r="I48" s="8" t="n">
        <v>1</v>
      </c>
      <c r="J48" s="8" t="n">
        <v>0</v>
      </c>
      <c r="K48" s="9" t="n">
        <v>0</v>
      </c>
      <c r="L48" s="9" t="n">
        <v>1</v>
      </c>
      <c r="M48" s="9" t="n">
        <v>0</v>
      </c>
      <c r="N48" s="9" t="n">
        <v>0</v>
      </c>
      <c r="O48" s="10" t="n">
        <v>0</v>
      </c>
      <c r="P48" s="10" t="n">
        <v>0</v>
      </c>
      <c r="Q48" s="10" t="n">
        <v>0</v>
      </c>
      <c r="R48" s="10" t="n">
        <v>1</v>
      </c>
      <c r="S48" s="10" t="n">
        <v>0</v>
      </c>
    </row>
    <row r="49" ht="229" customHeight="1">
      <c r="A49" s="6">
        <f>IFERROR(__xludf.DUMMYFUNCTION("""COMPUTED_VALUE"""),"How do light and temperature affect photosynthesis in plants? - Version A")</f>
        <v/>
      </c>
      <c r="B49" s="6">
        <f>IFERROR(__xludf.DUMMYFUNCTION("""COMPUTED_VALUE"""),"Resource")</f>
        <v/>
      </c>
      <c r="C49" s="6">
        <f>IFERROR(__xludf.DUMMYFUNCTION("""COMPUTED_VALUE"""),"Text 4.graasp")</f>
        <v/>
      </c>
      <c r="D49"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49" s="7">
        <f>IFERROR(__xludf.DUMMYFUNCTION("""COMPUTED_VALUE"""),"No artifact embedded")</f>
        <v/>
      </c>
      <c r="F49" s="7" t="n"/>
      <c r="G49" s="8" t="n">
        <v>0</v>
      </c>
      <c r="H49" s="8" t="n">
        <v>0</v>
      </c>
      <c r="I49" s="8" t="n">
        <v>0</v>
      </c>
      <c r="J49" s="8" t="n">
        <v>0</v>
      </c>
      <c r="K49" s="9" t="n">
        <v>0</v>
      </c>
      <c r="L49" s="9" t="n">
        <v>0</v>
      </c>
      <c r="M49" s="9" t="n">
        <v>0</v>
      </c>
      <c r="N49" s="9" t="n">
        <v>0</v>
      </c>
      <c r="O49" s="10" t="n">
        <v>0</v>
      </c>
      <c r="P49" s="10" t="n">
        <v>0</v>
      </c>
      <c r="Q49" s="10" t="n">
        <v>0</v>
      </c>
      <c r="R49" s="10" t="n">
        <v>0</v>
      </c>
      <c r="S49" s="10" t="n">
        <v>0</v>
      </c>
    </row>
    <row r="50" ht="25" customHeight="1">
      <c r="A50" s="6">
        <f>IFERROR(__xludf.DUMMYFUNCTION("""COMPUTED_VALUE"""),"How do light and temperature affect photosynthesis in plants? - Version A")</f>
        <v/>
      </c>
      <c r="B50" s="6">
        <f>IFERROR(__xludf.DUMMYFUNCTION("""COMPUTED_VALUE"""),"Space")</f>
        <v/>
      </c>
      <c r="C50" s="6">
        <f>IFERROR(__xludf.DUMMYFUNCTION("""COMPUTED_VALUE"""),"Intro")</f>
        <v/>
      </c>
      <c r="D50" s="7">
        <f>IFERROR(__xludf.DUMMYFUNCTION("""COMPUTED_VALUE"""),"No task description")</f>
        <v/>
      </c>
      <c r="E50" s="7">
        <f>IFERROR(__xludf.DUMMYFUNCTION("""COMPUTED_VALUE"""),"No artifact embedded")</f>
        <v/>
      </c>
      <c r="F50" s="7" t="n"/>
      <c r="G50" s="8" t="n">
        <v>0</v>
      </c>
      <c r="H50" s="8" t="n">
        <v>0</v>
      </c>
      <c r="I50" s="8" t="n">
        <v>0</v>
      </c>
      <c r="J50" s="8" t="n">
        <v>0</v>
      </c>
      <c r="K50" s="9" t="n">
        <v>0</v>
      </c>
      <c r="L50" s="9" t="n">
        <v>0</v>
      </c>
      <c r="M50" s="9" t="n">
        <v>0</v>
      </c>
      <c r="N50" s="9" t="n">
        <v>0</v>
      </c>
      <c r="O50" s="10" t="n">
        <v>0</v>
      </c>
      <c r="P50" s="10" t="n">
        <v>0</v>
      </c>
      <c r="Q50" s="10" t="n">
        <v>0</v>
      </c>
      <c r="R50" s="10" t="n">
        <v>0</v>
      </c>
      <c r="S50" s="10" t="n">
        <v>0</v>
      </c>
    </row>
    <row r="51" ht="318" customHeight="1">
      <c r="A51" s="6">
        <f>IFERROR(__xludf.DUMMYFUNCTION("""COMPUTED_VALUE"""),"How do light and temperature affect photosynthesis in plants? - Version A")</f>
        <v/>
      </c>
      <c r="B51" s="6">
        <f>IFERROR(__xludf.DUMMYFUNCTION("""COMPUTED_VALUE"""),"Resource")</f>
        <v/>
      </c>
      <c r="C51" s="6">
        <f>IFERROR(__xludf.DUMMYFUNCTION("""COMPUTED_VALUE"""),"Teooria.graasp")</f>
        <v/>
      </c>
      <c r="D51"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51" s="7">
        <f>IFERROR(__xludf.DUMMYFUNCTION("""COMPUTED_VALUE"""),"No artifact embedded")</f>
        <v/>
      </c>
      <c r="F51" s="7" t="n"/>
      <c r="G51" s="8" t="n">
        <v>1</v>
      </c>
      <c r="H51" s="8" t="n">
        <v>0</v>
      </c>
      <c r="I51" s="8" t="n">
        <v>0</v>
      </c>
      <c r="J51" s="8" t="n">
        <v>0</v>
      </c>
      <c r="K51" s="9" t="n">
        <v>1</v>
      </c>
      <c r="L51" s="9" t="n">
        <v>0</v>
      </c>
      <c r="M51" s="9" t="n">
        <v>0</v>
      </c>
      <c r="N51" s="9" t="n">
        <v>0</v>
      </c>
      <c r="O51" s="10" t="n">
        <v>1</v>
      </c>
      <c r="P51" s="10" t="n">
        <v>0</v>
      </c>
      <c r="Q51" s="10" t="n">
        <v>0</v>
      </c>
      <c r="R51" s="10" t="n">
        <v>0</v>
      </c>
      <c r="S51" s="10" t="n">
        <v>0</v>
      </c>
    </row>
    <row r="52" ht="109" customHeight="1">
      <c r="A52" s="6">
        <f>IFERROR(__xludf.DUMMYFUNCTION("""COMPUTED_VALUE"""),"How do light and temperature affect photosynthesis in plants? - Version A")</f>
        <v/>
      </c>
      <c r="B52" s="6">
        <f>IFERROR(__xludf.DUMMYFUNCTION("""COMPUTED_VALUE"""),"Resource")</f>
        <v/>
      </c>
      <c r="C52" s="6">
        <f>IFERROR(__xludf.DUMMYFUNCTION("""COMPUTED_VALUE"""),"photosynthesis.jpg")</f>
        <v/>
      </c>
      <c r="D52" s="7">
        <f>IFERROR(__xludf.DUMMYFUNCTION("""COMPUTED_VALUE"""),"CARBON DIOXIDE _—v .7 WATER &amp; MINERALS")</f>
        <v/>
      </c>
      <c r="E52" s="7">
        <f>IFERROR(__xludf.DUMMYFUNCTION("""COMPUTED_VALUE"""),"image/jpeg – A digital photograph or web image stored in a compressed format, often used for photography and web graphics.")</f>
        <v/>
      </c>
      <c r="F52" s="7" t="n"/>
      <c r="G52" s="8" t="n">
        <v>0</v>
      </c>
      <c r="H52" s="8" t="n">
        <v>0</v>
      </c>
      <c r="I52" s="8" t="n">
        <v>0</v>
      </c>
      <c r="J52" s="8" t="n">
        <v>0</v>
      </c>
      <c r="K52" s="9" t="n">
        <v>0</v>
      </c>
      <c r="L52" s="9" t="n">
        <v>0</v>
      </c>
      <c r="M52" s="9" t="n">
        <v>0</v>
      </c>
      <c r="N52" s="9" t="n">
        <v>0</v>
      </c>
      <c r="O52" s="10" t="n">
        <v>0</v>
      </c>
      <c r="P52" s="10" t="n">
        <v>0</v>
      </c>
      <c r="Q52" s="10" t="n">
        <v>0</v>
      </c>
      <c r="R52" s="10" t="n">
        <v>0</v>
      </c>
      <c r="S52" s="10" t="n">
        <v>0</v>
      </c>
    </row>
    <row r="53" ht="409.5" customHeight="1">
      <c r="A53" s="6">
        <f>IFERROR(__xludf.DUMMYFUNCTION("""COMPUTED_VALUE"""),"How do light and temperature affect photosynthesis in plants? - Version A")</f>
        <v/>
      </c>
      <c r="B53" s="6">
        <f>IFERROR(__xludf.DUMMYFUNCTION("""COMPUTED_VALUE"""),"Resource")</f>
        <v/>
      </c>
      <c r="C53" s="6">
        <f>IFERROR(__xludf.DUMMYFUNCTION("""COMPUTED_VALUE"""),"Veetaimedest.graasp")</f>
        <v/>
      </c>
      <c r="D53"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53" s="7">
        <f>IFERROR(__xludf.DUMMYFUNCTION("""COMPUTED_VALUE"""),"No artifact embedded")</f>
        <v/>
      </c>
      <c r="F53" s="7" t="n"/>
      <c r="G53" s="8" t="n">
        <v>0</v>
      </c>
      <c r="H53" s="8" t="n">
        <v>0</v>
      </c>
      <c r="I53" s="8" t="n">
        <v>1</v>
      </c>
      <c r="J53" s="8" t="n">
        <v>0</v>
      </c>
      <c r="K53" s="9" t="n">
        <v>0</v>
      </c>
      <c r="L53" s="9" t="n">
        <v>1</v>
      </c>
      <c r="M53" s="9" t="n">
        <v>0</v>
      </c>
      <c r="N53" s="9" t="n">
        <v>0</v>
      </c>
      <c r="O53" s="10" t="n">
        <v>1</v>
      </c>
      <c r="P53" s="10" t="n">
        <v>0</v>
      </c>
      <c r="Q53" s="10" t="n">
        <v>0</v>
      </c>
      <c r="R53" s="10" t="n">
        <v>0</v>
      </c>
      <c r="S53" s="10" t="n">
        <v>0</v>
      </c>
    </row>
    <row r="54" ht="274" customHeight="1">
      <c r="A54" s="6">
        <f>IFERROR(__xludf.DUMMYFUNCTION("""COMPUTED_VALUE"""),"How do light and temperature affect photosynthesis in plants? - Version A")</f>
        <v/>
      </c>
      <c r="B54" s="6">
        <f>IFERROR(__xludf.DUMMYFUNCTION("""COMPUTED_VALUE"""),"Application")</f>
        <v/>
      </c>
      <c r="C54" s="6">
        <f>IFERROR(__xludf.DUMMYFUNCTION("""COMPUTED_VALUE"""),"Quiz Tool")</f>
        <v/>
      </c>
      <c r="D54" s="7">
        <f>IFERROR(__xludf.DUMMYFUNCTION("""COMPUTED_VALUE"""),"No task description")</f>
        <v/>
      </c>
      <c r="E5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4" s="7" t="n"/>
      <c r="G54" s="8" t="n">
        <v>0</v>
      </c>
      <c r="H54" s="8" t="n">
        <v>0</v>
      </c>
      <c r="I54" s="8" t="n">
        <v>0</v>
      </c>
      <c r="J54" s="8" t="n">
        <v>1</v>
      </c>
      <c r="K54" s="9" t="n">
        <v>0</v>
      </c>
      <c r="L54" s="9" t="n">
        <v>1</v>
      </c>
      <c r="M54" s="9" t="n">
        <v>0</v>
      </c>
      <c r="N54" s="9" t="n">
        <v>0</v>
      </c>
      <c r="O54" s="10" t="n">
        <v>0</v>
      </c>
      <c r="P54" s="10" t="n">
        <v>0</v>
      </c>
      <c r="Q54" s="10" t="n">
        <v>0</v>
      </c>
      <c r="R54" s="10" t="n">
        <v>0</v>
      </c>
      <c r="S54" s="10" t="n">
        <v>1</v>
      </c>
    </row>
    <row r="55" ht="157" customHeight="1">
      <c r="A55" s="6">
        <f>IFERROR(__xludf.DUMMYFUNCTION("""COMPUTED_VALUE"""),"How do light and temperature affect photosynthesis in plants? - Version A")</f>
        <v/>
      </c>
      <c r="B55" s="6">
        <f>IFERROR(__xludf.DUMMYFUNCTION("""COMPUTED_VALUE"""),"Resource")</f>
        <v/>
      </c>
      <c r="C55" s="6">
        <f>IFERROR(__xludf.DUMMYFUNCTION("""COMPUTED_VALUE"""),"Edasi juhatus.graasp")</f>
        <v/>
      </c>
      <c r="D55" s="7">
        <f>IFERROR(__xludf.DUMMYFUNCTION("""COMPUTED_VALUE"""),"&lt;p&gt;Next you will explore how light and season of year affect photosynthesis in aquarium plants. Click on the tab &lt;strong&gt;Explore&lt;/strong&gt; at the top of your screen.&lt;/p&gt;&lt;p&gt;&lt;br&gt;&lt;/p&gt;&lt;p&gt;&lt;br&gt;&lt;/p&gt;")</f>
        <v/>
      </c>
      <c r="E55" s="7">
        <f>IFERROR(__xludf.DUMMYFUNCTION("""COMPUTED_VALUE"""),"No artifact embedded")</f>
        <v/>
      </c>
      <c r="F55" s="7" t="n"/>
      <c r="G55" s="8" t="n">
        <v>0</v>
      </c>
      <c r="H55" s="8" t="n">
        <v>1</v>
      </c>
      <c r="I55" s="8" t="n">
        <v>0</v>
      </c>
      <c r="J55" s="8" t="n">
        <v>0</v>
      </c>
      <c r="K55" s="9" t="n">
        <v>1</v>
      </c>
      <c r="L55" s="9" t="n">
        <v>0</v>
      </c>
      <c r="M55" s="9" t="n">
        <v>0</v>
      </c>
      <c r="N55" s="9" t="n">
        <v>0</v>
      </c>
      <c r="O55" s="10" t="n">
        <v>0</v>
      </c>
      <c r="P55" s="10" t="n">
        <v>0</v>
      </c>
      <c r="Q55" s="10" t="n">
        <v>1</v>
      </c>
      <c r="R55" s="10" t="n">
        <v>0</v>
      </c>
      <c r="S55" s="10" t="n">
        <v>0</v>
      </c>
    </row>
    <row r="56" ht="25" customHeight="1">
      <c r="A56" s="6">
        <f>IFERROR(__xludf.DUMMYFUNCTION("""COMPUTED_VALUE"""),"How do light and temperature affect photosynthesis in plants? - Version A")</f>
        <v/>
      </c>
      <c r="B56" s="6">
        <f>IFERROR(__xludf.DUMMYFUNCTION("""COMPUTED_VALUE"""),"Space")</f>
        <v/>
      </c>
      <c r="C56" s="6">
        <f>IFERROR(__xludf.DUMMYFUNCTION("""COMPUTED_VALUE"""),"Explore")</f>
        <v/>
      </c>
      <c r="D56" s="7">
        <f>IFERROR(__xludf.DUMMYFUNCTION("""COMPUTED_VALUE"""),"No task description")</f>
        <v/>
      </c>
      <c r="E56" s="7">
        <f>IFERROR(__xludf.DUMMYFUNCTION("""COMPUTED_VALUE"""),"No artifact embedded")</f>
        <v/>
      </c>
      <c r="F56" s="7" t="n"/>
      <c r="G56" s="8" t="n">
        <v>0</v>
      </c>
      <c r="H56" s="8" t="n">
        <v>0</v>
      </c>
      <c r="I56" s="8" t="n">
        <v>0</v>
      </c>
      <c r="J56" s="8" t="n">
        <v>0</v>
      </c>
      <c r="K56" s="9" t="n">
        <v>0</v>
      </c>
      <c r="L56" s="9" t="n">
        <v>0</v>
      </c>
      <c r="M56" s="9" t="n">
        <v>0</v>
      </c>
      <c r="N56" s="9" t="n">
        <v>0</v>
      </c>
      <c r="O56" s="10" t="n">
        <v>0</v>
      </c>
      <c r="P56" s="10" t="n">
        <v>0</v>
      </c>
      <c r="Q56" s="10" t="n">
        <v>0</v>
      </c>
      <c r="R56" s="10" t="n">
        <v>0</v>
      </c>
      <c r="S56" s="10" t="n">
        <v>0</v>
      </c>
    </row>
    <row r="57" ht="85" customHeight="1">
      <c r="A57" s="6">
        <f>IFERROR(__xludf.DUMMYFUNCTION("""COMPUTED_VALUE"""),"How do light and temperature affect photosynthesis in plants? - Version A")</f>
        <v/>
      </c>
      <c r="B57" s="6">
        <f>IFERROR(__xludf.DUMMYFUNCTION("""COMPUTED_VALUE"""),"Resource")</f>
        <v/>
      </c>
      <c r="C57" s="6">
        <f>IFERROR(__xludf.DUMMYFUNCTION("""COMPUTED_VALUE"""),"elodea.gif")</f>
        <v/>
      </c>
      <c r="D57" s="7">
        <f>IFERROR(__xludf.DUMMYFUNCTION("""COMPUTED_VALUE"""),"No task description")</f>
        <v/>
      </c>
      <c r="E57" s="7">
        <f>IFERROR(__xludf.DUMMYFUNCTION("""COMPUTED_VALUE"""),"image/gif – An animated or static graphic using the GIF format, often seen in memes and web animations.")</f>
        <v/>
      </c>
      <c r="F57" s="7" t="n"/>
      <c r="G57" s="8" t="n">
        <v>0</v>
      </c>
      <c r="H57" s="8" t="n">
        <v>0</v>
      </c>
      <c r="I57" s="8" t="n">
        <v>0</v>
      </c>
      <c r="J57" s="8" t="n">
        <v>0</v>
      </c>
      <c r="K57" s="9" t="n">
        <v>0</v>
      </c>
      <c r="L57" s="9" t="n">
        <v>0</v>
      </c>
      <c r="M57" s="9" t="n">
        <v>0</v>
      </c>
      <c r="N57" s="9" t="n">
        <v>0</v>
      </c>
      <c r="O57" s="10" t="n">
        <v>0</v>
      </c>
      <c r="P57" s="10" t="n">
        <v>0</v>
      </c>
      <c r="Q57" s="10" t="n">
        <v>0</v>
      </c>
      <c r="R57" s="10" t="n">
        <v>0</v>
      </c>
      <c r="S57" s="10" t="n">
        <v>0</v>
      </c>
    </row>
    <row r="58" ht="49" customHeight="1">
      <c r="A58" s="6">
        <f>IFERROR(__xludf.DUMMYFUNCTION("""COMPUTED_VALUE"""),"How do light and temperature affect photosynthesis in plants? - Version A")</f>
        <v/>
      </c>
      <c r="B58" s="6">
        <f>IFERROR(__xludf.DUMMYFUNCTION("""COMPUTED_VALUE"""),"Resource")</f>
        <v/>
      </c>
      <c r="C58" s="6">
        <f>IFERROR(__xludf.DUMMYFUNCTION("""COMPUTED_VALUE"""),"tekst4.graasp")</f>
        <v/>
      </c>
      <c r="D58" s="7">
        <f>IFERROR(__xludf.DUMMYFUNCTION("""COMPUTED_VALUE"""),"&lt;p&gt;Look at the video clip and answer these questions.&lt;/p&gt;")</f>
        <v/>
      </c>
      <c r="E58" s="7">
        <f>IFERROR(__xludf.DUMMYFUNCTION("""COMPUTED_VALUE"""),"No artifact embedded")</f>
        <v/>
      </c>
      <c r="F58" s="7" t="n"/>
      <c r="G58" s="8" t="n">
        <v>0</v>
      </c>
      <c r="H58" s="8" t="n">
        <v>0</v>
      </c>
      <c r="I58" s="8" t="n">
        <v>1</v>
      </c>
      <c r="J58" s="8" t="n">
        <v>0</v>
      </c>
      <c r="K58" s="9" t="n">
        <v>0</v>
      </c>
      <c r="L58" s="9" t="n">
        <v>1</v>
      </c>
      <c r="M58" s="9" t="n">
        <v>0</v>
      </c>
      <c r="N58" s="9" t="n">
        <v>0</v>
      </c>
      <c r="O58" s="10" t="n">
        <v>1</v>
      </c>
      <c r="P58" s="10" t="n">
        <v>0</v>
      </c>
      <c r="Q58" s="10" t="n">
        <v>0</v>
      </c>
      <c r="R58" s="10" t="n">
        <v>0</v>
      </c>
      <c r="S58" s="10" t="n">
        <v>0</v>
      </c>
    </row>
    <row r="59" ht="274" customHeight="1">
      <c r="A59" s="6">
        <f>IFERROR(__xludf.DUMMYFUNCTION("""COMPUTED_VALUE"""),"How do light and temperature affect photosynthesis in plants? - Version A")</f>
        <v/>
      </c>
      <c r="B59" s="6">
        <f>IFERROR(__xludf.DUMMYFUNCTION("""COMPUTED_VALUE"""),"Application")</f>
        <v/>
      </c>
      <c r="C59" s="6">
        <f>IFERROR(__xludf.DUMMYFUNCTION("""COMPUTED_VALUE"""),"Quiz Tool")</f>
        <v/>
      </c>
      <c r="D59" s="7">
        <f>IFERROR(__xludf.DUMMYFUNCTION("""COMPUTED_VALUE"""),"No task description")</f>
        <v/>
      </c>
      <c r="E5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9" s="7" t="n"/>
      <c r="G59" s="8" t="n">
        <v>0</v>
      </c>
      <c r="H59" s="8" t="n">
        <v>0</v>
      </c>
      <c r="I59" s="8" t="n">
        <v>0</v>
      </c>
      <c r="J59" s="8" t="n">
        <v>1</v>
      </c>
      <c r="K59" s="9" t="n">
        <v>0</v>
      </c>
      <c r="L59" s="9" t="n">
        <v>1</v>
      </c>
      <c r="M59" s="9" t="n">
        <v>0</v>
      </c>
      <c r="N59" s="9" t="n">
        <v>0</v>
      </c>
      <c r="O59" s="10" t="n">
        <v>0</v>
      </c>
      <c r="P59" s="10" t="n">
        <v>0</v>
      </c>
      <c r="Q59" s="10" t="n">
        <v>0</v>
      </c>
      <c r="R59" s="10" t="n">
        <v>0</v>
      </c>
      <c r="S59" s="10" t="n">
        <v>1</v>
      </c>
    </row>
    <row r="60" ht="409.5" customHeight="1">
      <c r="A60" s="6">
        <f>IFERROR(__xludf.DUMMYFUNCTION("""COMPUTED_VALUE"""),"How do light and temperature affect photosynthesis in plants? - Version A")</f>
        <v/>
      </c>
      <c r="B60" s="6">
        <f>IFERROR(__xludf.DUMMYFUNCTION("""COMPUTED_VALUE"""),"Resource")</f>
        <v/>
      </c>
      <c r="C60" s="6">
        <f>IFERROR(__xludf.DUMMYFUNCTION("""COMPUTED_VALUE"""),"Text 1.graasp")</f>
        <v/>
      </c>
      <c r="D60"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60" s="7">
        <f>IFERROR(__xludf.DUMMYFUNCTION("""COMPUTED_VALUE"""),"No artifact embedded")</f>
        <v/>
      </c>
      <c r="F60" s="7" t="n"/>
      <c r="G60" s="8" t="n">
        <v>0</v>
      </c>
      <c r="H60" s="8" t="n">
        <v>0</v>
      </c>
      <c r="I60" s="8" t="n">
        <v>0</v>
      </c>
      <c r="J60" s="8" t="n">
        <v>1</v>
      </c>
      <c r="K60" s="9" t="n">
        <v>0</v>
      </c>
      <c r="L60" s="9" t="n">
        <v>0</v>
      </c>
      <c r="M60" s="9" t="n">
        <v>0</v>
      </c>
      <c r="N60" s="9" t="n">
        <v>1</v>
      </c>
      <c r="O60" s="10" t="n">
        <v>0</v>
      </c>
      <c r="P60" s="10" t="n">
        <v>0</v>
      </c>
      <c r="Q60" s="10" t="n">
        <v>1</v>
      </c>
      <c r="R60" s="10" t="n">
        <v>0</v>
      </c>
      <c r="S60" s="10" t="n">
        <v>1</v>
      </c>
    </row>
    <row r="61" ht="362" customHeight="1">
      <c r="A61" s="6">
        <f>IFERROR(__xludf.DUMMYFUNCTION("""COMPUTED_VALUE"""),"How do light and temperature affect photosynthesis in plants? - Version A")</f>
        <v/>
      </c>
      <c r="B61" s="6">
        <f>IFERROR(__xludf.DUMMYFUNCTION("""COMPUTED_VALUE"""),"Resource")</f>
        <v/>
      </c>
      <c r="C61" s="6">
        <f>IFERROR(__xludf.DUMMYFUNCTION("""COMPUTED_VALUE"""),"instructions for the simulation and chat app.graasp")</f>
        <v/>
      </c>
      <c r="D61"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61" s="7">
        <f>IFERROR(__xludf.DUMMYFUNCTION("""COMPUTED_VALUE"""),"No artifact embedded")</f>
        <v/>
      </c>
      <c r="F61" s="7" t="n"/>
      <c r="G61" s="8" t="n">
        <v>0</v>
      </c>
      <c r="H61" s="8" t="n">
        <v>1</v>
      </c>
      <c r="I61" s="8" t="n">
        <v>0</v>
      </c>
      <c r="J61" s="8" t="n">
        <v>0</v>
      </c>
      <c r="K61" s="9" t="n">
        <v>1</v>
      </c>
      <c r="L61" s="9" t="n">
        <v>0</v>
      </c>
      <c r="M61" s="9" t="n">
        <v>0</v>
      </c>
      <c r="N61" s="9" t="n">
        <v>0</v>
      </c>
      <c r="O61" s="10" t="n">
        <v>1</v>
      </c>
      <c r="P61" s="10" t="n">
        <v>0</v>
      </c>
      <c r="Q61" s="10" t="n">
        <v>0</v>
      </c>
      <c r="R61" s="10" t="n">
        <v>0</v>
      </c>
      <c r="S61" s="10" t="n">
        <v>0</v>
      </c>
    </row>
    <row r="62" ht="409.5" customHeight="1">
      <c r="A62" s="6">
        <f>IFERROR(__xludf.DUMMYFUNCTION("""COMPUTED_VALUE"""),"How do light and temperature affect photosynthesis in plants? - Version A")</f>
        <v/>
      </c>
      <c r="B62" s="6">
        <f>IFERROR(__xludf.DUMMYFUNCTION("""COMPUTED_VALUE"""),"Application")</f>
        <v/>
      </c>
      <c r="C62" s="6">
        <f>IFERROR(__xludf.DUMMYFUNCTION("""COMPUTED_VALUE"""),"Rate of Photosynthesis Lab - only season control")</f>
        <v/>
      </c>
      <c r="D62" s="7">
        <f>IFERROR(__xludf.DUMMYFUNCTION("""COMPUTED_VALUE"""),"No task description")</f>
        <v/>
      </c>
      <c r="E62"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62" s="7" t="n"/>
      <c r="G62" s="8" t="n">
        <v>0</v>
      </c>
      <c r="H62" s="8" t="n">
        <v>0</v>
      </c>
      <c r="I62" s="8" t="n">
        <v>0</v>
      </c>
      <c r="J62" s="8" t="n">
        <v>1</v>
      </c>
      <c r="K62" s="9" t="n">
        <v>0</v>
      </c>
      <c r="L62" s="9" t="n">
        <v>0</v>
      </c>
      <c r="M62" s="9" t="n">
        <v>1</v>
      </c>
      <c r="N62" s="9" t="n">
        <v>0</v>
      </c>
      <c r="O62" s="10" t="n">
        <v>0</v>
      </c>
      <c r="P62" s="10" t="n">
        <v>0</v>
      </c>
      <c r="Q62" s="10" t="n">
        <v>1</v>
      </c>
      <c r="R62" s="10" t="n">
        <v>0</v>
      </c>
      <c r="S62" s="10" t="n">
        <v>1</v>
      </c>
    </row>
    <row r="63" ht="97" customHeight="1">
      <c r="A63" s="6">
        <f>IFERROR(__xludf.DUMMYFUNCTION("""COMPUTED_VALUE"""),"How do light and temperature affect photosynthesis in plants? - Version A")</f>
        <v/>
      </c>
      <c r="B63" s="6">
        <f>IFERROR(__xludf.DUMMYFUNCTION("""COMPUTED_VALUE"""),"Resource")</f>
        <v/>
      </c>
      <c r="C63" s="6">
        <f>IFERROR(__xludf.DUMMYFUNCTION("""COMPUTED_VALUE"""),"tips.png")</f>
        <v/>
      </c>
      <c r="D63" s="7">
        <f>IFERROR(__xludf.DUMMYFUNCTION("""COMPUTED_VALUE"""),"No task description")</f>
        <v/>
      </c>
      <c r="E63" s="7">
        <f>IFERROR(__xludf.DUMMYFUNCTION("""COMPUTED_VALUE"""),"image/png – A high-quality image with support for transparency, often used in design and web applications.")</f>
        <v/>
      </c>
      <c r="F63" s="7" t="n"/>
      <c r="G63" s="8" t="n">
        <v>0</v>
      </c>
      <c r="H63" s="8" t="n">
        <v>0</v>
      </c>
      <c r="I63" s="8" t="n">
        <v>0</v>
      </c>
      <c r="J63" s="8" t="n">
        <v>0</v>
      </c>
      <c r="K63" s="9" t="n">
        <v>0</v>
      </c>
      <c r="L63" s="9" t="n">
        <v>0</v>
      </c>
      <c r="M63" s="9" t="n">
        <v>0</v>
      </c>
      <c r="N63" s="9" t="n">
        <v>0</v>
      </c>
      <c r="O63" s="10" t="n">
        <v>0</v>
      </c>
      <c r="P63" s="10" t="n">
        <v>0</v>
      </c>
      <c r="Q63" s="10" t="n">
        <v>0</v>
      </c>
      <c r="R63" s="10" t="n">
        <v>0</v>
      </c>
      <c r="S63" s="10" t="n">
        <v>0</v>
      </c>
    </row>
    <row r="64" ht="409.5" customHeight="1">
      <c r="A64" s="6">
        <f>IFERROR(__xludf.DUMMYFUNCTION("""COMPUTED_VALUE"""),"How do light and temperature affect photosynthesis in plants? - Version A")</f>
        <v/>
      </c>
      <c r="B64" s="6">
        <f>IFERROR(__xludf.DUMMYFUNCTION("""COMPUTED_VALUE"""),"Application")</f>
        <v/>
      </c>
      <c r="C64" s="6">
        <f>IFERROR(__xludf.DUMMYFUNCTION("""COMPUTED_VALUE"""),"SpeakUp")</f>
        <v/>
      </c>
      <c r="D64" s="7">
        <f>IFERROR(__xludf.DUMMYFUNCTION("""COMPUTED_VALUE"""),"No task description")</f>
        <v/>
      </c>
      <c r="E6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64" s="7" t="n"/>
      <c r="G64" s="8" t="n">
        <v>0</v>
      </c>
      <c r="H64" s="8" t="n">
        <v>0</v>
      </c>
      <c r="I64" s="8" t="n">
        <v>0</v>
      </c>
      <c r="J64" s="8" t="n">
        <v>1</v>
      </c>
      <c r="K64" s="9" t="n">
        <v>0</v>
      </c>
      <c r="L64" s="9" t="n">
        <v>0</v>
      </c>
      <c r="M64" s="9" t="n">
        <v>1</v>
      </c>
      <c r="N64" s="9" t="n">
        <v>0</v>
      </c>
      <c r="O64" s="10" t="n">
        <v>0</v>
      </c>
      <c r="P64" s="10" t="n">
        <v>0</v>
      </c>
      <c r="Q64" s="10" t="n">
        <v>0</v>
      </c>
      <c r="R64" s="10" t="n">
        <v>0</v>
      </c>
      <c r="S64" s="10" t="n">
        <v>1</v>
      </c>
    </row>
    <row r="65" ht="37" customHeight="1">
      <c r="A65" s="6">
        <f>IFERROR(__xludf.DUMMYFUNCTION("""COMPUTED_VALUE"""),"How do light and temperature affect photosynthesis in plants? - Version A")</f>
        <v/>
      </c>
      <c r="B65" s="6">
        <f>IFERROR(__xludf.DUMMYFUNCTION("""COMPUTED_VALUE"""),"Resource")</f>
        <v/>
      </c>
      <c r="C65" s="6">
        <f>IFERROR(__xludf.DUMMYFUNCTION("""COMPUTED_VALUE"""),"tekst2.graasp")</f>
        <v/>
      </c>
      <c r="D65" s="7">
        <f>IFERROR(__xludf.DUMMYFUNCTION("""COMPUTED_VALUE"""),"&lt;p&gt;&lt;strong&gt;QUESTIONS&lt;/strong&gt;&lt;/p&gt;")</f>
        <v/>
      </c>
      <c r="E65" s="7">
        <f>IFERROR(__xludf.DUMMYFUNCTION("""COMPUTED_VALUE"""),"No artifact embedded")</f>
        <v/>
      </c>
      <c r="F65" s="7" t="n"/>
      <c r="G65" s="8" t="n">
        <v>0</v>
      </c>
      <c r="H65" s="8" t="n">
        <v>0</v>
      </c>
      <c r="I65" s="8" t="n">
        <v>0</v>
      </c>
      <c r="J65" s="8" t="n">
        <v>0</v>
      </c>
      <c r="K65" s="9" t="n">
        <v>0</v>
      </c>
      <c r="L65" s="9" t="n">
        <v>0</v>
      </c>
      <c r="M65" s="9" t="n">
        <v>0</v>
      </c>
      <c r="N65" s="9" t="n">
        <v>0</v>
      </c>
      <c r="O65" s="10" t="n">
        <v>0</v>
      </c>
      <c r="P65" s="10" t="n">
        <v>0</v>
      </c>
      <c r="Q65" s="10" t="n">
        <v>0</v>
      </c>
      <c r="R65" s="10" t="n">
        <v>0</v>
      </c>
      <c r="S65" s="10" t="n">
        <v>0</v>
      </c>
    </row>
    <row r="66" ht="318" customHeight="1">
      <c r="A66" s="6">
        <f>IFERROR(__xludf.DUMMYFUNCTION("""COMPUTED_VALUE"""),"How do light and temperature affect photosynthesis in plants? - Version A")</f>
        <v/>
      </c>
      <c r="B66" s="6">
        <f>IFERROR(__xludf.DUMMYFUNCTION("""COMPUTED_VALUE"""),"Application")</f>
        <v/>
      </c>
      <c r="C66" s="6">
        <f>IFERROR(__xludf.DUMMYFUNCTION("""COMPUTED_VALUE"""),"Input Box")</f>
        <v/>
      </c>
      <c r="D66" s="7">
        <f>IFERROR(__xludf.DUMMYFUNCTION("""COMPUTED_VALUE"""),"&lt;p&gt;1. How does photosynthesis in aquarium plants depend on light intensity?&lt;/p&gt;")</f>
        <v/>
      </c>
      <c r="E6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 s="7" t="n"/>
      <c r="G66" s="8" t="n">
        <v>0</v>
      </c>
      <c r="H66" s="8" t="n">
        <v>0</v>
      </c>
      <c r="I66" s="8" t="n">
        <v>1</v>
      </c>
      <c r="J66" s="8" t="n">
        <v>0</v>
      </c>
      <c r="K66" s="9" t="n">
        <v>0</v>
      </c>
      <c r="L66" s="9" t="n">
        <v>1</v>
      </c>
      <c r="M66" s="9" t="n">
        <v>0</v>
      </c>
      <c r="N66" s="9" t="n">
        <v>0</v>
      </c>
      <c r="O66" s="10" t="n">
        <v>0</v>
      </c>
      <c r="P66" s="10" t="n">
        <v>0</v>
      </c>
      <c r="Q66" s="10" t="n">
        <v>0</v>
      </c>
      <c r="R66" s="10" t="n">
        <v>1</v>
      </c>
      <c r="S66" s="10" t="n">
        <v>0</v>
      </c>
    </row>
    <row r="67" ht="318" customHeight="1">
      <c r="A67" s="6">
        <f>IFERROR(__xludf.DUMMYFUNCTION("""COMPUTED_VALUE"""),"How do light and temperature affect photosynthesis in plants? - Version A")</f>
        <v/>
      </c>
      <c r="B67" s="6">
        <f>IFERROR(__xludf.DUMMYFUNCTION("""COMPUTED_VALUE"""),"Application")</f>
        <v/>
      </c>
      <c r="C67" s="6">
        <f>IFERROR(__xludf.DUMMYFUNCTION("""COMPUTED_VALUE"""),"Input Box (1)")</f>
        <v/>
      </c>
      <c r="D67" s="7">
        <f>IFERROR(__xludf.DUMMYFUNCTION("""COMPUTED_VALUE"""),"&lt;p&gt;2. How does photosynthesis in aquarium plants depend on the season of the year?&lt;/p&gt;")</f>
        <v/>
      </c>
      <c r="E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 s="7" t="n"/>
      <c r="G67" s="8" t="n">
        <v>0</v>
      </c>
      <c r="H67" s="8" t="n">
        <v>0</v>
      </c>
      <c r="I67" s="8" t="n">
        <v>1</v>
      </c>
      <c r="J67" s="8" t="n">
        <v>0</v>
      </c>
      <c r="K67" s="9" t="n">
        <v>0</v>
      </c>
      <c r="L67" s="9" t="n">
        <v>1</v>
      </c>
      <c r="M67" s="9" t="n">
        <v>0</v>
      </c>
      <c r="N67" s="9" t="n">
        <v>0</v>
      </c>
      <c r="O67" s="10" t="n">
        <v>0</v>
      </c>
      <c r="P67" s="10" t="n">
        <v>0</v>
      </c>
      <c r="Q67" s="10" t="n">
        <v>0</v>
      </c>
      <c r="R67" s="10" t="n">
        <v>1</v>
      </c>
      <c r="S67" s="10" t="n">
        <v>0</v>
      </c>
    </row>
    <row r="68" ht="252" customHeight="1">
      <c r="A68" s="6">
        <f>IFERROR(__xludf.DUMMYFUNCTION("""COMPUTED_VALUE"""),"How do light and temperature affect photosynthesis in plants? - Version A")</f>
        <v/>
      </c>
      <c r="B68" s="6">
        <f>IFERROR(__xludf.DUMMYFUNCTION("""COMPUTED_VALUE"""),"Resource")</f>
        <v/>
      </c>
      <c r="C68" s="6">
        <f>IFERROR(__xludf.DUMMYFUNCTION("""COMPUTED_VALUE"""),"tekst3.graasp")</f>
        <v/>
      </c>
      <c r="D68"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68" s="7">
        <f>IFERROR(__xludf.DUMMYFUNCTION("""COMPUTED_VALUE"""),"No artifact embedded")</f>
        <v/>
      </c>
      <c r="F68" s="7" t="n"/>
      <c r="G68" s="8" t="n">
        <v>0</v>
      </c>
      <c r="H68" s="8" t="n">
        <v>0</v>
      </c>
      <c r="I68" s="8" t="n">
        <v>0</v>
      </c>
      <c r="J68" s="8" t="n">
        <v>0</v>
      </c>
      <c r="K68" s="9" t="n">
        <v>0</v>
      </c>
      <c r="L68" s="9" t="n">
        <v>0</v>
      </c>
      <c r="M68" s="9" t="n">
        <v>0</v>
      </c>
      <c r="N68" s="9" t="n">
        <v>0</v>
      </c>
      <c r="O68" s="10" t="n">
        <v>0</v>
      </c>
      <c r="P68" s="10" t="n">
        <v>0</v>
      </c>
      <c r="Q68" s="10" t="n">
        <v>0</v>
      </c>
      <c r="R68" s="10" t="n">
        <v>0</v>
      </c>
      <c r="S68" s="10" t="n">
        <v>0</v>
      </c>
    </row>
    <row r="69" ht="25" customHeight="1">
      <c r="A69" s="6">
        <f>IFERROR(__xludf.DUMMYFUNCTION("""COMPUTED_VALUE"""),"How do light and temperature affect photosynthesis in plants? - Version A")</f>
        <v/>
      </c>
      <c r="B69" s="6">
        <f>IFERROR(__xludf.DUMMYFUNCTION("""COMPUTED_VALUE"""),"Space")</f>
        <v/>
      </c>
      <c r="C69" s="6">
        <f>IFERROR(__xludf.DUMMYFUNCTION("""COMPUTED_VALUE"""),"Reflection")</f>
        <v/>
      </c>
      <c r="D69" s="7">
        <f>IFERROR(__xludf.DUMMYFUNCTION("""COMPUTED_VALUE"""),"No task description")</f>
        <v/>
      </c>
      <c r="E69" s="7">
        <f>IFERROR(__xludf.DUMMYFUNCTION("""COMPUTED_VALUE"""),"No artifact embedded")</f>
        <v/>
      </c>
      <c r="F69" s="7" t="n"/>
      <c r="G69" s="8" t="n">
        <v>0</v>
      </c>
      <c r="H69" s="8" t="n">
        <v>0</v>
      </c>
      <c r="I69" s="8" t="n">
        <v>0</v>
      </c>
      <c r="J69" s="8" t="n">
        <v>0</v>
      </c>
      <c r="K69" s="9" t="n">
        <v>0</v>
      </c>
      <c r="L69" s="9" t="n">
        <v>0</v>
      </c>
      <c r="M69" s="9" t="n">
        <v>0</v>
      </c>
      <c r="N69" s="9" t="n">
        <v>0</v>
      </c>
      <c r="O69" s="10" t="n">
        <v>0</v>
      </c>
      <c r="P69" s="10" t="n">
        <v>0</v>
      </c>
      <c r="Q69" s="10" t="n">
        <v>0</v>
      </c>
      <c r="R69" s="10" t="n">
        <v>0</v>
      </c>
      <c r="S69" s="10" t="n">
        <v>0</v>
      </c>
    </row>
    <row r="70" ht="61" customHeight="1">
      <c r="A70" s="6">
        <f>IFERROR(__xludf.DUMMYFUNCTION("""COMPUTED_VALUE"""),"How do light and temperature affect photosynthesis in plants? - Version A")</f>
        <v/>
      </c>
      <c r="B70" s="6">
        <f>IFERROR(__xludf.DUMMYFUNCTION("""COMPUTED_VALUE"""),"Resource")</f>
        <v/>
      </c>
      <c r="C70" s="6">
        <f>IFERROR(__xludf.DUMMYFUNCTION("""COMPUTED_VALUE"""),"text1.graasp")</f>
        <v/>
      </c>
      <c r="D70" s="7">
        <f>IFERROR(__xludf.DUMMYFUNCTION("""COMPUTED_VALUE"""),"&lt;p&gt;Think about your collaborative experience and anwer these questions:&lt;/p&gt;")</f>
        <v/>
      </c>
      <c r="E70" s="7">
        <f>IFERROR(__xludf.DUMMYFUNCTION("""COMPUTED_VALUE"""),"No artifact embedded")</f>
        <v/>
      </c>
      <c r="F70" s="7" t="n"/>
      <c r="G70" s="8" t="n">
        <v>0</v>
      </c>
      <c r="H70" s="8" t="n">
        <v>0</v>
      </c>
      <c r="I70" s="8" t="n">
        <v>1</v>
      </c>
      <c r="J70" s="8" t="n">
        <v>0</v>
      </c>
      <c r="K70" s="9" t="n">
        <v>0</v>
      </c>
      <c r="L70" s="9" t="n">
        <v>1</v>
      </c>
      <c r="M70" s="9" t="n">
        <v>0</v>
      </c>
      <c r="N70" s="9" t="n">
        <v>0</v>
      </c>
      <c r="O70" s="10" t="n">
        <v>0</v>
      </c>
      <c r="P70" s="10" t="n">
        <v>0</v>
      </c>
      <c r="Q70" s="10" t="n">
        <v>0</v>
      </c>
      <c r="R70" s="10" t="n">
        <v>0</v>
      </c>
      <c r="S70" s="10" t="n">
        <v>1</v>
      </c>
    </row>
    <row r="71" ht="318" customHeight="1">
      <c r="A71" s="6">
        <f>IFERROR(__xludf.DUMMYFUNCTION("""COMPUTED_VALUE"""),"How do light and temperature affect photosynthesis in plants? - Version A")</f>
        <v/>
      </c>
      <c r="B71" s="6">
        <f>IFERROR(__xludf.DUMMYFUNCTION("""COMPUTED_VALUE"""),"Application")</f>
        <v/>
      </c>
      <c r="C71" s="6">
        <f>IFERROR(__xludf.DUMMYFUNCTION("""COMPUTED_VALUE"""),"Input Box")</f>
        <v/>
      </c>
      <c r="D71" s="7">
        <f>IFERROR(__xludf.DUMMYFUNCTION("""COMPUTED_VALUE"""),"&lt;p&gt;1. What was most difficult when working collaboratively? Why?&lt;/p&gt;")</f>
        <v/>
      </c>
      <c r="E7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 s="7" t="n"/>
      <c r="G71" s="8" t="n">
        <v>0</v>
      </c>
      <c r="H71" s="8" t="n">
        <v>0</v>
      </c>
      <c r="I71" s="8" t="n">
        <v>1</v>
      </c>
      <c r="J71" s="8" t="n">
        <v>0</v>
      </c>
      <c r="K71" s="9" t="n">
        <v>0</v>
      </c>
      <c r="L71" s="9" t="n">
        <v>1</v>
      </c>
      <c r="M71" s="9" t="n">
        <v>0</v>
      </c>
      <c r="N71" s="9" t="n">
        <v>0</v>
      </c>
      <c r="O71" s="10" t="n">
        <v>0</v>
      </c>
      <c r="P71" s="10" t="n">
        <v>0</v>
      </c>
      <c r="Q71" s="10" t="n">
        <v>0</v>
      </c>
      <c r="R71" s="10" t="n">
        <v>0</v>
      </c>
      <c r="S71" s="10" t="n">
        <v>1</v>
      </c>
    </row>
    <row r="72" ht="318" customHeight="1">
      <c r="A72" s="6">
        <f>IFERROR(__xludf.DUMMYFUNCTION("""COMPUTED_VALUE"""),"How do light and temperature affect photosynthesis in plants? - Version A")</f>
        <v/>
      </c>
      <c r="B72" s="6">
        <f>IFERROR(__xludf.DUMMYFUNCTION("""COMPUTED_VALUE"""),"Application")</f>
        <v/>
      </c>
      <c r="C72" s="6">
        <f>IFERROR(__xludf.DUMMYFUNCTION("""COMPUTED_VALUE"""),"Input Box (1)")</f>
        <v/>
      </c>
      <c r="D72" s="7">
        <f>IFERROR(__xludf.DUMMYFUNCTION("""COMPUTED_VALUE"""),"&lt;p&gt;2. What would you do differently next time you have to solve a similar collaborative task?&lt;/p&gt;")</f>
        <v/>
      </c>
      <c r="E7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 s="7" t="n"/>
      <c r="G72" s="8" t="n">
        <v>0</v>
      </c>
      <c r="H72" s="8" t="n">
        <v>0</v>
      </c>
      <c r="I72" s="8" t="n">
        <v>1</v>
      </c>
      <c r="J72" s="8" t="n">
        <v>0</v>
      </c>
      <c r="K72" s="9" t="n">
        <v>0</v>
      </c>
      <c r="L72" s="9" t="n">
        <v>1</v>
      </c>
      <c r="M72" s="9" t="n">
        <v>0</v>
      </c>
      <c r="N72" s="9" t="n">
        <v>0</v>
      </c>
      <c r="O72" s="10" t="n">
        <v>0</v>
      </c>
      <c r="P72" s="10" t="n">
        <v>0</v>
      </c>
      <c r="Q72" s="10" t="n">
        <v>0</v>
      </c>
      <c r="R72" s="10" t="n">
        <v>0</v>
      </c>
      <c r="S72" s="10" t="n">
        <v>1</v>
      </c>
    </row>
    <row r="73" ht="85" customHeight="1">
      <c r="A73" s="6">
        <f>IFERROR(__xludf.DUMMYFUNCTION("""COMPUTED_VALUE"""),"How do light and temperature affect photosynthesis in plants? - Version A")</f>
        <v/>
      </c>
      <c r="B73" s="6">
        <f>IFERROR(__xludf.DUMMYFUNCTION("""COMPUTED_VALUE"""),"Resource")</f>
        <v/>
      </c>
      <c r="C73" s="6">
        <f>IFERROR(__xludf.DUMMYFUNCTION("""COMPUTED_VALUE"""),"text2.graasp")</f>
        <v/>
      </c>
      <c r="D73" s="7">
        <f>IFERROR(__xludf.DUMMYFUNCTION("""COMPUTED_VALUE"""),"&lt;p&gt;After both of the questions you can continue to the next phase called &lt;strong&gt;Predict&lt;/strong&gt;.&lt;/p&gt;")</f>
        <v/>
      </c>
      <c r="E73" s="7">
        <f>IFERROR(__xludf.DUMMYFUNCTION("""COMPUTED_VALUE"""),"No artifact embedded")</f>
        <v/>
      </c>
      <c r="F73" s="7" t="n"/>
      <c r="G73" s="8" t="n">
        <v>0</v>
      </c>
      <c r="H73" s="8" t="n">
        <v>0</v>
      </c>
      <c r="I73" s="8" t="n">
        <v>0</v>
      </c>
      <c r="J73" s="8" t="n">
        <v>0</v>
      </c>
      <c r="K73" s="9" t="n">
        <v>0</v>
      </c>
      <c r="L73" s="9" t="n">
        <v>0</v>
      </c>
      <c r="M73" s="9" t="n">
        <v>0</v>
      </c>
      <c r="N73" s="9" t="n">
        <v>0</v>
      </c>
      <c r="O73" s="10" t="n">
        <v>0</v>
      </c>
      <c r="P73" s="10" t="n">
        <v>0</v>
      </c>
      <c r="Q73" s="10" t="n">
        <v>0</v>
      </c>
      <c r="R73" s="10" t="n">
        <v>0</v>
      </c>
      <c r="S73" s="10" t="n">
        <v>0</v>
      </c>
    </row>
    <row r="74" ht="25" customHeight="1">
      <c r="A74" s="6">
        <f>IFERROR(__xludf.DUMMYFUNCTION("""COMPUTED_VALUE"""),"How do light and temperature affect photosynthesis in plants? - Version A")</f>
        <v/>
      </c>
      <c r="B74" s="6">
        <f>IFERROR(__xludf.DUMMYFUNCTION("""COMPUTED_VALUE"""),"Space")</f>
        <v/>
      </c>
      <c r="C74" s="6">
        <f>IFERROR(__xludf.DUMMYFUNCTION("""COMPUTED_VALUE"""),"Predict")</f>
        <v/>
      </c>
      <c r="D74" s="7">
        <f>IFERROR(__xludf.DUMMYFUNCTION("""COMPUTED_VALUE"""),"No task description")</f>
        <v/>
      </c>
      <c r="E74" s="7">
        <f>IFERROR(__xludf.DUMMYFUNCTION("""COMPUTED_VALUE"""),"No artifact embedded")</f>
        <v/>
      </c>
      <c r="F74" s="7" t="n"/>
      <c r="G74" s="8" t="n">
        <v>0</v>
      </c>
      <c r="H74" s="8" t="n">
        <v>0</v>
      </c>
      <c r="I74" s="8" t="n">
        <v>0</v>
      </c>
      <c r="J74" s="8" t="n">
        <v>0</v>
      </c>
      <c r="K74" s="9" t="n">
        <v>0</v>
      </c>
      <c r="L74" s="9" t="n">
        <v>0</v>
      </c>
      <c r="M74" s="9" t="n">
        <v>0</v>
      </c>
      <c r="N74" s="9" t="n">
        <v>0</v>
      </c>
      <c r="O74" s="10" t="n">
        <v>0</v>
      </c>
      <c r="P74" s="10" t="n">
        <v>0</v>
      </c>
      <c r="Q74" s="10" t="n">
        <v>0</v>
      </c>
      <c r="R74" s="10" t="n">
        <v>0</v>
      </c>
      <c r="S74" s="10" t="n">
        <v>0</v>
      </c>
    </row>
    <row r="75" ht="133" customHeight="1">
      <c r="A75" s="6">
        <f>IFERROR(__xludf.DUMMYFUNCTION("""COMPUTED_VALUE"""),"How do light and temperature affect photosynthesis in plants? - Version A")</f>
        <v/>
      </c>
      <c r="B75" s="6">
        <f>IFERROR(__xludf.DUMMYFUNCTION("""COMPUTED_VALUE"""),"Resource")</f>
        <v/>
      </c>
      <c r="C75" s="6">
        <f>IFERROR(__xludf.DUMMYFUNCTION("""COMPUTED_VALUE"""),"tekst3.graasp")</f>
        <v/>
      </c>
      <c r="D75" s="7">
        <f>IFERROR(__xludf.DUMMYFUNCTION("""COMPUTED_VALUE"""),"&lt;p&gt;&lt;strong&gt;Good job!&lt;/strong&gt; You have completed the first half of this lesson. After answering the two questions below, you will begin with a new experiment.&lt;/p&gt;")</f>
        <v/>
      </c>
      <c r="E75" s="7">
        <f>IFERROR(__xludf.DUMMYFUNCTION("""COMPUTED_VALUE"""),"No artifact embedded")</f>
        <v/>
      </c>
      <c r="F75" s="7" t="n"/>
      <c r="G75" s="8" t="n">
        <v>0</v>
      </c>
      <c r="H75" s="8" t="n">
        <v>0</v>
      </c>
      <c r="I75" s="8" t="n">
        <v>1</v>
      </c>
      <c r="J75" s="8" t="n">
        <v>0</v>
      </c>
      <c r="K75" s="9" t="n">
        <v>0</v>
      </c>
      <c r="L75" s="9" t="n">
        <v>1</v>
      </c>
      <c r="M75" s="9" t="n">
        <v>0</v>
      </c>
      <c r="N75" s="9" t="n">
        <v>0</v>
      </c>
      <c r="O75" s="10" t="n">
        <v>0</v>
      </c>
      <c r="P75" s="10" t="n">
        <v>0</v>
      </c>
      <c r="Q75" s="10" t="n">
        <v>1</v>
      </c>
      <c r="R75" s="10" t="n">
        <v>0</v>
      </c>
      <c r="S75" s="10" t="n">
        <v>0</v>
      </c>
    </row>
    <row r="76" ht="274" customHeight="1">
      <c r="A76" s="6">
        <f>IFERROR(__xludf.DUMMYFUNCTION("""COMPUTED_VALUE"""),"How do light and temperature affect photosynthesis in plants? - Version A")</f>
        <v/>
      </c>
      <c r="B76" s="6">
        <f>IFERROR(__xludf.DUMMYFUNCTION("""COMPUTED_VALUE"""),"Application")</f>
        <v/>
      </c>
      <c r="C76" s="6">
        <f>IFERROR(__xludf.DUMMYFUNCTION("""COMPUTED_VALUE"""),"Quiz Tool")</f>
        <v/>
      </c>
      <c r="D76" s="7">
        <f>IFERROR(__xludf.DUMMYFUNCTION("""COMPUTED_VALUE"""),"No task description")</f>
        <v/>
      </c>
      <c r="E7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6" s="7" t="n"/>
      <c r="G76" s="8" t="n">
        <v>0</v>
      </c>
      <c r="H76" s="8" t="n">
        <v>0</v>
      </c>
      <c r="I76" s="8" t="n">
        <v>0</v>
      </c>
      <c r="J76" s="8" t="n">
        <v>1</v>
      </c>
      <c r="K76" s="9" t="n">
        <v>0</v>
      </c>
      <c r="L76" s="9" t="n">
        <v>1</v>
      </c>
      <c r="M76" s="9" t="n">
        <v>0</v>
      </c>
      <c r="N76" s="9" t="n">
        <v>0</v>
      </c>
      <c r="O76" s="10" t="n">
        <v>0</v>
      </c>
      <c r="P76" s="10" t="n">
        <v>0</v>
      </c>
      <c r="Q76" s="10" t="n">
        <v>0</v>
      </c>
      <c r="R76" s="10" t="n">
        <v>0</v>
      </c>
      <c r="S76" s="10" t="n">
        <v>1</v>
      </c>
    </row>
    <row r="77" ht="409.5" customHeight="1">
      <c r="A77" s="6">
        <f>IFERROR(__xludf.DUMMYFUNCTION("""COMPUTED_VALUE"""),"How do light and temperature affect photosynthesis in plants? - Version A")</f>
        <v/>
      </c>
      <c r="B77" s="6">
        <f>IFERROR(__xludf.DUMMYFUNCTION("""COMPUTED_VALUE"""),"Resource")</f>
        <v/>
      </c>
      <c r="C77" s="6">
        <f>IFERROR(__xludf.DUMMYFUNCTION("""COMPUTED_VALUE"""),"tekst1.graasp")</f>
        <v/>
      </c>
      <c r="D77"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77" s="7">
        <f>IFERROR(__xludf.DUMMYFUNCTION("""COMPUTED_VALUE"""),"No artifact embedded")</f>
        <v/>
      </c>
      <c r="F77" s="7" t="n"/>
      <c r="G77" s="8" t="n">
        <v>0</v>
      </c>
      <c r="H77" s="8" t="n">
        <v>0</v>
      </c>
      <c r="I77" s="8" t="n">
        <v>1</v>
      </c>
      <c r="J77" s="8" t="n">
        <v>0</v>
      </c>
      <c r="K77" s="9" t="n">
        <v>0</v>
      </c>
      <c r="L77" s="9" t="n">
        <v>1</v>
      </c>
      <c r="M77" s="9" t="n">
        <v>0</v>
      </c>
      <c r="N77" s="9" t="n">
        <v>0</v>
      </c>
      <c r="O77" s="10" t="n">
        <v>0</v>
      </c>
      <c r="P77" s="10" t="n">
        <v>1</v>
      </c>
      <c r="Q77" s="10" t="n">
        <v>1</v>
      </c>
      <c r="R77" s="10" t="n">
        <v>0</v>
      </c>
      <c r="S77" s="10" t="n">
        <v>0</v>
      </c>
    </row>
    <row r="78" ht="409.5" customHeight="1">
      <c r="A78" s="6">
        <f>IFERROR(__xludf.DUMMYFUNCTION("""COMPUTED_VALUE"""),"How do light and temperature affect photosynthesis in plants? - Version A")</f>
        <v/>
      </c>
      <c r="B78" s="6">
        <f>IFERROR(__xludf.DUMMYFUNCTION("""COMPUTED_VALUE"""),"Application")</f>
        <v/>
      </c>
      <c r="C78" s="6">
        <f>IFERROR(__xludf.DUMMYFUNCTION("""COMPUTED_VALUE"""),"Hypothesis Scratchpad")</f>
        <v/>
      </c>
      <c r="D78" s="7">
        <f>IFERROR(__xludf.DUMMYFUNCTION("""COMPUTED_VALUE"""),"No task description")</f>
        <v/>
      </c>
      <c r="E7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8" s="7" t="n"/>
      <c r="G78" s="8" t="n">
        <v>0</v>
      </c>
      <c r="H78" s="8" t="n">
        <v>0</v>
      </c>
      <c r="I78" s="8" t="n">
        <v>1</v>
      </c>
      <c r="J78" s="8" t="n">
        <v>0</v>
      </c>
      <c r="K78" s="9" t="n">
        <v>0</v>
      </c>
      <c r="L78" s="9" t="n">
        <v>1</v>
      </c>
      <c r="M78" s="9" t="n">
        <v>0</v>
      </c>
      <c r="N78" s="9" t="n">
        <v>0</v>
      </c>
      <c r="O78" s="10" t="n">
        <v>0</v>
      </c>
      <c r="P78" s="10" t="n">
        <v>1</v>
      </c>
      <c r="Q78" s="10" t="n">
        <v>0</v>
      </c>
      <c r="R78" s="10" t="n">
        <v>0</v>
      </c>
      <c r="S78" s="10" t="n">
        <v>0</v>
      </c>
    </row>
    <row r="79" ht="157" customHeight="1">
      <c r="A79" s="6">
        <f>IFERROR(__xludf.DUMMYFUNCTION("""COMPUTED_VALUE"""),"How do light and temperature affect photosynthesis in plants? - Version A")</f>
        <v/>
      </c>
      <c r="B79" s="6">
        <f>IFERROR(__xludf.DUMMYFUNCTION("""COMPUTED_VALUE"""),"Resource")</f>
        <v/>
      </c>
      <c r="C79" s="6">
        <f>IFERROR(__xludf.DUMMYFUNCTION("""COMPUTED_VALUE"""),"tekst2.graasp")</f>
        <v/>
      </c>
      <c r="D79" s="7">
        <f>IFERROR(__xludf.DUMMYFUNCTION("""COMPUTED_VALUE"""),"&lt;p&gt;When you finished making your prediction (hypothesis) click on the tab &lt;strong&gt;Investigate&lt;/strong&gt; in the top of your screen.&lt;br&gt;&lt;/p&gt;&lt;p&gt;&lt;br&gt;&lt;/p&gt;&lt;p&gt;&lt;br&gt;&lt;/p&gt;&lt;p&gt;&lt;br&gt;&lt;/p&gt;&lt;p&gt;&lt;br&gt;&lt;/p&gt;")</f>
        <v/>
      </c>
      <c r="E79" s="7">
        <f>IFERROR(__xludf.DUMMYFUNCTION("""COMPUTED_VALUE"""),"No artifact embedded")</f>
        <v/>
      </c>
      <c r="F79" s="7" t="n"/>
      <c r="G79" s="8" t="n">
        <v>0</v>
      </c>
      <c r="H79" s="8" t="n">
        <v>0</v>
      </c>
      <c r="I79" s="8" t="n">
        <v>0</v>
      </c>
      <c r="J79" s="8" t="n">
        <v>0</v>
      </c>
      <c r="K79" s="9" t="n">
        <v>0</v>
      </c>
      <c r="L79" s="9" t="n">
        <v>0</v>
      </c>
      <c r="M79" s="9" t="n">
        <v>0</v>
      </c>
      <c r="N79" s="9" t="n">
        <v>0</v>
      </c>
      <c r="O79" s="10" t="n">
        <v>0</v>
      </c>
      <c r="P79" s="10" t="n">
        <v>0</v>
      </c>
      <c r="Q79" s="10" t="n">
        <v>0</v>
      </c>
      <c r="R79" s="10" t="n">
        <v>0</v>
      </c>
      <c r="S79" s="10" t="n">
        <v>0</v>
      </c>
    </row>
    <row r="80" ht="25" customHeight="1">
      <c r="A80" s="6">
        <f>IFERROR(__xludf.DUMMYFUNCTION("""COMPUTED_VALUE"""),"How do light and temperature affect photosynthesis in plants? - Version A")</f>
        <v/>
      </c>
      <c r="B80" s="6">
        <f>IFERROR(__xludf.DUMMYFUNCTION("""COMPUTED_VALUE"""),"Space")</f>
        <v/>
      </c>
      <c r="C80" s="6">
        <f>IFERROR(__xludf.DUMMYFUNCTION("""COMPUTED_VALUE"""),"Investigation")</f>
        <v/>
      </c>
      <c r="D80" s="7">
        <f>IFERROR(__xludf.DUMMYFUNCTION("""COMPUTED_VALUE"""),"No task description")</f>
        <v/>
      </c>
      <c r="E80" s="7">
        <f>IFERROR(__xludf.DUMMYFUNCTION("""COMPUTED_VALUE"""),"No artifact embedded")</f>
        <v/>
      </c>
      <c r="F80" s="7" t="n"/>
      <c r="G80" s="8" t="n">
        <v>0</v>
      </c>
      <c r="H80" s="8" t="n">
        <v>0</v>
      </c>
      <c r="I80" s="8" t="n">
        <v>0</v>
      </c>
      <c r="J80" s="8" t="n">
        <v>0</v>
      </c>
      <c r="K80" s="9" t="n">
        <v>0</v>
      </c>
      <c r="L80" s="9" t="n">
        <v>0</v>
      </c>
      <c r="M80" s="9" t="n">
        <v>0</v>
      </c>
      <c r="N80" s="9" t="n">
        <v>0</v>
      </c>
      <c r="O80" s="10" t="n">
        <v>0</v>
      </c>
      <c r="P80" s="10" t="n">
        <v>0</v>
      </c>
      <c r="Q80" s="10" t="n">
        <v>0</v>
      </c>
      <c r="R80" s="10" t="n">
        <v>0</v>
      </c>
      <c r="S80" s="10" t="n">
        <v>0</v>
      </c>
    </row>
    <row r="81" ht="274" customHeight="1">
      <c r="A81" s="6">
        <f>IFERROR(__xludf.DUMMYFUNCTION("""COMPUTED_VALUE"""),"How do light and temperature affect photosynthesis in plants? - Version A")</f>
        <v/>
      </c>
      <c r="B81" s="6">
        <f>IFERROR(__xludf.DUMMYFUNCTION("""COMPUTED_VALUE"""),"Resource")</f>
        <v/>
      </c>
      <c r="C81" s="6">
        <f>IFERROR(__xludf.DUMMYFUNCTION("""COMPUTED_VALUE"""),"Vaatluste selgitus.graasp")</f>
        <v/>
      </c>
      <c r="D81"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81" s="7">
        <f>IFERROR(__xludf.DUMMYFUNCTION("""COMPUTED_VALUE"""),"No artifact embedded")</f>
        <v/>
      </c>
      <c r="F81" s="7" t="n"/>
      <c r="G81" s="8" t="n">
        <v>0</v>
      </c>
      <c r="H81" s="8" t="n">
        <v>0</v>
      </c>
      <c r="I81" s="8" t="n">
        <v>1</v>
      </c>
      <c r="J81" s="8" t="n">
        <v>0</v>
      </c>
      <c r="K81" s="9" t="n">
        <v>0</v>
      </c>
      <c r="L81" s="9" t="n">
        <v>1</v>
      </c>
      <c r="M81" s="9" t="n">
        <v>0</v>
      </c>
      <c r="N81" s="9" t="n">
        <v>0</v>
      </c>
      <c r="O81" s="10" t="n">
        <v>0</v>
      </c>
      <c r="P81" s="10" t="n">
        <v>0</v>
      </c>
      <c r="Q81" s="10" t="n">
        <v>1</v>
      </c>
      <c r="R81" s="10" t="n">
        <v>0</v>
      </c>
      <c r="S81" s="10" t="n">
        <v>0</v>
      </c>
    </row>
    <row r="82" ht="318" customHeight="1">
      <c r="A82" s="6">
        <f>IFERROR(__xludf.DUMMYFUNCTION("""COMPUTED_VALUE"""),"How do light and temperature affect photosynthesis in plants? - Version A")</f>
        <v/>
      </c>
      <c r="B82" s="6">
        <f>IFERROR(__xludf.DUMMYFUNCTION("""COMPUTED_VALUE"""),"Application")</f>
        <v/>
      </c>
      <c r="C82" s="6">
        <f>IFERROR(__xludf.DUMMYFUNCTION("""COMPUTED_VALUE"""),"Viewer")</f>
        <v/>
      </c>
      <c r="D82" s="7">
        <f>IFERROR(__xludf.DUMMYFUNCTION("""COMPUTED_VALUE"""),"No task description")</f>
        <v/>
      </c>
      <c r="E82"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82" s="7" t="n"/>
      <c r="G82" s="8" t="n">
        <v>1</v>
      </c>
      <c r="H82" s="8" t="n">
        <v>0</v>
      </c>
      <c r="I82" s="8" t="n">
        <v>0</v>
      </c>
      <c r="J82" s="8" t="n">
        <v>0</v>
      </c>
      <c r="K82" s="9" t="n">
        <v>1</v>
      </c>
      <c r="L82" s="9" t="n">
        <v>0</v>
      </c>
      <c r="M82" s="9" t="n">
        <v>0</v>
      </c>
      <c r="N82" s="9" t="n">
        <v>0</v>
      </c>
      <c r="O82" s="10" t="n">
        <v>0</v>
      </c>
      <c r="P82" s="10" t="n">
        <v>0</v>
      </c>
      <c r="Q82" s="10" t="n">
        <v>0</v>
      </c>
      <c r="R82" s="10" t="n">
        <v>0</v>
      </c>
      <c r="S82" s="10" t="n">
        <v>0</v>
      </c>
    </row>
    <row r="83" ht="409.5" customHeight="1">
      <c r="A83" s="6">
        <f>IFERROR(__xludf.DUMMYFUNCTION("""COMPUTED_VALUE"""),"How do light and temperature affect photosynthesis in plants? - Version A")</f>
        <v/>
      </c>
      <c r="B83" s="6">
        <f>IFERROR(__xludf.DUMMYFUNCTION("""COMPUTED_VALUE"""),"Application")</f>
        <v/>
      </c>
      <c r="C83" s="6">
        <f>IFERROR(__xludf.DUMMYFUNCTION("""COMPUTED_VALUE"""),"Rate of Photosynthesis Lab (HTML5)")</f>
        <v/>
      </c>
      <c r="D83" s="7">
        <f>IFERROR(__xludf.DUMMYFUNCTION("""COMPUTED_VALUE"""),"No task description")</f>
        <v/>
      </c>
      <c r="E83"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83" s="7" t="n"/>
      <c r="G83" s="8" t="n">
        <v>0</v>
      </c>
      <c r="H83" s="8" t="n">
        <v>1</v>
      </c>
      <c r="I83" s="8" t="n">
        <v>0</v>
      </c>
      <c r="J83" s="8" t="n">
        <v>0</v>
      </c>
      <c r="K83" s="9" t="n">
        <v>1</v>
      </c>
      <c r="L83" s="9" t="n">
        <v>0</v>
      </c>
      <c r="M83" s="9" t="n">
        <v>0</v>
      </c>
      <c r="N83" s="9" t="n">
        <v>0</v>
      </c>
      <c r="O83" s="10" t="n">
        <v>0</v>
      </c>
      <c r="P83" s="10" t="n">
        <v>0</v>
      </c>
      <c r="Q83" s="10" t="n">
        <v>1</v>
      </c>
      <c r="R83" s="10" t="n">
        <v>0</v>
      </c>
      <c r="S83" s="10" t="n">
        <v>0</v>
      </c>
    </row>
    <row r="84" ht="263" customHeight="1">
      <c r="A84" s="6">
        <f>IFERROR(__xludf.DUMMYFUNCTION("""COMPUTED_VALUE"""),"How do light and temperature affect photosynthesis in plants? - Version A")</f>
        <v/>
      </c>
      <c r="B84" s="6">
        <f>IFERROR(__xludf.DUMMYFUNCTION("""COMPUTED_VALUE"""),"Resource")</f>
        <v/>
      </c>
      <c r="C84" s="6">
        <f>IFERROR(__xludf.DUMMYFUNCTION("""COMPUTED_VALUE"""),"Vaatluste selgitus 2.graasp")</f>
        <v/>
      </c>
      <c r="D84"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84" s="7">
        <f>IFERROR(__xludf.DUMMYFUNCTION("""COMPUTED_VALUE"""),"No artifact embedded")</f>
        <v/>
      </c>
      <c r="F84" s="7" t="n"/>
      <c r="G84" s="8" t="n">
        <v>0</v>
      </c>
      <c r="H84" s="8" t="n">
        <v>0</v>
      </c>
      <c r="I84" s="8" t="n">
        <v>1</v>
      </c>
      <c r="J84" s="8" t="n">
        <v>0</v>
      </c>
      <c r="K84" s="9" t="n">
        <v>0</v>
      </c>
      <c r="L84" s="9" t="n">
        <v>1</v>
      </c>
      <c r="M84" s="9" t="n">
        <v>0</v>
      </c>
      <c r="N84" s="9" t="n">
        <v>0</v>
      </c>
      <c r="O84" s="10" t="n">
        <v>0</v>
      </c>
      <c r="P84" s="10" t="n">
        <v>0</v>
      </c>
      <c r="Q84" s="10" t="n">
        <v>1</v>
      </c>
      <c r="R84" s="10" t="n">
        <v>1</v>
      </c>
      <c r="S84" s="10" t="n">
        <v>0</v>
      </c>
    </row>
    <row r="85" ht="384" customHeight="1">
      <c r="A85" s="6">
        <f>IFERROR(__xludf.DUMMYFUNCTION("""COMPUTED_VALUE"""),"How do light and temperature affect photosynthesis in plants? - Version A")</f>
        <v/>
      </c>
      <c r="B85" s="6">
        <f>IFERROR(__xludf.DUMMYFUNCTION("""COMPUTED_VALUE"""),"Application")</f>
        <v/>
      </c>
      <c r="C85" s="6">
        <f>IFERROR(__xludf.DUMMYFUNCTION("""COMPUTED_VALUE"""),"Observation Tool")</f>
        <v/>
      </c>
      <c r="D85" s="7">
        <f>IFERROR(__xludf.DUMMYFUNCTION("""COMPUTED_VALUE"""),"No task description")</f>
        <v/>
      </c>
      <c r="E8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85" s="7" t="n"/>
      <c r="G85" s="8" t="n">
        <v>0</v>
      </c>
      <c r="H85" s="8" t="n">
        <v>0</v>
      </c>
      <c r="I85" s="8" t="n">
        <v>1</v>
      </c>
      <c r="J85" s="8" t="n">
        <v>0</v>
      </c>
      <c r="K85" s="9" t="n">
        <v>0</v>
      </c>
      <c r="L85" s="9" t="n">
        <v>1</v>
      </c>
      <c r="M85" s="9" t="n">
        <v>0</v>
      </c>
      <c r="N85" s="9" t="n">
        <v>0</v>
      </c>
      <c r="O85" s="10" t="n">
        <v>0</v>
      </c>
      <c r="P85" s="10" t="n">
        <v>0</v>
      </c>
      <c r="Q85" s="10" t="n">
        <v>1</v>
      </c>
      <c r="R85" s="10" t="n">
        <v>0</v>
      </c>
      <c r="S85" s="10" t="n">
        <v>0</v>
      </c>
    </row>
    <row r="86" ht="169" customHeight="1">
      <c r="A86" s="6">
        <f>IFERROR(__xludf.DUMMYFUNCTION("""COMPUTED_VALUE"""),"How do light and temperature affect photosynthesis in plants? - Version A")</f>
        <v/>
      </c>
      <c r="B86" s="6">
        <f>IFERROR(__xludf.DUMMYFUNCTION("""COMPUTED_VALUE"""),"Resource")</f>
        <v/>
      </c>
      <c r="C86" s="6">
        <f>IFERROR(__xludf.DUMMYFUNCTION("""COMPUTED_VALUE"""),"Vaatlused edasi.graasp")</f>
        <v/>
      </c>
      <c r="D86" s="7">
        <f>IFERROR(__xludf.DUMMYFUNCTION("""COMPUTED_VALUE"""),"&lt;p&gt;When you have collected enough information to address your hypothesis, click on the tab &lt;strong&gt;Conclusion&lt;/strong&gt; on the top of your screen.&lt;/p&gt;&lt;p&gt;&lt;br&gt;&lt;/p&gt;&lt;p&gt;&lt;br&gt;&lt;/p&gt;&lt;p&gt;&lt;br&gt;&lt;/p&gt;")</f>
        <v/>
      </c>
      <c r="E86" s="7">
        <f>IFERROR(__xludf.DUMMYFUNCTION("""COMPUTED_VALUE"""),"No artifact embedded")</f>
        <v/>
      </c>
      <c r="F86" s="7" t="n"/>
      <c r="G86" s="8" t="n">
        <v>0</v>
      </c>
      <c r="H86" s="8" t="n">
        <v>0</v>
      </c>
      <c r="I86" s="8" t="n">
        <v>0</v>
      </c>
      <c r="J86" s="8" t="n">
        <v>0</v>
      </c>
      <c r="K86" s="9" t="n">
        <v>0</v>
      </c>
      <c r="L86" s="9" t="n">
        <v>0</v>
      </c>
      <c r="M86" s="9" t="n">
        <v>0</v>
      </c>
      <c r="N86" s="9" t="n">
        <v>0</v>
      </c>
      <c r="O86" s="10" t="n">
        <v>0</v>
      </c>
      <c r="P86" s="10" t="n">
        <v>0</v>
      </c>
      <c r="Q86" s="10" t="n">
        <v>0</v>
      </c>
      <c r="R86" s="10" t="n">
        <v>0</v>
      </c>
      <c r="S86" s="10" t="n">
        <v>0</v>
      </c>
    </row>
    <row r="87" ht="25" customHeight="1">
      <c r="A87" s="6">
        <f>IFERROR(__xludf.DUMMYFUNCTION("""COMPUTED_VALUE"""),"How do light and temperature affect photosynthesis in plants? - Version A")</f>
        <v/>
      </c>
      <c r="B87" s="6">
        <f>IFERROR(__xludf.DUMMYFUNCTION("""COMPUTED_VALUE"""),"Space")</f>
        <v/>
      </c>
      <c r="C87" s="6">
        <f>IFERROR(__xludf.DUMMYFUNCTION("""COMPUTED_VALUE"""),"Conclusion")</f>
        <v/>
      </c>
      <c r="D87" s="7">
        <f>IFERROR(__xludf.DUMMYFUNCTION("""COMPUTED_VALUE"""),"No task description")</f>
        <v/>
      </c>
      <c r="E87" s="7">
        <f>IFERROR(__xludf.DUMMYFUNCTION("""COMPUTED_VALUE"""),"No artifact embedded")</f>
        <v/>
      </c>
      <c r="F87" s="7" t="n"/>
      <c r="G87" s="8" t="n">
        <v>0</v>
      </c>
      <c r="H87" s="8" t="n">
        <v>0</v>
      </c>
      <c r="I87" s="8" t="n">
        <v>0</v>
      </c>
      <c r="J87" s="8" t="n">
        <v>0</v>
      </c>
      <c r="K87" s="9" t="n">
        <v>0</v>
      </c>
      <c r="L87" s="9" t="n">
        <v>0</v>
      </c>
      <c r="M87" s="9" t="n">
        <v>0</v>
      </c>
      <c r="N87" s="9" t="n">
        <v>0</v>
      </c>
      <c r="O87" s="10" t="n">
        <v>0</v>
      </c>
      <c r="P87" s="10" t="n">
        <v>0</v>
      </c>
      <c r="Q87" s="10" t="n">
        <v>0</v>
      </c>
      <c r="R87" s="10" t="n">
        <v>0</v>
      </c>
      <c r="S87" s="10" t="n">
        <v>0</v>
      </c>
    </row>
    <row r="88" ht="351" customHeight="1">
      <c r="A88" s="6">
        <f>IFERROR(__xludf.DUMMYFUNCTION("""COMPUTED_VALUE"""),"How do light and temperature affect photosynthesis in plants? - Version A")</f>
        <v/>
      </c>
      <c r="B88" s="6">
        <f>IFERROR(__xludf.DUMMYFUNCTION("""COMPUTED_VALUE"""),"Resource")</f>
        <v/>
      </c>
      <c r="C88" s="6">
        <f>IFERROR(__xludf.DUMMYFUNCTION("""COMPUTED_VALUE"""),"tekst1.graasp")</f>
        <v/>
      </c>
      <c r="D88"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88" s="7">
        <f>IFERROR(__xludf.DUMMYFUNCTION("""COMPUTED_VALUE"""),"No artifact embedded")</f>
        <v/>
      </c>
      <c r="F88" s="7" t="n"/>
      <c r="G88" s="8" t="n">
        <v>0</v>
      </c>
      <c r="H88" s="8" t="n">
        <v>0</v>
      </c>
      <c r="I88" s="8" t="n">
        <v>1</v>
      </c>
      <c r="J88" s="8" t="n">
        <v>0</v>
      </c>
      <c r="K88" s="9" t="n">
        <v>0</v>
      </c>
      <c r="L88" s="9" t="n">
        <v>1</v>
      </c>
      <c r="M88" s="9" t="n">
        <v>0</v>
      </c>
      <c r="N88" s="9" t="n">
        <v>0</v>
      </c>
      <c r="O88" s="10" t="n">
        <v>0</v>
      </c>
      <c r="P88" s="10" t="n">
        <v>0</v>
      </c>
      <c r="Q88" s="10" t="n">
        <v>0</v>
      </c>
      <c r="R88" s="10" t="n">
        <v>1</v>
      </c>
      <c r="S88" s="10" t="n">
        <v>0</v>
      </c>
    </row>
    <row r="89" ht="409.5" customHeight="1">
      <c r="A89" s="6">
        <f>IFERROR(__xludf.DUMMYFUNCTION("""COMPUTED_VALUE"""),"How do light and temperature affect photosynthesis in plants? - Version A")</f>
        <v/>
      </c>
      <c r="B89" s="6">
        <f>IFERROR(__xludf.DUMMYFUNCTION("""COMPUTED_VALUE"""),"Application")</f>
        <v/>
      </c>
      <c r="C89" s="6">
        <f>IFERROR(__xludf.DUMMYFUNCTION("""COMPUTED_VALUE"""),"Conclusion Tool")</f>
        <v/>
      </c>
      <c r="D89" s="7">
        <f>IFERROR(__xludf.DUMMYFUNCTION("""COMPUTED_VALUE"""),"No task description")</f>
        <v/>
      </c>
      <c r="E89"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89" s="7" t="n"/>
      <c r="G89" s="8" t="n">
        <v>0</v>
      </c>
      <c r="H89" s="8" t="n">
        <v>0</v>
      </c>
      <c r="I89" s="8" t="n">
        <v>1</v>
      </c>
      <c r="J89" s="8" t="n">
        <v>0</v>
      </c>
      <c r="K89" s="9" t="n">
        <v>0</v>
      </c>
      <c r="L89" s="9" t="n">
        <v>1</v>
      </c>
      <c r="M89" s="9" t="n">
        <v>0</v>
      </c>
      <c r="N89" s="9" t="n">
        <v>0</v>
      </c>
      <c r="O89" s="10" t="n">
        <v>0</v>
      </c>
      <c r="P89" s="10" t="n">
        <v>0</v>
      </c>
      <c r="Q89" s="10" t="n">
        <v>0</v>
      </c>
      <c r="R89" s="10" t="n">
        <v>1</v>
      </c>
      <c r="S89" s="10" t="n">
        <v>0</v>
      </c>
    </row>
    <row r="90" ht="145" customHeight="1">
      <c r="A90" s="6">
        <f>IFERROR(__xludf.DUMMYFUNCTION("""COMPUTED_VALUE"""),"How do light and temperature affect photosynthesis in plants? - Version A")</f>
        <v/>
      </c>
      <c r="B90" s="6">
        <f>IFERROR(__xludf.DUMMYFUNCTION("""COMPUTED_VALUE"""),"Resource")</f>
        <v/>
      </c>
      <c r="C90" s="6">
        <f>IFERROR(__xludf.DUMMYFUNCTION("""COMPUTED_VALUE"""),"tekst2.graasp")</f>
        <v/>
      </c>
      <c r="D90" s="7">
        <f>IFERROR(__xludf.DUMMYFUNCTION("""COMPUTED_VALUE"""),"&lt;p&gt;&lt;strong&gt;All done? Very good you have now finished with this assignment!&lt;/strong&gt;&lt;/p&gt;&lt;p&gt;&lt;strong&gt;&lt;br&gt;&lt;/strong&gt;&lt;/p&gt;&lt;p&gt;&lt;strong&gt;&lt;br&gt;&lt;/strong&gt;&lt;/p&gt;&lt;p&gt;&lt;strong&gt;&lt;br&gt;&lt;/strong&gt;&lt;/p&gt;")</f>
        <v/>
      </c>
      <c r="E90" s="7">
        <f>IFERROR(__xludf.DUMMYFUNCTION("""COMPUTED_VALUE"""),"No artifact embedded")</f>
        <v/>
      </c>
      <c r="F90" s="7" t="n"/>
      <c r="G90" s="8" t="n">
        <v>0</v>
      </c>
      <c r="H90" s="8" t="n">
        <v>0</v>
      </c>
      <c r="I90" s="8" t="n">
        <v>0</v>
      </c>
      <c r="J90" s="8" t="n">
        <v>0</v>
      </c>
      <c r="K90" s="9" t="n">
        <v>0</v>
      </c>
      <c r="L90" s="9" t="n">
        <v>0</v>
      </c>
      <c r="M90" s="9" t="n">
        <v>0</v>
      </c>
      <c r="N90" s="9" t="n">
        <v>0</v>
      </c>
      <c r="O90" s="10" t="n">
        <v>0</v>
      </c>
      <c r="P90" s="10" t="n">
        <v>0</v>
      </c>
      <c r="Q90" s="10" t="n">
        <v>0</v>
      </c>
      <c r="R90" s="10" t="n">
        <v>0</v>
      </c>
      <c r="S90" s="10" t="n">
        <v>0</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S2000"/>
  <sheetViews>
    <sheetView tabSelected="1" topLeftCell="A1110" workbookViewId="0">
      <selection activeCell="I3" sqref="I3"/>
    </sheetView>
  </sheetViews>
  <sheetFormatPr baseColWidth="10" defaultRowHeight="16" outlineLevelCol="0"/>
  <cols>
    <col width="42.1640625" customWidth="1" min="1" max="1"/>
  </cols>
  <sheetData>
    <row r="1" ht="83" customHeight="1">
      <c r="A1" s="1" t="inlineStr">
        <is>
          <t>ils_title</t>
        </is>
      </c>
      <c r="B1" s="1" t="inlineStr">
        <is>
          <t>item_category</t>
        </is>
      </c>
      <c r="C1" s="1" t="inlineStr">
        <is>
          <t>item_name</t>
        </is>
      </c>
      <c r="D1" s="1" t="inlineStr">
        <is>
          <t>task_description</t>
        </is>
      </c>
      <c r="E1" s="1" t="inlineStr">
        <is>
          <t>embedded_artifact_description</t>
        </is>
      </c>
      <c r="F1" s="2" t="inlineStr">
        <is>
          <t>Summaries</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t="inlineStr">
        <is>
          <t>Hooke's Law</t>
        </is>
      </c>
      <c r="B2" s="6" t="inlineStr">
        <is>
          <t>Space</t>
        </is>
      </c>
      <c r="C2" s="6" t="inlineStr">
        <is>
          <t>Engage</t>
        </is>
      </c>
      <c r="D2" s="6" t="inlineStr">
        <is>
          <t>No task description</t>
        </is>
      </c>
      <c r="E2" s="6" t="inlineStr">
        <is>
          <t>No artifact embedded</t>
        </is>
      </c>
      <c r="F2" s="7" t="n"/>
      <c r="G2" s="8" t="inlineStr">
        <is>
          <t>0</t>
        </is>
      </c>
      <c r="H2" s="8" t="inlineStr">
        <is>
          <t>0</t>
        </is>
      </c>
      <c r="I2" s="8" t="inlineStr">
        <is>
          <t>0</t>
        </is>
      </c>
      <c r="J2" s="8" t="inlineStr">
        <is>
          <t>0</t>
        </is>
      </c>
      <c r="K2" s="9" t="inlineStr">
        <is>
          <t>0</t>
        </is>
      </c>
      <c r="L2" s="9" t="inlineStr">
        <is>
          <t>0</t>
        </is>
      </c>
      <c r="M2" s="9" t="inlineStr">
        <is>
          <t>0</t>
        </is>
      </c>
      <c r="N2" s="9" t="inlineStr">
        <is>
          <t>0</t>
        </is>
      </c>
      <c r="O2" s="10" t="inlineStr">
        <is>
          <t>0</t>
        </is>
      </c>
      <c r="P2" s="10" t="inlineStr">
        <is>
          <t>0</t>
        </is>
      </c>
      <c r="Q2" s="10" t="n"/>
      <c r="R2" s="10" t="n"/>
      <c r="S2" s="10" t="n"/>
    </row>
    <row r="3" ht="274" customHeight="1">
      <c r="A3" s="6" t="inlineStr">
        <is>
          <t>Hooke's Law</t>
        </is>
      </c>
      <c r="B3" s="6" t="inlineStr">
        <is>
          <t>Resource</t>
        </is>
      </c>
      <c r="C3" s="6" t="inlineStr">
        <is>
          <t>Engage.graasp</t>
        </is>
      </c>
      <c r="D3" s="6" t="inlineStr">
        <is>
          <t>&lt;p&gt;The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t>
        </is>
      </c>
      <c r="E3" s="6" t="inlineStr">
        <is>
          <t>No artifact embedded</t>
        </is>
      </c>
      <c r="F3" s="7" t="n"/>
      <c r="G3" s="8" t="inlineStr">
        <is>
          <t>0</t>
        </is>
      </c>
      <c r="H3" s="8" t="inlineStr">
        <is>
          <t>0</t>
        </is>
      </c>
      <c r="I3" s="8" t="inlineStr">
        <is>
          <t>1</t>
        </is>
      </c>
      <c r="J3" s="8" t="inlineStr">
        <is>
          <t>1</t>
        </is>
      </c>
      <c r="K3" s="9" t="inlineStr">
        <is>
          <t>1</t>
        </is>
      </c>
      <c r="L3" s="9" t="inlineStr">
        <is>
          <t>1</t>
        </is>
      </c>
      <c r="M3" s="9" t="inlineStr">
        <is>
          <t>0</t>
        </is>
      </c>
      <c r="N3" s="9" t="inlineStr">
        <is>
          <t>0</t>
        </is>
      </c>
      <c r="O3" s="10" t="inlineStr">
        <is>
          <t>1</t>
        </is>
      </c>
      <c r="P3" s="10" t="inlineStr">
        <is>
          <t>1</t>
        </is>
      </c>
      <c r="Q3" s="10" t="n"/>
      <c r="R3" s="10" t="n"/>
      <c r="S3" s="10" t="n"/>
    </row>
    <row r="4" ht="109" customHeight="1">
      <c r="A4" s="6" t="inlineStr">
        <is>
          <t>Hooke's Law</t>
        </is>
      </c>
      <c r="B4" s="6" t="inlineStr">
        <is>
          <t>Resource</t>
        </is>
      </c>
      <c r="C4" s="6" t="inlineStr">
        <is>
          <t>Springs.jpg</t>
        </is>
      </c>
      <c r="D4" s="6" t="inlineStr">
        <is>
          <t>No task description</t>
        </is>
      </c>
      <c r="E4" s="6" t="inlineStr">
        <is>
          <t>image/jpeg – A digital photograph or web image stored in a compressed format, often used for photography and web graphics.</t>
        </is>
      </c>
      <c r="F4" s="7" t="n"/>
      <c r="G4" s="8" t="inlineStr">
        <is>
          <t>1</t>
        </is>
      </c>
      <c r="H4" s="8" t="inlineStr">
        <is>
          <t>0</t>
        </is>
      </c>
      <c r="I4" s="8" t="inlineStr">
        <is>
          <t>0</t>
        </is>
      </c>
      <c r="J4" s="8" t="inlineStr">
        <is>
          <t>0</t>
        </is>
      </c>
      <c r="K4" s="9" t="inlineStr">
        <is>
          <t>1</t>
        </is>
      </c>
      <c r="L4" s="9" t="inlineStr">
        <is>
          <t>0</t>
        </is>
      </c>
      <c r="M4" s="9" t="inlineStr">
        <is>
          <t>0</t>
        </is>
      </c>
      <c r="N4" s="9" t="inlineStr">
        <is>
          <t>0</t>
        </is>
      </c>
      <c r="O4" s="10" t="inlineStr">
        <is>
          <t>0</t>
        </is>
      </c>
      <c r="P4" s="10" t="inlineStr">
        <is>
          <t>0</t>
        </is>
      </c>
      <c r="Q4" s="10" t="n"/>
      <c r="R4" s="10" t="n"/>
      <c r="S4" s="10" t="n"/>
    </row>
    <row r="5" ht="318" customHeight="1">
      <c r="A5" s="6" t="inlineStr">
        <is>
          <t>Hooke's Law</t>
        </is>
      </c>
      <c r="B5" s="6" t="inlineStr">
        <is>
          <t>Application</t>
        </is>
      </c>
      <c r="C5" s="6" t="inlineStr">
        <is>
          <t>Input Box</t>
        </is>
      </c>
      <c r="D5" s="6" t="inlineStr">
        <is>
          <t>No task description</t>
        </is>
      </c>
      <c r="E5"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F5" s="7" t="inlineStr">
        <is>
          <t>No instructions are provided. The embedded artifact is Golabz app/lab, a note-taking tool with optional collaboration mode.</t>
        </is>
      </c>
      <c r="G5" s="8" t="inlineStr">
        <is>
          <t>0</t>
        </is>
      </c>
      <c r="H5" s="8" t="inlineStr">
        <is>
          <t>1</t>
        </is>
      </c>
      <c r="I5" s="8" t="inlineStr">
        <is>
          <t>1</t>
        </is>
      </c>
      <c r="J5" s="8" t="inlineStr">
        <is>
          <t>1</t>
        </is>
      </c>
      <c r="K5" s="9" t="inlineStr">
        <is>
          <t>0</t>
        </is>
      </c>
      <c r="L5" s="9" t="inlineStr">
        <is>
          <t>1</t>
        </is>
      </c>
      <c r="M5" s="9" t="inlineStr">
        <is>
          <t>0</t>
        </is>
      </c>
      <c r="N5" s="9" t="inlineStr">
        <is>
          <t>1</t>
        </is>
      </c>
      <c r="O5" s="10" t="inlineStr">
        <is>
          <t>0</t>
        </is>
      </c>
      <c r="P5" s="10" t="inlineStr">
        <is>
          <t>0</t>
        </is>
      </c>
      <c r="Q5" s="10" t="n"/>
      <c r="R5" s="10" t="n"/>
      <c r="S5" s="10" t="n"/>
    </row>
    <row r="6" ht="73" customHeight="1">
      <c r="A6" s="6" t="inlineStr">
        <is>
          <t>Hooke's Law</t>
        </is>
      </c>
      <c r="B6" s="6" t="inlineStr">
        <is>
          <t>Application</t>
        </is>
      </c>
      <c r="C6" s="6" t="inlineStr">
        <is>
          <t>Teacher Feedback</t>
        </is>
      </c>
      <c r="D6" s="6" t="inlineStr">
        <is>
          <t>No task description</t>
        </is>
      </c>
      <c r="E6" s="6" t="inlineStr">
        <is>
          <t>Golabz app/lab: "&lt;p&gt;A tool where teachers can provide feedback to students&lt;/p&gt;\r\n"</t>
        </is>
      </c>
      <c r="F6" s="7" t="inlineStr">
        <is>
          <t>No task descriptions; embedded artifacts include note-taking and feedback tools in Golabz app/lab.</t>
        </is>
      </c>
      <c r="G6" s="8" t="inlineStr">
        <is>
          <t>1</t>
        </is>
      </c>
      <c r="H6" s="8" t="inlineStr">
        <is>
          <t>0</t>
        </is>
      </c>
      <c r="I6" s="8" t="inlineStr">
        <is>
          <t>0</t>
        </is>
      </c>
      <c r="J6" s="8" t="inlineStr">
        <is>
          <t>0</t>
        </is>
      </c>
      <c r="K6" s="9" t="inlineStr">
        <is>
          <t>0</t>
        </is>
      </c>
      <c r="L6" s="9" t="inlineStr">
        <is>
          <t>0</t>
        </is>
      </c>
      <c r="M6" s="9" t="inlineStr">
        <is>
          <t>0</t>
        </is>
      </c>
      <c r="N6" s="9" t="inlineStr">
        <is>
          <t>0</t>
        </is>
      </c>
      <c r="O6" s="10" t="inlineStr">
        <is>
          <t>0</t>
        </is>
      </c>
      <c r="P6" s="10" t="inlineStr">
        <is>
          <t>0</t>
        </is>
      </c>
      <c r="Q6" s="10" t="n"/>
      <c r="R6" s="10" t="n"/>
      <c r="S6" s="10" t="n"/>
    </row>
    <row r="7" ht="37" customHeight="1">
      <c r="A7" s="6" t="inlineStr">
        <is>
          <t>Hooke's Law</t>
        </is>
      </c>
      <c r="B7" s="6" t="inlineStr">
        <is>
          <t>Resource</t>
        </is>
      </c>
      <c r="C7" s="6" t="inlineStr">
        <is>
          <t>Elephant on trampoline.graasp</t>
        </is>
      </c>
      <c r="D7" s="6" t="inlineStr">
        <is>
          <t>&lt;p&gt;Observe the following video.&lt;/p&gt;</t>
        </is>
      </c>
      <c r="E7" s="6" t="inlineStr">
        <is>
          <t>No artifact embedded</t>
        </is>
      </c>
      <c r="F7" s="7" t="inlineStr">
        <is>
          <t>Students received no task descriptions for Items 1 and 2, but had embedded artifacts. Item 3 had a task to observe a video with no artifact.</t>
        </is>
      </c>
      <c r="G7" s="8" t="inlineStr">
        <is>
          <t>1</t>
        </is>
      </c>
      <c r="H7" s="8" t="inlineStr">
        <is>
          <t>0</t>
        </is>
      </c>
      <c r="I7" s="8" t="inlineStr">
        <is>
          <t>0</t>
        </is>
      </c>
      <c r="J7" s="8" t="inlineStr">
        <is>
          <t>0</t>
        </is>
      </c>
      <c r="K7" s="9" t="inlineStr">
        <is>
          <t>1</t>
        </is>
      </c>
      <c r="L7" s="9" t="inlineStr">
        <is>
          <t>0</t>
        </is>
      </c>
      <c r="M7" s="9" t="inlineStr">
        <is>
          <t>0</t>
        </is>
      </c>
      <c r="N7" s="9" t="inlineStr">
        <is>
          <t>0</t>
        </is>
      </c>
      <c r="O7" s="10" t="inlineStr">
        <is>
          <t>0</t>
        </is>
      </c>
      <c r="P7" s="10" t="inlineStr">
        <is>
          <t>0</t>
        </is>
      </c>
      <c r="Q7" s="10" t="n"/>
      <c r="R7" s="10" t="n"/>
      <c r="S7" s="10" t="n"/>
    </row>
    <row r="8" ht="109" customHeight="1">
      <c r="A8" s="6" t="inlineStr">
        <is>
          <t>Hooke's Law</t>
        </is>
      </c>
      <c r="B8" s="6" t="inlineStr">
        <is>
          <t>Resource</t>
        </is>
      </c>
      <c r="C8" s="6" t="inlineStr">
        <is>
          <t>Elephant on a trampoline.mp4</t>
        </is>
      </c>
      <c r="D8" s="6" t="inlineStr">
        <is>
          <t>No task description</t>
        </is>
      </c>
      <c r="E8" s="6" t="inlineStr">
        <is>
          <t>video/mp4 – A video file containing moving images and possibly audio, suitable for playback on most modern devices and platforms.</t>
        </is>
      </c>
      <c r="F8" s="7" t="inlineStr">
        <is>
          <t>Students received tasks with varying descriptions and artifacts, including a feedback tool, a video, and an mp4 file.</t>
        </is>
      </c>
      <c r="G8" s="8" t="inlineStr">
        <is>
          <t>1</t>
        </is>
      </c>
      <c r="H8" s="8" t="inlineStr">
        <is>
          <t>0</t>
        </is>
      </c>
      <c r="I8" s="8" t="inlineStr">
        <is>
          <t>0</t>
        </is>
      </c>
      <c r="J8" s="8" t="inlineStr">
        <is>
          <t>0</t>
        </is>
      </c>
      <c r="K8" s="9" t="inlineStr">
        <is>
          <t>1</t>
        </is>
      </c>
      <c r="L8" s="9" t="inlineStr">
        <is>
          <t>0</t>
        </is>
      </c>
      <c r="M8" s="9" t="inlineStr">
        <is>
          <t>0</t>
        </is>
      </c>
      <c r="N8" s="9" t="inlineStr">
        <is>
          <t>0</t>
        </is>
      </c>
      <c r="O8" s="10" t="inlineStr">
        <is>
          <t>0</t>
        </is>
      </c>
      <c r="P8" s="10" t="inlineStr">
        <is>
          <t>0</t>
        </is>
      </c>
      <c r="Q8" s="10" t="n"/>
      <c r="R8" s="10" t="n"/>
      <c r="S8" s="10" t="n"/>
    </row>
    <row r="9" ht="318" customHeight="1">
      <c r="A9" s="6" t="inlineStr">
        <is>
          <t>Hooke's Law</t>
        </is>
      </c>
      <c r="B9" s="6" t="inlineStr">
        <is>
          <t>Application</t>
        </is>
      </c>
      <c r="C9" s="6" t="inlineStr">
        <is>
          <t>Input Box (1)</t>
        </is>
      </c>
      <c r="D9" s="6" t="inlineStr">
        <is>
          <t>No task description</t>
        </is>
      </c>
      <c r="E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F9" s="7" t="inlineStr">
        <is>
          <t>Students observe a video (Item1) and use apps like Golabz (Item3) with no task descriptions for Item2 and Item3.</t>
        </is>
      </c>
      <c r="G9" s="8" t="inlineStr">
        <is>
          <t>0</t>
        </is>
      </c>
      <c r="H9" s="8" t="inlineStr">
        <is>
          <t>1</t>
        </is>
      </c>
      <c r="I9" s="8" t="inlineStr">
        <is>
          <t>1</t>
        </is>
      </c>
      <c r="J9" s="8" t="inlineStr">
        <is>
          <t>1</t>
        </is>
      </c>
      <c r="K9" s="9" t="inlineStr">
        <is>
          <t>0</t>
        </is>
      </c>
      <c r="L9" s="9" t="inlineStr">
        <is>
          <t>1</t>
        </is>
      </c>
      <c r="M9" s="9" t="inlineStr">
        <is>
          <t>0</t>
        </is>
      </c>
      <c r="N9" s="9" t="inlineStr">
        <is>
          <t>1</t>
        </is>
      </c>
      <c r="O9" s="10" t="inlineStr">
        <is>
          <t>0</t>
        </is>
      </c>
      <c r="P9" s="10" t="inlineStr">
        <is>
          <t>0</t>
        </is>
      </c>
      <c r="Q9" s="10" t="n"/>
      <c r="R9" s="10" t="n"/>
      <c r="S9" s="10" t="n"/>
    </row>
    <row r="10" ht="73" customHeight="1">
      <c r="A10" s="6" t="inlineStr">
        <is>
          <t>Hooke's Law</t>
        </is>
      </c>
      <c r="B10" s="6" t="inlineStr">
        <is>
          <t>Application</t>
        </is>
      </c>
      <c r="C10" s="6" t="inlineStr">
        <is>
          <t>Teacher Feedback (1)</t>
        </is>
      </c>
      <c r="D10" s="6" t="inlineStr">
        <is>
          <t>No task description</t>
        </is>
      </c>
      <c r="E10" s="6" t="inlineStr">
        <is>
          <t>Golabz app/lab: "&lt;p&gt;A tool where teachers can provide feedback to students&lt;/p&gt;\r\n"</t>
        </is>
      </c>
      <c r="F10" s="7" t="inlineStr">
        <is>
          <t>No task descriptions; artifacts include a video file and two Golabz apps for note-taking and teacher feedback.</t>
        </is>
      </c>
      <c r="G10" s="8" t="inlineStr">
        <is>
          <t>1</t>
        </is>
      </c>
      <c r="H10" s="8" t="inlineStr">
        <is>
          <t>0</t>
        </is>
      </c>
      <c r="I10" s="8" t="inlineStr">
        <is>
          <t>0</t>
        </is>
      </c>
      <c r="J10" s="8" t="inlineStr">
        <is>
          <t>0</t>
        </is>
      </c>
      <c r="K10" s="9" t="inlineStr">
        <is>
          <t>0</t>
        </is>
      </c>
      <c r="L10" s="9" t="inlineStr">
        <is>
          <t>0</t>
        </is>
      </c>
      <c r="M10" s="9" t="inlineStr">
        <is>
          <t>0</t>
        </is>
      </c>
      <c r="N10" s="9" t="inlineStr">
        <is>
          <t>0</t>
        </is>
      </c>
      <c r="O10" s="10" t="inlineStr">
        <is>
          <t>0</t>
        </is>
      </c>
      <c r="P10" s="10" t="inlineStr">
        <is>
          <t>0</t>
        </is>
      </c>
      <c r="Q10" s="10" t="n"/>
      <c r="R10" s="10" t="n"/>
      <c r="S10" s="10" t="n"/>
    </row>
    <row r="11" ht="25" customHeight="1">
      <c r="A11" s="6" t="inlineStr">
        <is>
          <t>Hooke's Law</t>
        </is>
      </c>
      <c r="B11" s="6" t="inlineStr">
        <is>
          <t>Resource</t>
        </is>
      </c>
      <c r="C11" s="6" t="inlineStr">
        <is>
          <t>to proceed.graasp</t>
        </is>
      </c>
      <c r="D11" s="6" t="inlineStr">
        <is>
          <t>&lt;p&gt;Click Explore to proceed&lt;/p&gt;</t>
        </is>
      </c>
      <c r="E11" s="6" t="inlineStr">
        <is>
          <t>No artifact embedded</t>
        </is>
      </c>
      <c r="F11" s="7" t="inlineStr">
        <is>
          <t>Students have no task descriptions, but Items 1 and 2 use Golabz apps for note-taking and teacher feedback.</t>
        </is>
      </c>
      <c r="G11" s="8" t="inlineStr">
        <is>
          <t>0</t>
        </is>
      </c>
      <c r="H11" s="8" t="inlineStr">
        <is>
          <t>0</t>
        </is>
      </c>
      <c r="I11" s="8" t="inlineStr">
        <is>
          <t>0</t>
        </is>
      </c>
      <c r="J11" s="8" t="inlineStr">
        <is>
          <t>0</t>
        </is>
      </c>
      <c r="K11" s="9" t="inlineStr">
        <is>
          <t>1</t>
        </is>
      </c>
      <c r="L11" s="9" t="inlineStr">
        <is>
          <t>0</t>
        </is>
      </c>
      <c r="M11" s="9" t="inlineStr">
        <is>
          <t>0</t>
        </is>
      </c>
      <c r="N11" s="9" t="inlineStr">
        <is>
          <t>0</t>
        </is>
      </c>
      <c r="O11" s="10" t="inlineStr">
        <is>
          <t>0</t>
        </is>
      </c>
      <c r="P11" s="10" t="inlineStr">
        <is>
          <t>0</t>
        </is>
      </c>
      <c r="Q11" s="10" t="n"/>
      <c r="R11" s="10" t="n"/>
      <c r="S11" s="10" t="n"/>
    </row>
    <row r="12" ht="229" customHeight="1">
      <c r="A12" s="6" t="inlineStr">
        <is>
          <t>Hooke's Law</t>
        </is>
      </c>
      <c r="B12" s="6" t="inlineStr">
        <is>
          <t>Space</t>
        </is>
      </c>
      <c r="C12" s="6" t="inlineStr">
        <is>
          <t>Explore</t>
        </is>
      </c>
      <c r="D12" s="6" t="inlineStr">
        <is>
          <t>&lt;p&gt;Read the instructions given then click 'got it' to proceed.&lt;/p&gt;&lt;p&gt;Note: For the purpose of this experiment, mass has been used in place of weight. It is ok since weight of a body is proportional to its mass. Would you need to convert however, take W = mg where g = 10N/kg&lt;/p&gt;</t>
        </is>
      </c>
      <c r="E12" s="6" t="inlineStr">
        <is>
          <t>No artifact embedded</t>
        </is>
      </c>
      <c r="F12" s="7" t="inlineStr">
        <is>
          <t>Students received tasks with varying instructions and some had embedded artifacts, including the Golabz app/lab for feedback.</t>
        </is>
      </c>
      <c r="G12" s="8" t="inlineStr">
        <is>
          <t>1</t>
        </is>
      </c>
      <c r="H12" s="8" t="inlineStr">
        <is>
          <t>0</t>
        </is>
      </c>
      <c r="I12" s="8" t="inlineStr">
        <is>
          <t>0</t>
        </is>
      </c>
      <c r="J12" s="8" t="inlineStr">
        <is>
          <t>1</t>
        </is>
      </c>
      <c r="K12" s="9" t="inlineStr">
        <is>
          <t>1</t>
        </is>
      </c>
      <c r="L12" s="9" t="inlineStr">
        <is>
          <t>0</t>
        </is>
      </c>
      <c r="M12" s="9" t="inlineStr">
        <is>
          <t>0</t>
        </is>
      </c>
      <c r="N12" s="9" t="inlineStr">
        <is>
          <t>0</t>
        </is>
      </c>
      <c r="O12" s="10" t="inlineStr">
        <is>
          <t>0</t>
        </is>
      </c>
      <c r="P12" s="10" t="inlineStr">
        <is>
          <t>0</t>
        </is>
      </c>
      <c r="Q12" s="10" t="n"/>
      <c r="R12" s="10" t="n"/>
      <c r="S12" s="10" t="n"/>
    </row>
    <row r="13" ht="121" customHeight="1">
      <c r="A13" s="6" t="inlineStr">
        <is>
          <t>Hooke's Law</t>
        </is>
      </c>
      <c r="B13" s="6" t="inlineStr">
        <is>
          <t>Application</t>
        </is>
      </c>
      <c r="C13" s="6" t="inlineStr">
        <is>
          <t>Verification of Hooke's Law</t>
        </is>
      </c>
      <c r="D13" s="6" t="inlineStr">
        <is>
          <t>No task description</t>
        </is>
      </c>
      <c r="E13" s="6" t="inlineStr">
        <is>
          <t>Golabz app/lab: "&lt;p&gt;&amp;nbsp;&lt;/p&gt;\r\n\r\n&lt;p&gt;This lab allows student to experiment with different weights for the same spring to check Hooke's law.&lt;/p&gt;\r\n"</t>
        </is>
      </c>
      <c r="F13" s="7" t="inlineStr">
        <is>
          <t>Students are given tasks and notes, including a physics experiment with mass and weight, using an embedded Golabz app/lab in Item 3.</t>
        </is>
      </c>
      <c r="G13" s="8" t="inlineStr">
        <is>
          <t>0</t>
        </is>
      </c>
      <c r="H13" s="8" t="inlineStr">
        <is>
          <t>1</t>
        </is>
      </c>
      <c r="I13" s="8" t="inlineStr">
        <is>
          <t>1</t>
        </is>
      </c>
      <c r="J13" s="8" t="inlineStr">
        <is>
          <t>1</t>
        </is>
      </c>
      <c r="K13" s="9" t="inlineStr">
        <is>
          <t>0</t>
        </is>
      </c>
      <c r="L13" s="9" t="inlineStr">
        <is>
          <t>1</t>
        </is>
      </c>
      <c r="M13" s="9" t="inlineStr">
        <is>
          <t>0</t>
        </is>
      </c>
      <c r="N13" s="9" t="inlineStr">
        <is>
          <t>0</t>
        </is>
      </c>
      <c r="O13" s="10" t="inlineStr">
        <is>
          <t>0</t>
        </is>
      </c>
      <c r="P13" s="10" t="inlineStr">
        <is>
          <t>0</t>
        </is>
      </c>
      <c r="Q13" s="10" t="n"/>
      <c r="R13" s="10" t="n"/>
      <c r="S13" s="10" t="n"/>
    </row>
    <row r="14" ht="49" customHeight="1">
      <c r="A14" s="6" t="inlineStr">
        <is>
          <t>Hooke's Law</t>
        </is>
      </c>
      <c r="B14" s="6" t="inlineStr">
        <is>
          <t>Resource</t>
        </is>
      </c>
      <c r="C14" s="6" t="inlineStr">
        <is>
          <t>to proceed.graasp</t>
        </is>
      </c>
      <c r="D14" s="6" t="inlineStr">
        <is>
          <t>&lt;p&gt;Once through, click on Explain to proceed&lt;/p&gt;</t>
        </is>
      </c>
      <c r="E14" s="6" t="inlineStr">
        <is>
          <t>No artifact embedded</t>
        </is>
      </c>
      <c r="F14" s="7" t="inlineStr">
        <is>
          <t>Students read instructions, note mass replaces weight, and use W = mg. Embedded artifacts include a lab for experimenting with Hooke's law.</t>
        </is>
      </c>
      <c r="G14" s="8" t="inlineStr">
        <is>
          <t>0</t>
        </is>
      </c>
      <c r="H14" s="8" t="inlineStr">
        <is>
          <t>0</t>
        </is>
      </c>
      <c r="I14" s="8" t="inlineStr">
        <is>
          <t>0</t>
        </is>
      </c>
      <c r="J14" s="8" t="inlineStr">
        <is>
          <t>1</t>
        </is>
      </c>
      <c r="K14" s="9" t="inlineStr">
        <is>
          <t>1</t>
        </is>
      </c>
      <c r="L14" s="9" t="inlineStr">
        <is>
          <t>0</t>
        </is>
      </c>
      <c r="M14" s="9" t="inlineStr">
        <is>
          <t>0</t>
        </is>
      </c>
      <c r="N14" s="9" t="inlineStr">
        <is>
          <t>0</t>
        </is>
      </c>
      <c r="O14" s="10" t="inlineStr">
        <is>
          <t>0</t>
        </is>
      </c>
      <c r="P14" s="10" t="inlineStr">
        <is>
          <t>0</t>
        </is>
      </c>
      <c r="Q14" s="10" t="n"/>
      <c r="R14" s="10" t="n"/>
      <c r="S14" s="10" t="n"/>
    </row>
    <row r="15" ht="25" customHeight="1">
      <c r="A15" s="6" t="inlineStr">
        <is>
          <t>Hooke's Law</t>
        </is>
      </c>
      <c r="B15" s="6" t="inlineStr">
        <is>
          <t>Space</t>
        </is>
      </c>
      <c r="C15" s="6" t="inlineStr">
        <is>
          <t>Explain</t>
        </is>
      </c>
      <c r="D15" s="6" t="inlineStr">
        <is>
          <t>No task description</t>
        </is>
      </c>
      <c r="E15" s="6" t="inlineStr">
        <is>
          <t>No artifact embedded</t>
        </is>
      </c>
      <c r="F15" s="7" t="inlineStr">
        <is>
          <t>Students are given tasks with some including embedded artifacts, such as the Golabz app/lab for experimenting with Hooke's law.</t>
        </is>
      </c>
      <c r="G15" s="8" t="inlineStr">
        <is>
          <t>0</t>
        </is>
      </c>
      <c r="H15" s="8" t="inlineStr">
        <is>
          <t>0</t>
        </is>
      </c>
      <c r="I15" s="8" t="inlineStr">
        <is>
          <t>0</t>
        </is>
      </c>
      <c r="J15" s="8" t="inlineStr">
        <is>
          <t>0</t>
        </is>
      </c>
      <c r="K15" s="9" t="inlineStr">
        <is>
          <t>0</t>
        </is>
      </c>
      <c r="L15" s="9" t="inlineStr">
        <is>
          <t>0</t>
        </is>
      </c>
      <c r="M15" s="9" t="inlineStr">
        <is>
          <t>0</t>
        </is>
      </c>
      <c r="N15" s="9" t="inlineStr">
        <is>
          <t>0</t>
        </is>
      </c>
      <c r="O15" s="10" t="inlineStr">
        <is>
          <t>0</t>
        </is>
      </c>
      <c r="P15" s="10" t="inlineStr">
        <is>
          <t>0</t>
        </is>
      </c>
      <c r="Q15" s="10" t="n"/>
      <c r="R15" s="10" t="n"/>
      <c r="S15" s="10" t="n"/>
    </row>
    <row r="16" ht="409.5" customHeight="1">
      <c r="A16" s="6" t="inlineStr">
        <is>
          <t>Hooke's Law</t>
        </is>
      </c>
      <c r="B16" s="6" t="inlineStr">
        <is>
          <t>Application</t>
        </is>
      </c>
      <c r="C16" s="6" t="inlineStr">
        <is>
          <t>Hypothesis Scratchpad</t>
        </is>
      </c>
      <c r="D16" s="6" t="inlineStr">
        <is>
          <t>No task description</t>
        </is>
      </c>
      <c r="E16"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F16" s="7" t="inlineStr">
        <is>
          <t>Students are given task descriptions with some having embedded artifacts, including Golabz app/lab "The Hypothesis Scratchpad" for formulating hypotheses.</t>
        </is>
      </c>
      <c r="G16" s="8" t="inlineStr">
        <is>
          <t>0</t>
        </is>
      </c>
      <c r="H16" s="8" t="inlineStr">
        <is>
          <t>1</t>
        </is>
      </c>
      <c r="I16" s="8" t="inlineStr">
        <is>
          <t>1</t>
        </is>
      </c>
      <c r="J16" s="8" t="inlineStr">
        <is>
          <t>0</t>
        </is>
      </c>
      <c r="K16" s="9" t="inlineStr">
        <is>
          <t>0</t>
        </is>
      </c>
      <c r="L16" s="9" t="inlineStr">
        <is>
          <t>1</t>
        </is>
      </c>
      <c r="M16" s="9" t="inlineStr">
        <is>
          <t>1</t>
        </is>
      </c>
      <c r="N16" s="9" t="inlineStr">
        <is>
          <t>1</t>
        </is>
      </c>
      <c r="O16" s="10" t="inlineStr">
        <is>
          <t>0</t>
        </is>
      </c>
      <c r="P16" s="10" t="inlineStr">
        <is>
          <t>1</t>
        </is>
      </c>
      <c r="Q16" s="10" t="n"/>
      <c r="R16" s="10" t="n"/>
      <c r="S16" s="10" t="n"/>
    </row>
    <row r="17" ht="85" customHeight="1">
      <c r="A17" s="6" t="inlineStr">
        <is>
          <t>Hooke's Law</t>
        </is>
      </c>
      <c r="B17" s="6" t="inlineStr">
        <is>
          <t>Resource</t>
        </is>
      </c>
      <c r="C17" s="6" t="inlineStr">
        <is>
          <t>Explain.graasp</t>
        </is>
      </c>
      <c r="D17" s="6" t="inlineStr">
        <is>
          <t>&lt;p&gt;What happens to the extension when force on the spring increases?&lt;/p&gt;&lt;p&gt;&lt;br&gt;&lt;br&gt;&lt;/p&gt;</t>
        </is>
      </c>
      <c r="E17" s="6" t="inlineStr">
        <is>
          <t>No artifact embedded</t>
        </is>
      </c>
      <c r="F17" s="7" t="inlineStr">
        <is>
          <t>Students received no task descriptions for Items 1 and 2, but Item 2 included a Golabz app/lab called "The Hypothesis Scratchpad". Item 3 had a task description with no embedded artifact.</t>
        </is>
      </c>
      <c r="G17" s="8" t="inlineStr">
        <is>
          <t>0</t>
        </is>
      </c>
      <c r="H17" s="8" t="inlineStr">
        <is>
          <t>0</t>
        </is>
      </c>
      <c r="I17" s="8" t="inlineStr">
        <is>
          <t>0</t>
        </is>
      </c>
      <c r="J17" s="8" t="inlineStr">
        <is>
          <t>1</t>
        </is>
      </c>
      <c r="K17" s="9" t="inlineStr">
        <is>
          <t>1</t>
        </is>
      </c>
      <c r="L17" s="9" t="inlineStr">
        <is>
          <t>1</t>
        </is>
      </c>
      <c r="M17" s="9" t="inlineStr">
        <is>
          <t>0</t>
        </is>
      </c>
      <c r="N17" s="9" t="inlineStr">
        <is>
          <t>0</t>
        </is>
      </c>
      <c r="O17" s="10" t="inlineStr">
        <is>
          <t>1</t>
        </is>
      </c>
      <c r="P17" s="10" t="inlineStr">
        <is>
          <t>1</t>
        </is>
      </c>
      <c r="Q17" s="10" t="n"/>
      <c r="R17" s="10" t="n"/>
      <c r="S17" s="10" t="n"/>
    </row>
    <row r="18" ht="318" customHeight="1">
      <c r="A18" s="6" t="inlineStr">
        <is>
          <t>Hooke's Law</t>
        </is>
      </c>
      <c r="B18" s="6" t="inlineStr">
        <is>
          <t>Application</t>
        </is>
      </c>
      <c r="C18" s="6" t="inlineStr">
        <is>
          <t>Input Box</t>
        </is>
      </c>
      <c r="D18" s="6" t="inlineStr">
        <is>
          <t>No task description</t>
        </is>
      </c>
      <c r="E1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F18" s="7" t="inlineStr">
        <is>
          <t>Students are given tasks with embedded artifacts, including Golabz apps like Hypothesis Scratchpad and Input Box.</t>
        </is>
      </c>
      <c r="G18" s="8" t="inlineStr">
        <is>
          <t>0</t>
        </is>
      </c>
      <c r="H18" s="8" t="inlineStr">
        <is>
          <t>1</t>
        </is>
      </c>
      <c r="I18" s="8" t="inlineStr">
        <is>
          <t>1</t>
        </is>
      </c>
      <c r="J18" s="8" t="inlineStr">
        <is>
          <t>1</t>
        </is>
      </c>
      <c r="K18" s="9" t="inlineStr">
        <is>
          <t>0</t>
        </is>
      </c>
      <c r="L18" s="9" t="inlineStr">
        <is>
          <t>1</t>
        </is>
      </c>
      <c r="M18" s="9" t="inlineStr">
        <is>
          <t>0</t>
        </is>
      </c>
      <c r="N18" s="9" t="inlineStr">
        <is>
          <t>1</t>
        </is>
      </c>
      <c r="O18" s="10" t="inlineStr">
        <is>
          <t>0</t>
        </is>
      </c>
      <c r="P18" s="10" t="inlineStr">
        <is>
          <t>0</t>
        </is>
      </c>
      <c r="Q18" s="10" t="n"/>
      <c r="R18" s="10" t="n"/>
      <c r="S18" s="10" t="n"/>
    </row>
    <row r="19" ht="121" customHeight="1">
      <c r="A19" s="6" t="inlineStr">
        <is>
          <t>Hooke's Law</t>
        </is>
      </c>
      <c r="B19" s="6" t="inlineStr">
        <is>
          <t>Resource</t>
        </is>
      </c>
      <c r="C19" s="6" t="inlineStr">
        <is>
          <t>explain 2.graasp</t>
        </is>
      </c>
      <c r="D19" s="6" t="inlineStr">
        <is>
          <t>&lt;p&gt;What do you think is the relationship between the applied forces (weight of suspended mass) to the extensions on the spring?&lt;/p&gt;</t>
        </is>
      </c>
      <c r="E19" s="6" t="inlineStr">
        <is>
          <t>No artifact embedded</t>
        </is>
      </c>
      <c r="F19" s="7" t="inlineStr">
        <is>
          <t>Students are asked about spring extension and force relationships. Embedded artifacts include a note-taking app with collaboration mode.</t>
        </is>
      </c>
      <c r="G19" s="8" t="inlineStr">
        <is>
          <t>0</t>
        </is>
      </c>
      <c r="H19" s="8" t="inlineStr">
        <is>
          <t>0</t>
        </is>
      </c>
      <c r="I19" s="8" t="inlineStr">
        <is>
          <t>1</t>
        </is>
      </c>
      <c r="J19" s="8" t="inlineStr">
        <is>
          <t>1</t>
        </is>
      </c>
      <c r="K19" s="9" t="inlineStr">
        <is>
          <t>1</t>
        </is>
      </c>
      <c r="L19" s="9" t="inlineStr">
        <is>
          <t>1</t>
        </is>
      </c>
      <c r="M19" s="9" t="inlineStr">
        <is>
          <t>0</t>
        </is>
      </c>
      <c r="N19" s="9" t="inlineStr">
        <is>
          <t>0</t>
        </is>
      </c>
      <c r="O19" s="10" t="inlineStr">
        <is>
          <t>1</t>
        </is>
      </c>
      <c r="P19" s="10" t="inlineStr">
        <is>
          <t>1</t>
        </is>
      </c>
      <c r="Q19" s="10" t="n"/>
      <c r="R19" s="10" t="n"/>
      <c r="S19" s="10" t="n"/>
    </row>
    <row r="20" ht="318" customHeight="1">
      <c r="A20" s="6" t="inlineStr">
        <is>
          <t>Hooke's Law</t>
        </is>
      </c>
      <c r="B20" s="6" t="inlineStr">
        <is>
          <t>Application</t>
        </is>
      </c>
      <c r="C20" s="6" t="inlineStr">
        <is>
          <t>Input Box (1)</t>
        </is>
      </c>
      <c r="D20" s="6" t="inlineStr">
        <is>
          <t>No task description</t>
        </is>
      </c>
      <c r="E20"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F20" s="7" t="inlineStr">
        <is>
          <t>Students received tasks with embedded Golabz apps for note-taking and collaboration, except for Item2 which had a question about spring extensions without an artifact.</t>
        </is>
      </c>
      <c r="G20" s="8" t="inlineStr">
        <is>
          <t>0</t>
        </is>
      </c>
      <c r="H20" s="8" t="inlineStr">
        <is>
          <t>1</t>
        </is>
      </c>
      <c r="I20" s="8" t="inlineStr">
        <is>
          <t>1</t>
        </is>
      </c>
      <c r="J20" s="8" t="inlineStr">
        <is>
          <t>1</t>
        </is>
      </c>
      <c r="K20" s="9" t="inlineStr">
        <is>
          <t>0</t>
        </is>
      </c>
      <c r="L20" s="9" t="inlineStr">
        <is>
          <t>1</t>
        </is>
      </c>
      <c r="M20" s="9" t="inlineStr">
        <is>
          <t>0</t>
        </is>
      </c>
      <c r="N20" s="9" t="inlineStr">
        <is>
          <t>1</t>
        </is>
      </c>
      <c r="O20" s="10" t="inlineStr">
        <is>
          <t>0</t>
        </is>
      </c>
      <c r="P20" s="10" t="inlineStr">
        <is>
          <t>0</t>
        </is>
      </c>
      <c r="Q20" s="10" t="n"/>
      <c r="R20" s="10" t="n"/>
      <c r="S20" s="10" t="n"/>
    </row>
    <row r="21" ht="85" customHeight="1">
      <c r="A21" s="6" t="inlineStr">
        <is>
          <t>Hooke's Law</t>
        </is>
      </c>
      <c r="B21" s="6" t="inlineStr">
        <is>
          <t>Resource</t>
        </is>
      </c>
      <c r="C21" s="6" t="inlineStr">
        <is>
          <t>explain 3.graasp</t>
        </is>
      </c>
      <c r="D21" s="6" t="inlineStr">
        <is>
          <t>&lt;p&gt;Is the measure of extension on the spring the same when loading the masses as when offloading?&lt;/p&gt;</t>
        </is>
      </c>
      <c r="E21" s="6" t="inlineStr">
        <is>
          <t>No artifact embedded</t>
        </is>
      </c>
      <c r="F21" s="7" t="inlineStr">
        <is>
          <t>Students are asked about force and extension relationships and measuring spring extensions. Embedded artifacts include a note-taking app for collaboration.</t>
        </is>
      </c>
      <c r="G21" s="8" t="inlineStr">
        <is>
          <t>0</t>
        </is>
      </c>
      <c r="H21" s="8" t="inlineStr">
        <is>
          <t>1</t>
        </is>
      </c>
      <c r="I21" s="8" t="inlineStr">
        <is>
          <t>0</t>
        </is>
      </c>
      <c r="J21" s="8" t="inlineStr">
        <is>
          <t>1</t>
        </is>
      </c>
      <c r="K21" s="9" t="inlineStr">
        <is>
          <t>1</t>
        </is>
      </c>
      <c r="L21" s="9" t="inlineStr">
        <is>
          <t>1</t>
        </is>
      </c>
      <c r="M21" s="9" t="inlineStr">
        <is>
          <t>0</t>
        </is>
      </c>
      <c r="N21" s="9" t="inlineStr">
        <is>
          <t>0</t>
        </is>
      </c>
      <c r="O21" s="10" t="inlineStr">
        <is>
          <t>1</t>
        </is>
      </c>
      <c r="P21" s="10" t="inlineStr">
        <is>
          <t>1</t>
        </is>
      </c>
      <c r="Q21" s="10" t="n"/>
      <c r="R21" s="10" t="n"/>
      <c r="S21" s="10" t="n"/>
    </row>
    <row r="22" ht="318" customHeight="1">
      <c r="A22" s="6" t="inlineStr">
        <is>
          <t>Hooke's Law</t>
        </is>
      </c>
      <c r="B22" s="6" t="inlineStr">
        <is>
          <t>Application</t>
        </is>
      </c>
      <c r="C22" s="6" t="inlineStr">
        <is>
          <t>Input Box (2)</t>
        </is>
      </c>
      <c r="D22" s="6" t="inlineStr">
        <is>
          <t>No task description</t>
        </is>
      </c>
      <c r="E2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F22" s="7" t="inlineStr">
        <is>
          <t>Students were given tasks and access to Golabz apps for note-taking and collaboration, with one task asking about spring extension measurements.</t>
        </is>
      </c>
      <c r="G22" s="8" t="inlineStr">
        <is>
          <t>0</t>
        </is>
      </c>
      <c r="H22" s="8" t="inlineStr">
        <is>
          <t>1</t>
        </is>
      </c>
      <c r="I22" s="8" t="inlineStr">
        <is>
          <t>1</t>
        </is>
      </c>
      <c r="J22" s="8" t="inlineStr">
        <is>
          <t>1</t>
        </is>
      </c>
      <c r="K22" s="9" t="inlineStr">
        <is>
          <t>0</t>
        </is>
      </c>
      <c r="L22" s="9" t="inlineStr">
        <is>
          <t>1</t>
        </is>
      </c>
      <c r="M22" s="9" t="inlineStr">
        <is>
          <t>0</t>
        </is>
      </c>
      <c r="N22" s="9" t="inlineStr">
        <is>
          <t>1</t>
        </is>
      </c>
      <c r="O22" s="10" t="inlineStr">
        <is>
          <t>0</t>
        </is>
      </c>
      <c r="P22" s="10" t="inlineStr">
        <is>
          <t>0</t>
        </is>
      </c>
      <c r="Q22" s="10" t="n"/>
      <c r="R22" s="10" t="n"/>
      <c r="S22" s="10" t="n"/>
    </row>
    <row r="23" ht="37" customHeight="1">
      <c r="A23" s="6" t="inlineStr">
        <is>
          <t>Hooke's Law</t>
        </is>
      </c>
      <c r="B23" s="6" t="inlineStr">
        <is>
          <t>Resource</t>
        </is>
      </c>
      <c r="C23" s="6" t="inlineStr">
        <is>
          <t>to proceed.graasp</t>
        </is>
      </c>
      <c r="D23" s="6" t="inlineStr">
        <is>
          <t>&lt;p&gt;Click on Elaborate to continue&lt;/p&gt;</t>
        </is>
      </c>
      <c r="E23" s="6" t="inlineStr">
        <is>
          <t>No artifact embedded</t>
        </is>
      </c>
      <c r="F23" s="7" t="inlineStr">
        <is>
          <t>Students were given tasks and some had embedded artifacts like note-taking apps with potential collaboration tools.</t>
        </is>
      </c>
      <c r="G23" s="8" t="inlineStr">
        <is>
          <t>0</t>
        </is>
      </c>
      <c r="H23" s="8" t="inlineStr">
        <is>
          <t>0</t>
        </is>
      </c>
      <c r="I23" s="8" t="inlineStr">
        <is>
          <t>0</t>
        </is>
      </c>
      <c r="J23" s="8" t="inlineStr">
        <is>
          <t>0</t>
        </is>
      </c>
      <c r="K23" s="9" t="inlineStr">
        <is>
          <t>1</t>
        </is>
      </c>
      <c r="L23" s="9" t="inlineStr">
        <is>
          <t>0</t>
        </is>
      </c>
      <c r="M23" s="9" t="inlineStr">
        <is>
          <t>0</t>
        </is>
      </c>
      <c r="N23" s="9" t="inlineStr">
        <is>
          <t>0</t>
        </is>
      </c>
      <c r="O23" s="10" t="inlineStr">
        <is>
          <t>0</t>
        </is>
      </c>
      <c r="P23" s="10" t="inlineStr">
        <is>
          <t>0</t>
        </is>
      </c>
      <c r="Q23" s="10" t="n"/>
      <c r="R23" s="10" t="n"/>
      <c r="S23" s="10" t="n"/>
    </row>
    <row r="24" ht="25" customHeight="1">
      <c r="A24" s="6" t="inlineStr">
        <is>
          <t>Hooke's Law</t>
        </is>
      </c>
      <c r="B24" s="6" t="inlineStr">
        <is>
          <t>Space</t>
        </is>
      </c>
      <c r="C24" s="6" t="inlineStr">
        <is>
          <t>Elaborate</t>
        </is>
      </c>
      <c r="D24" s="6" t="inlineStr">
        <is>
          <t>No task description</t>
        </is>
      </c>
      <c r="E24" s="6" t="inlineStr">
        <is>
          <t>No artifact embedded</t>
        </is>
      </c>
      <c r="F24" s="7" t="inlineStr">
        <is>
          <t>Students have no task descriptions, but some items have embedded artifacts like the Golabz app/lab for note-taking and collaboration.</t>
        </is>
      </c>
      <c r="G24" s="8" t="inlineStr">
        <is>
          <t>0</t>
        </is>
      </c>
      <c r="H24" s="8" t="inlineStr">
        <is>
          <t>0</t>
        </is>
      </c>
      <c r="I24" s="8" t="inlineStr">
        <is>
          <t>0</t>
        </is>
      </c>
      <c r="J24" s="8" t="inlineStr">
        <is>
          <t>0</t>
        </is>
      </c>
      <c r="K24" s="9" t="inlineStr">
        <is>
          <t>0</t>
        </is>
      </c>
      <c r="L24" s="9" t="inlineStr">
        <is>
          <t>0</t>
        </is>
      </c>
      <c r="M24" s="9" t="inlineStr">
        <is>
          <t>0</t>
        </is>
      </c>
      <c r="N24" s="9" t="inlineStr">
        <is>
          <t>0</t>
        </is>
      </c>
      <c r="O24" s="10" t="inlineStr">
        <is>
          <t>0</t>
        </is>
      </c>
      <c r="P24" s="10" t="inlineStr">
        <is>
          <t>0</t>
        </is>
      </c>
      <c r="Q24" s="10" t="n"/>
      <c r="R24" s="10" t="n"/>
      <c r="S24" s="10" t="n"/>
    </row>
    <row r="25" ht="409.5" customHeight="1">
      <c r="A25" s="6" t="inlineStr">
        <is>
          <t>Hooke's Law</t>
        </is>
      </c>
      <c r="B25" s="6" t="inlineStr">
        <is>
          <t>Resource</t>
        </is>
      </c>
      <c r="C25" s="6" t="inlineStr">
        <is>
          <t>Elaboration.graasp</t>
        </is>
      </c>
      <c r="D25" s="6" t="inlineStr">
        <is>
          <t>&lt;p&gt;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t>
        </is>
      </c>
      <c r="E25" s="6" t="inlineStr">
        <is>
          <t>No artifact embedded</t>
        </is>
      </c>
      <c r="F25" s="7" t="inlineStr">
        <is>
          <t>Students were given task descriptions with no artifacts embedded, except for Item 3 which explained elastic materials and Hooke's Law.</t>
        </is>
      </c>
      <c r="G25" s="8" t="inlineStr">
        <is>
          <t>1</t>
        </is>
      </c>
      <c r="H25" s="8" t="inlineStr">
        <is>
          <t>0</t>
        </is>
      </c>
      <c r="I25" s="8" t="inlineStr">
        <is>
          <t>0</t>
        </is>
      </c>
      <c r="J25" s="8" t="inlineStr">
        <is>
          <t>0</t>
        </is>
      </c>
      <c r="K25" s="9" t="inlineStr">
        <is>
          <t>1</t>
        </is>
      </c>
      <c r="L25" s="9" t="inlineStr">
        <is>
          <t>0</t>
        </is>
      </c>
      <c r="M25" s="9" t="inlineStr">
        <is>
          <t>0</t>
        </is>
      </c>
      <c r="N25" s="9" t="inlineStr">
        <is>
          <t>0</t>
        </is>
      </c>
      <c r="O25" s="10" t="inlineStr">
        <is>
          <t>1</t>
        </is>
      </c>
      <c r="P25" s="10" t="inlineStr">
        <is>
          <t>0</t>
        </is>
      </c>
      <c r="Q25" s="10" t="n"/>
      <c r="R25" s="10" t="n"/>
      <c r="S25" s="10" t="n"/>
    </row>
    <row r="26" ht="37" customHeight="1">
      <c r="A26" s="6" t="inlineStr">
        <is>
          <t>Hooke's Law</t>
        </is>
      </c>
      <c r="B26" s="6" t="inlineStr">
        <is>
          <t>Resource</t>
        </is>
      </c>
      <c r="C26" s="6" t="inlineStr">
        <is>
          <t>to proceed.graasp</t>
        </is>
      </c>
      <c r="D26" s="6" t="inlineStr">
        <is>
          <t>&lt;p&gt;Click on Evaluation to continue&lt;/p&gt;</t>
        </is>
      </c>
      <c r="E26" s="6" t="inlineStr">
        <is>
          <t>No artifact embedded</t>
        </is>
      </c>
      <c r="F26" s="7" t="inlineStr">
        <is>
          <t>Students received task descriptions and no embedded artifacts. Item 1 had none, Item 2 described elasticity, and Item 3 instructed to click "Evaluation".</t>
        </is>
      </c>
      <c r="G26" s="8" t="inlineStr">
        <is>
          <t>0</t>
        </is>
      </c>
      <c r="H26" s="8" t="inlineStr">
        <is>
          <t>0</t>
        </is>
      </c>
      <c r="I26" s="8" t="inlineStr">
        <is>
          <t>0</t>
        </is>
      </c>
      <c r="J26" s="8" t="inlineStr">
        <is>
          <t>0</t>
        </is>
      </c>
      <c r="K26" s="9" t="inlineStr">
        <is>
          <t>1</t>
        </is>
      </c>
      <c r="L26" s="9" t="inlineStr">
        <is>
          <t>0</t>
        </is>
      </c>
      <c r="M26" s="9" t="inlineStr">
        <is>
          <t>0</t>
        </is>
      </c>
      <c r="N26" s="9" t="inlineStr">
        <is>
          <t>0</t>
        </is>
      </c>
      <c r="O26" s="10" t="inlineStr">
        <is>
          <t>0</t>
        </is>
      </c>
      <c r="P26" s="10" t="inlineStr">
        <is>
          <t>0</t>
        </is>
      </c>
      <c r="Q26" s="10" t="n"/>
      <c r="R26" s="10" t="n"/>
      <c r="S26" s="10" t="n"/>
    </row>
    <row r="27" ht="25" customHeight="1">
      <c r="A27" s="6" t="inlineStr">
        <is>
          <t>Hooke's Law</t>
        </is>
      </c>
      <c r="B27" s="6" t="inlineStr">
        <is>
          <t>Space</t>
        </is>
      </c>
      <c r="C27" s="6" t="inlineStr">
        <is>
          <t>Evaluation</t>
        </is>
      </c>
      <c r="D27" s="6" t="inlineStr">
        <is>
          <t>No task description</t>
        </is>
      </c>
      <c r="E27" s="6" t="inlineStr">
        <is>
          <t>No artifact embedded</t>
        </is>
      </c>
      <c r="F27" s="7" t="inlineStr">
        <is>
          <t>No instructions are provided; only descriptions of elastic materials and Hooke's Law. No artifacts are embedded in any items.</t>
        </is>
      </c>
      <c r="G27" s="8" t="inlineStr">
        <is>
          <t>0</t>
        </is>
      </c>
      <c r="H27" s="8" t="inlineStr">
        <is>
          <t>0</t>
        </is>
      </c>
      <c r="I27" s="8" t="inlineStr">
        <is>
          <t>0</t>
        </is>
      </c>
      <c r="J27" s="8" t="inlineStr">
        <is>
          <t>0</t>
        </is>
      </c>
      <c r="K27" s="9" t="inlineStr">
        <is>
          <t>0</t>
        </is>
      </c>
      <c r="L27" s="9" t="inlineStr">
        <is>
          <t>0</t>
        </is>
      </c>
      <c r="M27" s="9" t="inlineStr">
        <is>
          <t>0</t>
        </is>
      </c>
      <c r="N27" s="9" t="inlineStr">
        <is>
          <t>0</t>
        </is>
      </c>
      <c r="O27" s="10" t="inlineStr">
        <is>
          <t>0</t>
        </is>
      </c>
      <c r="P27" s="10" t="inlineStr">
        <is>
          <t>0</t>
        </is>
      </c>
      <c r="Q27" s="10" t="n"/>
      <c r="R27" s="10" t="n"/>
      <c r="S27" s="10" t="n"/>
    </row>
    <row r="28" ht="274" customHeight="1">
      <c r="A28" s="6" t="inlineStr">
        <is>
          <t>Hooke's Law</t>
        </is>
      </c>
      <c r="B28" s="6" t="inlineStr">
        <is>
          <t>Application</t>
        </is>
      </c>
      <c r="C28" s="6" t="inlineStr">
        <is>
          <t>Quiz Tool</t>
        </is>
      </c>
      <c r="D28" s="6" t="inlineStr">
        <is>
          <t>&lt;p&gt;Attempt the following questions&lt;/p&gt;</t>
        </is>
      </c>
      <c r="E28"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F28" s="7" t="inlineStr">
        <is>
          <t>Students are given tasks with varying descriptions and no embedded artifacts except Item3, which uses the Golabz quiz app.</t>
        </is>
      </c>
      <c r="G28" s="8" t="inlineStr">
        <is>
          <t>0</t>
        </is>
      </c>
      <c r="H28" s="8" t="inlineStr">
        <is>
          <t>1</t>
        </is>
      </c>
      <c r="I28" s="8" t="inlineStr">
        <is>
          <t>1</t>
        </is>
      </c>
      <c r="J28" s="8" t="inlineStr">
        <is>
          <t>1</t>
        </is>
      </c>
      <c r="K28" s="9" t="inlineStr">
        <is>
          <t>1</t>
        </is>
      </c>
      <c r="L28" s="9" t="inlineStr">
        <is>
          <t>1</t>
        </is>
      </c>
      <c r="M28" s="9" t="inlineStr">
        <is>
          <t>0</t>
        </is>
      </c>
      <c r="N28" s="9" t="inlineStr">
        <is>
          <t>0</t>
        </is>
      </c>
      <c r="O28" s="10" t="inlineStr">
        <is>
          <t>0</t>
        </is>
      </c>
      <c r="P28" s="10" t="inlineStr">
        <is>
          <t>0</t>
        </is>
      </c>
      <c r="Q28" s="10" t="n"/>
      <c r="R28" s="10" t="n"/>
      <c r="S28" s="10" t="n"/>
    </row>
    <row r="29" ht="37" customHeight="1">
      <c r="A29" s="6" t="inlineStr">
        <is>
          <t>Hooke's Law</t>
        </is>
      </c>
      <c r="B29" s="6" t="inlineStr">
        <is>
          <t>Resource</t>
        </is>
      </c>
      <c r="C29" s="6" t="inlineStr">
        <is>
          <t>Q5..graasp</t>
        </is>
      </c>
      <c r="D29" s="6" t="inlineStr">
        <is>
          <t>&lt;p&gt;Q6. State Hooke's Law &lt;/p&gt;</t>
        </is>
      </c>
      <c r="E29" s="6" t="inlineStr">
        <is>
          <t>No artifact embedded</t>
        </is>
      </c>
      <c r="F29" s="7" t="inlineStr">
        <is>
          <t>Students were given tasks with varying instructions and artifacts, including a quiz app for multiple question types and a specific physics question on Hooke's Law.</t>
        </is>
      </c>
      <c r="G29" s="8" t="inlineStr">
        <is>
          <t>0</t>
        </is>
      </c>
      <c r="H29" s="8" t="inlineStr">
        <is>
          <t>0</t>
        </is>
      </c>
      <c r="I29" s="8" t="inlineStr">
        <is>
          <t>0</t>
        </is>
      </c>
      <c r="J29" s="8" t="inlineStr">
        <is>
          <t>0</t>
        </is>
      </c>
      <c r="K29" s="9" t="inlineStr">
        <is>
          <t>1</t>
        </is>
      </c>
      <c r="L29" s="9" t="inlineStr">
        <is>
          <t>1</t>
        </is>
      </c>
      <c r="M29" s="9" t="inlineStr">
        <is>
          <t>0</t>
        </is>
      </c>
      <c r="N29" s="9" t="inlineStr">
        <is>
          <t>0</t>
        </is>
      </c>
      <c r="O29" s="10" t="inlineStr">
        <is>
          <t>0</t>
        </is>
      </c>
      <c r="P29" s="10" t="inlineStr">
        <is>
          <t>0</t>
        </is>
      </c>
      <c r="Q29" s="10" t="n"/>
      <c r="R29" s="10" t="n"/>
      <c r="S29" s="10" t="n"/>
    </row>
    <row r="30" ht="318" customHeight="1">
      <c r="A30" s="6" t="inlineStr">
        <is>
          <t>Hooke's Law</t>
        </is>
      </c>
      <c r="B30" s="6" t="inlineStr">
        <is>
          <t>Application</t>
        </is>
      </c>
      <c r="C30" s="6" t="inlineStr">
        <is>
          <t>Input Box</t>
        </is>
      </c>
      <c r="D30" s="6" t="inlineStr">
        <is>
          <t>No task description</t>
        </is>
      </c>
      <c r="E30"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F30" s="7" t="inlineStr">
        <is>
          <t>Students attempt questions with interactive quizzes and note-taking apps on Golabz.</t>
        </is>
      </c>
      <c r="G30" s="8" t="inlineStr">
        <is>
          <t>0</t>
        </is>
      </c>
      <c r="H30" s="8" t="inlineStr">
        <is>
          <t>1</t>
        </is>
      </c>
      <c r="I30" s="8" t="inlineStr">
        <is>
          <t>1</t>
        </is>
      </c>
      <c r="J30" s="8" t="inlineStr">
        <is>
          <t>1</t>
        </is>
      </c>
      <c r="K30" s="9" t="inlineStr">
        <is>
          <t>0</t>
        </is>
      </c>
      <c r="L30" s="9" t="inlineStr">
        <is>
          <t>1</t>
        </is>
      </c>
      <c r="M30" s="9" t="inlineStr">
        <is>
          <t>0</t>
        </is>
      </c>
      <c r="N30" s="9" t="inlineStr">
        <is>
          <t>1</t>
        </is>
      </c>
      <c r="O30" s="10" t="inlineStr">
        <is>
          <t>0</t>
        </is>
      </c>
      <c r="P30" s="10" t="inlineStr">
        <is>
          <t>0</t>
        </is>
      </c>
      <c r="Q30" s="10" t="n"/>
      <c r="R30" s="10" t="n"/>
      <c r="S30" s="10" t="n"/>
    </row>
    <row r="31" ht="73" customHeight="1">
      <c r="A31" s="6" t="inlineStr">
        <is>
          <t>Hooke's Law</t>
        </is>
      </c>
      <c r="B31" s="6" t="inlineStr">
        <is>
          <t>Application</t>
        </is>
      </c>
      <c r="C31" s="6" t="inlineStr">
        <is>
          <t>Teacher Feedback</t>
        </is>
      </c>
      <c r="D31" s="6" t="inlineStr">
        <is>
          <t>No task description</t>
        </is>
      </c>
      <c r="E31" s="6" t="inlineStr">
        <is>
          <t>Golabz app/lab: "&lt;p&gt;A tool where teachers can provide feedback to students&lt;/p&gt;\r\n"</t>
        </is>
      </c>
      <c r="F31" s="7" t="inlineStr">
        <is>
          <t>Students are instructed to state Hooke's Law. Embedded artifacts include note-taking and feedback tools.</t>
        </is>
      </c>
      <c r="G31" s="8" t="inlineStr">
        <is>
          <t>1</t>
        </is>
      </c>
      <c r="H31" s="8" t="inlineStr">
        <is>
          <t>0</t>
        </is>
      </c>
      <c r="I31" s="8" t="inlineStr">
        <is>
          <t>0</t>
        </is>
      </c>
      <c r="J31" s="8" t="inlineStr">
        <is>
          <t>0</t>
        </is>
      </c>
      <c r="K31" s="9" t="inlineStr">
        <is>
          <t>0</t>
        </is>
      </c>
      <c r="L31" s="9" t="inlineStr">
        <is>
          <t>0</t>
        </is>
      </c>
      <c r="M31" s="9" t="inlineStr">
        <is>
          <t>0</t>
        </is>
      </c>
      <c r="N31" s="9" t="inlineStr">
        <is>
          <t>0</t>
        </is>
      </c>
      <c r="O31" s="10" t="inlineStr">
        <is>
          <t>0</t>
        </is>
      </c>
      <c r="P31" s="10" t="inlineStr">
        <is>
          <t>0</t>
        </is>
      </c>
      <c r="Q31" s="10" t="n"/>
      <c r="R31" s="10" t="n"/>
      <c r="S31" s="10" t="n"/>
    </row>
    <row r="32" ht="109" customHeight="1">
      <c r="A32" s="6" t="inlineStr">
        <is>
          <t>Hooke's Law</t>
        </is>
      </c>
      <c r="B32" s="6" t="inlineStr">
        <is>
          <t>Resource</t>
        </is>
      </c>
      <c r="C32" s="6" t="inlineStr">
        <is>
          <t>Q6..graasp</t>
        </is>
      </c>
      <c r="D32" s="6" t="inlineStr">
        <is>
          <t>&lt;p&gt;Q7. State one practical application of materials that;&lt;/p&gt;&lt;p&gt;(i) Obey Hooke's Law&lt;/p&gt;&lt;p&gt;(ii) Do not obey Hooke's Law&lt;/p&gt;</t>
        </is>
      </c>
      <c r="E32" s="6" t="inlineStr">
        <is>
          <t>No artifact embedded</t>
        </is>
      </c>
      <c r="F32" s="7" t="inlineStr">
        <is>
          <t>Students received no task descriptions for Items 1 and 2, but had access to Golabz apps for note-taking and feedback. Item 3 included a question about Hooke's Law with no embedded artifact.</t>
        </is>
      </c>
      <c r="G32" s="8" t="inlineStr">
        <is>
          <t>0</t>
        </is>
      </c>
      <c r="H32" s="8" t="inlineStr">
        <is>
          <t>0</t>
        </is>
      </c>
      <c r="I32" s="8" t="inlineStr">
        <is>
          <t>1</t>
        </is>
      </c>
      <c r="J32" s="8" t="inlineStr">
        <is>
          <t>1</t>
        </is>
      </c>
      <c r="K32" s="9" t="inlineStr">
        <is>
          <t>0</t>
        </is>
      </c>
      <c r="L32" s="9" t="inlineStr">
        <is>
          <t>1</t>
        </is>
      </c>
      <c r="M32" s="9" t="inlineStr">
        <is>
          <t>0</t>
        </is>
      </c>
      <c r="N32" s="9" t="inlineStr">
        <is>
          <t>0</t>
        </is>
      </c>
      <c r="O32" s="10" t="inlineStr">
        <is>
          <t>0</t>
        </is>
      </c>
      <c r="P32" s="10" t="inlineStr">
        <is>
          <t>0</t>
        </is>
      </c>
      <c r="Q32" s="10" t="n"/>
      <c r="R32" s="10" t="n"/>
      <c r="S32" s="10" t="n"/>
    </row>
    <row r="33" ht="318" customHeight="1">
      <c r="A33" s="6" t="inlineStr">
        <is>
          <t>Hooke's Law</t>
        </is>
      </c>
      <c r="B33" s="6" t="inlineStr">
        <is>
          <t>Application</t>
        </is>
      </c>
      <c r="C33" s="6" t="inlineStr">
        <is>
          <t>Input Box (1)</t>
        </is>
      </c>
      <c r="D33" s="6" t="inlineStr">
        <is>
          <t>No task description</t>
        </is>
      </c>
      <c r="E3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F33" s="7" t="inlineStr">
        <is>
          <t>Students received task descriptions and embedded artifacts, including Golabz apps for feedback and note-taking.</t>
        </is>
      </c>
      <c r="G33" s="8" t="inlineStr">
        <is>
          <t>0</t>
        </is>
      </c>
      <c r="H33" s="8" t="inlineStr">
        <is>
          <t>1</t>
        </is>
      </c>
      <c r="I33" s="8" t="inlineStr">
        <is>
          <t>1</t>
        </is>
      </c>
      <c r="J33" s="8" t="inlineStr">
        <is>
          <t>1</t>
        </is>
      </c>
      <c r="K33" s="9" t="inlineStr">
        <is>
          <t>0</t>
        </is>
      </c>
      <c r="L33" s="9" t="inlineStr">
        <is>
          <t>1</t>
        </is>
      </c>
      <c r="M33" s="9" t="inlineStr">
        <is>
          <t>0</t>
        </is>
      </c>
      <c r="N33" s="9" t="inlineStr">
        <is>
          <t>1</t>
        </is>
      </c>
      <c r="O33" s="10" t="inlineStr">
        <is>
          <t>0</t>
        </is>
      </c>
      <c r="P33" s="10" t="inlineStr">
        <is>
          <t>0</t>
        </is>
      </c>
      <c r="Q33" s="10" t="n"/>
      <c r="R33" s="10" t="n"/>
      <c r="S33" s="10" t="n"/>
    </row>
    <row r="34" ht="73" customHeight="1">
      <c r="A34" s="6" t="inlineStr">
        <is>
          <t>Hooke's Law</t>
        </is>
      </c>
      <c r="B34" s="6" t="inlineStr">
        <is>
          <t>Application</t>
        </is>
      </c>
      <c r="C34" s="6" t="inlineStr">
        <is>
          <t>Teacher Feedback (1)</t>
        </is>
      </c>
      <c r="D34" s="6" t="inlineStr">
        <is>
          <t>No task description</t>
        </is>
      </c>
      <c r="E34" s="6" t="inlineStr">
        <is>
          <t>Golabz app/lab: "&lt;p&gt;A tool where teachers can provide feedback to students&lt;/p&gt;\r\n"</t>
        </is>
      </c>
      <c r="F34" s="7" t="inlineStr">
        <is>
          <t>Students were instructed to state practical applications of materials obeying and not obeying Hooke's Law. Embedded artifacts include note-taking and feedback tools.</t>
        </is>
      </c>
      <c r="G34" s="8" t="inlineStr">
        <is>
          <t>1</t>
        </is>
      </c>
      <c r="H34" s="8" t="inlineStr">
        <is>
          <t>0</t>
        </is>
      </c>
      <c r="I34" s="8" t="inlineStr">
        <is>
          <t>0</t>
        </is>
      </c>
      <c r="J34" s="8" t="inlineStr">
        <is>
          <t>0</t>
        </is>
      </c>
      <c r="K34" s="9" t="inlineStr">
        <is>
          <t>0</t>
        </is>
      </c>
      <c r="L34" s="9" t="inlineStr">
        <is>
          <t>0</t>
        </is>
      </c>
      <c r="M34" s="9" t="inlineStr">
        <is>
          <t>0</t>
        </is>
      </c>
      <c r="N34" s="9" t="inlineStr">
        <is>
          <t>0</t>
        </is>
      </c>
      <c r="O34" s="10" t="inlineStr">
        <is>
          <t>0</t>
        </is>
      </c>
      <c r="P34" s="10" t="inlineStr">
        <is>
          <t>0</t>
        </is>
      </c>
      <c r="Q34" s="10" t="n"/>
      <c r="R34" s="10" t="n"/>
      <c r="S34" s="10" t="n"/>
    </row>
    <row r="35" ht="25" customHeight="1">
      <c r="A35" s="6" t="inlineStr">
        <is>
          <t>Hooke's Law</t>
        </is>
      </c>
      <c r="B35" s="6" t="inlineStr">
        <is>
          <t>Space</t>
        </is>
      </c>
      <c r="C35" s="6" t="inlineStr">
        <is>
          <t>Assignment</t>
        </is>
      </c>
      <c r="D35" s="6" t="inlineStr">
        <is>
          <t>No task description</t>
        </is>
      </c>
      <c r="E35" s="6" t="inlineStr">
        <is>
          <t>No artifact embedded</t>
        </is>
      </c>
      <c r="F35" s="7" t="inlineStr">
        <is>
          <t>No task descriptions. Embedded artifacts include note-taking and feedback tools in Golabz app/lab.</t>
        </is>
      </c>
      <c r="G35" s="8" t="inlineStr">
        <is>
          <t>0</t>
        </is>
      </c>
      <c r="H35" s="8" t="inlineStr">
        <is>
          <t>0</t>
        </is>
      </c>
      <c r="I35" s="8" t="inlineStr">
        <is>
          <t>0</t>
        </is>
      </c>
      <c r="J35" s="8" t="inlineStr">
        <is>
          <t>0</t>
        </is>
      </c>
      <c r="K35" s="9" t="inlineStr">
        <is>
          <t>0</t>
        </is>
      </c>
      <c r="L35" s="9" t="inlineStr">
        <is>
          <t>0</t>
        </is>
      </c>
      <c r="M35" s="9" t="inlineStr">
        <is>
          <t>0</t>
        </is>
      </c>
      <c r="N35" s="9" t="inlineStr">
        <is>
          <t>0</t>
        </is>
      </c>
      <c r="O35" s="10" t="inlineStr">
        <is>
          <t>0</t>
        </is>
      </c>
      <c r="P35" s="10" t="inlineStr">
        <is>
          <t>0</t>
        </is>
      </c>
      <c r="Q35" s="10" t="n"/>
      <c r="R35" s="10" t="n"/>
      <c r="S35" s="10" t="n"/>
    </row>
    <row r="36" ht="181" customHeight="1">
      <c r="A36" s="6" t="inlineStr">
        <is>
          <t>Hooke's Law</t>
        </is>
      </c>
      <c r="B36" s="6" t="inlineStr">
        <is>
          <t>Resource</t>
        </is>
      </c>
      <c r="C36" s="6" t="inlineStr">
        <is>
          <t>Assignment.graasp</t>
        </is>
      </c>
      <c r="D36" s="6" t="inlineStr">
        <is>
          <t>&lt;p&gt;ASSIGNMENT&lt;/p&gt;&lt;p&gt;State and explain various uses of elastic materials&lt;br&gt;What is the effect on (a) spring constant (b) extension when springs are connected as shown in the following diagrams?&lt;/p&gt;</t>
        </is>
      </c>
      <c r="E36" s="6" t="inlineStr">
        <is>
          <t>No artifact embedded</t>
        </is>
      </c>
      <c r="F36" s="7" t="inlineStr">
        <is>
          <t>Students received task descriptions and embedded artifacts, including a lab tool for teacher feedback and an assignment on elastic materials with diagram-based questions.</t>
        </is>
      </c>
      <c r="G36" s="8" t="inlineStr">
        <is>
          <t>0</t>
        </is>
      </c>
      <c r="H36" s="8" t="inlineStr">
        <is>
          <t>0</t>
        </is>
      </c>
      <c r="I36" s="8" t="inlineStr">
        <is>
          <t>1</t>
        </is>
      </c>
      <c r="J36" s="8" t="inlineStr">
        <is>
          <t>1</t>
        </is>
      </c>
      <c r="K36" s="9" t="inlineStr">
        <is>
          <t>0</t>
        </is>
      </c>
      <c r="L36" s="9" t="inlineStr">
        <is>
          <t>1</t>
        </is>
      </c>
      <c r="M36" s="9" t="inlineStr">
        <is>
          <t>0</t>
        </is>
      </c>
      <c r="N36" s="9" t="inlineStr">
        <is>
          <t>0</t>
        </is>
      </c>
      <c r="O36" s="10" t="inlineStr">
        <is>
          <t>0</t>
        </is>
      </c>
      <c r="P36" s="10" t="inlineStr">
        <is>
          <t>1</t>
        </is>
      </c>
      <c r="Q36" s="10" t="n"/>
      <c r="R36" s="10" t="n"/>
      <c r="S36" s="10" t="n"/>
    </row>
    <row r="37" ht="157" customHeight="1">
      <c r="A37" s="6" t="inlineStr">
        <is>
          <t>Hooke's Law</t>
        </is>
      </c>
      <c r="B37" s="6" t="inlineStr">
        <is>
          <t>Resource</t>
        </is>
      </c>
      <c r="C37" s="6" t="inlineStr">
        <is>
          <t>springs.docx</t>
        </is>
      </c>
      <c r="D37" s="6" t="inlineStr">
        <is>
          <t>No task description</t>
        </is>
      </c>
      <c r="E37" s="6" t="inlineStr">
        <is>
          <t>application/vnd.openxmlformats-officedocument.wordprocessingml.document – A Microsoft Word document (DOCX), typically containing formatted text, images, and tables.</t>
        </is>
      </c>
      <c r="F37" s="7" t="inlineStr">
        <is>
          <t>Students were assigned to explain uses of elastic materials. Artifacts include a Microsoft Word document, but no other embedded items.</t>
        </is>
      </c>
      <c r="G37" s="8" t="inlineStr">
        <is>
          <t>1</t>
        </is>
      </c>
      <c r="H37" s="8" t="inlineStr">
        <is>
          <t>0</t>
        </is>
      </c>
      <c r="I37" s="8" t="inlineStr">
        <is>
          <t>0</t>
        </is>
      </c>
      <c r="J37" s="8" t="inlineStr">
        <is>
          <t>0</t>
        </is>
      </c>
      <c r="K37" s="9" t="inlineStr">
        <is>
          <t>1</t>
        </is>
      </c>
      <c r="L37" s="9" t="inlineStr">
        <is>
          <t>0</t>
        </is>
      </c>
      <c r="M37" s="9" t="inlineStr">
        <is>
          <t>0</t>
        </is>
      </c>
      <c r="N37" s="9" t="inlineStr">
        <is>
          <t>0</t>
        </is>
      </c>
      <c r="O37" s="10" t="inlineStr">
        <is>
          <t>0</t>
        </is>
      </c>
      <c r="P37" s="10" t="inlineStr">
        <is>
          <t>0</t>
        </is>
      </c>
      <c r="Q37" s="10" t="n"/>
      <c r="R37" s="10" t="n"/>
      <c r="S37" s="10" t="n"/>
    </row>
    <row r="38" ht="157" customHeight="1">
      <c r="A38" s="6" t="inlineStr">
        <is>
          <t>Hooke's Law</t>
        </is>
      </c>
      <c r="B38" s="6" t="inlineStr">
        <is>
          <t>Application</t>
        </is>
      </c>
      <c r="C38" s="6" t="inlineStr">
        <is>
          <t>File Drop</t>
        </is>
      </c>
      <c r="D38" s="6" t="inlineStr">
        <is>
          <t>No task description</t>
        </is>
      </c>
      <c r="E38" s="6" t="inlineStr">
        <is>
          <t>Golabz app/lab: "&lt;p&gt;This app allows students to upload files, e.g., assignment and reports, to the Inquiry learning Space. The app also allows teachers to download the uploaded files.&lt;/p&gt;\r\n"</t>
        </is>
      </c>
      <c r="F38" s="7" t="inlineStr">
        <is>
          <t>Students explain elastic material uses and analyze spring connections. Embedded artifacts include a Microsoft Word document and a file upload app.</t>
        </is>
      </c>
      <c r="G38" s="8" t="inlineStr">
        <is>
          <t>0</t>
        </is>
      </c>
      <c r="H38" s="8" t="inlineStr">
        <is>
          <t>0</t>
        </is>
      </c>
      <c r="I38" s="8" t="inlineStr">
        <is>
          <t>1</t>
        </is>
      </c>
      <c r="J38" s="8" t="inlineStr">
        <is>
          <t>0</t>
        </is>
      </c>
      <c r="K38" s="9" t="inlineStr">
        <is>
          <t>0</t>
        </is>
      </c>
      <c r="L38" s="9" t="inlineStr">
        <is>
          <t>1</t>
        </is>
      </c>
      <c r="M38" s="9" t="inlineStr">
        <is>
          <t>0</t>
        </is>
      </c>
      <c r="N38" s="9" t="inlineStr">
        <is>
          <t>0</t>
        </is>
      </c>
      <c r="O38" s="10" t="inlineStr">
        <is>
          <t>0</t>
        </is>
      </c>
      <c r="P38" s="10" t="inlineStr">
        <is>
          <t>0</t>
        </is>
      </c>
      <c r="Q38" s="10" t="n"/>
      <c r="R38" s="10" t="n"/>
      <c r="S38" s="10" t="n"/>
    </row>
    <row r="39" ht="25" customHeight="1">
      <c r="A39" s="6" t="inlineStr">
        <is>
          <t>Machine Learning and Artificial Intelligence</t>
        </is>
      </c>
      <c r="B39" s="6" t="inlineStr">
        <is>
          <t>Space</t>
        </is>
      </c>
      <c r="C39" s="6" t="inlineStr">
        <is>
          <t>Orientation</t>
        </is>
      </c>
      <c r="D39" s="6" t="inlineStr">
        <is>
          <t>&lt;p&gt;More and more, we are using and relying on smart devices (smartphones, smartwatches, smart cars, smart virtual assistants) to help us and assist in our daily life. But how can we teach a machine to react to our words ? Watch the video, discuss with your team and try to answer to the questions below.&lt;/p&gt;</t>
        </is>
      </c>
      <c r="E39" s="6" t="inlineStr">
        <is>
          <t>No artifact embedded</t>
        </is>
      </c>
      <c r="F39" s="7" t="inlineStr">
        <is>
          <t>No instructions or artifacts are provided for Item1, as both descriptions state "No".</t>
        </is>
      </c>
      <c r="G39" s="8" t="inlineStr">
        <is>
          <t>0</t>
        </is>
      </c>
      <c r="H39" s="8" t="inlineStr">
        <is>
          <t>0</t>
        </is>
      </c>
      <c r="I39" s="8" t="inlineStr">
        <is>
          <t>0</t>
        </is>
      </c>
      <c r="J39" s="8" t="inlineStr">
        <is>
          <t>1</t>
        </is>
      </c>
      <c r="K39" s="9" t="inlineStr">
        <is>
          <t>0</t>
        </is>
      </c>
      <c r="L39" s="9" t="inlineStr">
        <is>
          <t>0</t>
        </is>
      </c>
      <c r="M39" s="9" t="inlineStr">
        <is>
          <t>1</t>
        </is>
      </c>
      <c r="N39" s="9" t="inlineStr">
        <is>
          <t>1</t>
        </is>
      </c>
      <c r="O39" s="10" t="inlineStr">
        <is>
          <t>1</t>
        </is>
      </c>
      <c r="P39" s="10" t="inlineStr">
        <is>
          <t>1</t>
        </is>
      </c>
      <c r="Q39" s="10" t="n"/>
      <c r="R39" s="10" t="n"/>
      <c r="S39" s="10" t="n"/>
    </row>
    <row r="40" ht="97" customHeight="1">
      <c r="A40" s="6" t="inlineStr">
        <is>
          <t>Machine Learning and Artificial Intelligence</t>
        </is>
      </c>
      <c r="B40" s="6" t="inlineStr">
        <is>
          <t>Resource</t>
        </is>
      </c>
      <c r="C40" s="6" t="inlineStr">
        <is>
          <t>BUDDY - the Emotional Robot (EN-FR)</t>
        </is>
      </c>
      <c r="D40" s="6" t="inlineStr">
        <is>
          <t>&lt;p&gt;BUDDY is an endearing emotional robot that wins the heart of the whole family, including children and adults. And it is not his 60 cm high that will stop him in his quest for bringing the family around a new emotional experience.&lt;/p&gt;&lt;p&gt;Not content with being just an emotional companion, BUDDY is also democratizing robotics. BUDDY is built on an open technology platform making it easy for global developers to build applications.&lt;/p&gt;&lt;p&gt;&lt;br&gt;&lt;/p&gt;</t>
        </is>
      </c>
      <c r="E40" s="6" t="inlineStr">
        <is>
          <t>youtube.com: A widely known video-sharing platform where users can watch videos on a vast array of topics, including educational content.</t>
        </is>
      </c>
      <c r="F40" s="7" t="inlineStr">
        <is>
          <t>No instructions provided. Embedded artifacts include a PNG image in Item 2.</t>
        </is>
      </c>
      <c r="G40" s="8" t="inlineStr">
        <is>
          <t>1</t>
        </is>
      </c>
      <c r="H40" s="8" t="inlineStr">
        <is>
          <t>0</t>
        </is>
      </c>
      <c r="I40" s="8" t="inlineStr">
        <is>
          <t>0</t>
        </is>
      </c>
      <c r="J40" s="8" t="inlineStr">
        <is>
          <t>0</t>
        </is>
      </c>
      <c r="K40" s="9" t="inlineStr">
        <is>
          <t>1</t>
        </is>
      </c>
      <c r="L40" s="9" t="inlineStr">
        <is>
          <t>0</t>
        </is>
      </c>
      <c r="M40" s="9" t="inlineStr">
        <is>
          <t>0</t>
        </is>
      </c>
      <c r="N40" s="9" t="inlineStr">
        <is>
          <t>0</t>
        </is>
      </c>
      <c r="O40" s="10" t="inlineStr">
        <is>
          <t>1</t>
        </is>
      </c>
      <c r="P40" s="10" t="inlineStr">
        <is>
          <t>0</t>
        </is>
      </c>
      <c r="Q40" s="10" t="n"/>
      <c r="R40" s="10" t="n"/>
      <c r="S40" s="10" t="n"/>
    </row>
    <row r="41" ht="169" customHeight="1">
      <c r="A41" s="6" t="inlineStr">
        <is>
          <t>Machine Learning and Artificial Intelligence</t>
        </is>
      </c>
      <c r="B41" s="6" t="inlineStr">
        <is>
          <t>Application</t>
        </is>
      </c>
      <c r="C41" s="6" t="inlineStr">
        <is>
          <t>Speakup: how can Buddy interact with us?</t>
        </is>
      </c>
      <c r="D41" s="6" t="inlineStr">
        <is>
          <t>&lt;p&gt;Discuss with your team and try to respond to the next questions.&lt;/p&gt;&lt;p&gt;1) How do you think that Buddy can interact with people?&lt;br&gt;2) How does it "hear", "see", or "talk"?&lt;br&gt;3) How does it move?&lt;/p&gt;</t>
        </is>
      </c>
      <c r="E41"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c r="F41" s="7" t="inlineStr">
        <is>
          <t>Students were given tasks with varying levels of instruction and artifacts, including an image in Item2 and a balancing task in Item3.</t>
        </is>
      </c>
      <c r="G41" s="8" t="inlineStr">
        <is>
          <t>0</t>
        </is>
      </c>
      <c r="H41" s="8" t="inlineStr">
        <is>
          <t>0</t>
        </is>
      </c>
      <c r="I41" s="8" t="inlineStr">
        <is>
          <t>0</t>
        </is>
      </c>
      <c r="J41" s="8" t="inlineStr">
        <is>
          <t>1</t>
        </is>
      </c>
      <c r="K41" s="9" t="inlineStr">
        <is>
          <t>0</t>
        </is>
      </c>
      <c r="L41" s="9" t="inlineStr">
        <is>
          <t>0</t>
        </is>
      </c>
      <c r="M41" s="9" t="inlineStr">
        <is>
          <t>1</t>
        </is>
      </c>
      <c r="N41" s="9" t="inlineStr">
        <is>
          <t>1</t>
        </is>
      </c>
      <c r="O41" s="10" t="inlineStr">
        <is>
          <t>0</t>
        </is>
      </c>
      <c r="P41" s="10" t="inlineStr">
        <is>
          <t>1</t>
        </is>
      </c>
      <c r="Q41" s="10" t="n"/>
      <c r="R41" s="10" t="n"/>
      <c r="S41" s="10" t="n"/>
    </row>
    <row r="42" ht="409.5" customHeight="1">
      <c r="A42" s="6" t="inlineStr">
        <is>
          <t>Machine Learning and Artificial Intelligence</t>
        </is>
      </c>
      <c r="B42" s="6" t="inlineStr">
        <is>
          <t>Space</t>
        </is>
      </c>
      <c r="C42" s="6" t="inlineStr">
        <is>
          <t>Conceptualisation</t>
        </is>
      </c>
      <c r="D42" s="6" t="inlineStr">
        <is>
          <t>&lt;p&gt;Maybe you have come to some answers about how Buddy can respond to different requests. Think of Buddy as a computer. Watch the video bellow and try to resolve the quizzes!&lt;/p&gt;</t>
        </is>
      </c>
      <c r="E42" s="6" t="inlineStr">
        <is>
          <t>No artifact embedded</t>
        </is>
      </c>
      <c r="F42" s="7" t="inlineStr">
        <is>
          <t>Students are instructed to balance a seesaw and formulate hypotheses using tools like Scratchpad, with embedded artifacts including images and interactive apps like Golabz.</t>
        </is>
      </c>
      <c r="G42" s="8" t="inlineStr">
        <is>
          <t>0</t>
        </is>
      </c>
      <c r="H42" s="8" t="inlineStr">
        <is>
          <t>0</t>
        </is>
      </c>
      <c r="I42" s="8" t="inlineStr">
        <is>
          <t>1</t>
        </is>
      </c>
      <c r="J42" s="8" t="inlineStr">
        <is>
          <t>1</t>
        </is>
      </c>
      <c r="K42" s="9" t="inlineStr">
        <is>
          <t>1</t>
        </is>
      </c>
      <c r="L42" s="9" t="inlineStr">
        <is>
          <t>1</t>
        </is>
      </c>
      <c r="M42" s="9" t="inlineStr">
        <is>
          <t>0</t>
        </is>
      </c>
      <c r="N42" s="9" t="inlineStr">
        <is>
          <t>0</t>
        </is>
      </c>
      <c r="O42" s="10" t="inlineStr">
        <is>
          <t>1</t>
        </is>
      </c>
      <c r="P42" s="10" t="inlineStr">
        <is>
          <t>0</t>
        </is>
      </c>
      <c r="Q42" s="10" t="n"/>
      <c r="R42" s="10" t="n"/>
      <c r="S42" s="10" t="n"/>
    </row>
    <row r="43" ht="395" customHeight="1">
      <c r="A43" s="6" t="inlineStr">
        <is>
          <t>Machine Learning and Artificial Intelligence</t>
        </is>
      </c>
      <c r="B43" s="6" t="inlineStr">
        <is>
          <t>Resource</t>
        </is>
      </c>
      <c r="C43" s="6" t="inlineStr">
        <is>
          <t>How Computers Work: What Makes a Computer, a Computer?</t>
        </is>
      </c>
      <c r="D43" s="6" t="inlineStr">
        <is>
          <t>&lt;p&gt;Computers are all around us, but what really makes a computer, a computer? Explore the history of computers and the features they all share.&lt;/p&gt;&lt;p&gt;&lt;br&gt;&lt;/p&gt;</t>
        </is>
      </c>
      <c r="E43" s="6" t="inlineStr">
        <is>
          <t>youtu.be: A shortened URL service for YouTube, leading to various videos on the platform.</t>
        </is>
      </c>
      <c r="F43" s="7" t="inlineStr">
        <is>
          <t>Students formulate hypotheses on balancing a seesaw using Scratchpad tool with drag-and-drop terms and optional collaboration mode.</t>
        </is>
      </c>
      <c r="G43" s="8" t="inlineStr">
        <is>
          <t>1</t>
        </is>
      </c>
      <c r="H43" s="8" t="inlineStr">
        <is>
          <t>0</t>
        </is>
      </c>
      <c r="I43" s="8" t="inlineStr">
        <is>
          <t>0</t>
        </is>
      </c>
      <c r="J43" s="8" t="inlineStr">
        <is>
          <t>1</t>
        </is>
      </c>
      <c r="K43" s="9" t="inlineStr">
        <is>
          <t>1</t>
        </is>
      </c>
      <c r="L43" s="9" t="inlineStr">
        <is>
          <t>0</t>
        </is>
      </c>
      <c r="M43" s="9" t="inlineStr">
        <is>
          <t>0</t>
        </is>
      </c>
      <c r="N43" s="9" t="inlineStr">
        <is>
          <t>0</t>
        </is>
      </c>
      <c r="O43" s="10" t="inlineStr">
        <is>
          <t>1</t>
        </is>
      </c>
      <c r="P43" s="10" t="inlineStr">
        <is>
          <t>0</t>
        </is>
      </c>
      <c r="Q43" s="10" t="n"/>
      <c r="R43" s="10" t="n"/>
      <c r="S43" s="10" t="n"/>
    </row>
    <row r="44" ht="409.5" customHeight="1">
      <c r="A44" s="6" t="inlineStr">
        <is>
          <t>Machine Learning and Artificial Intelligence</t>
        </is>
      </c>
      <c r="B44" s="6" t="inlineStr">
        <is>
          <t>Resource</t>
        </is>
      </c>
      <c r="C44" s="6" t="inlineStr">
        <is>
          <t>Algorithm:Teach a Computer to draw the letter L</t>
        </is>
      </c>
      <c r="D44" s="6" t="inlineStr">
        <is>
          <t>Me the A.I eTwinning Project 2019-2020 Create an algorithm! Put the sentences in the right place and teach a computer how to draw the letter L! Teacher: Lascaris Georgia, Greece</t>
        </is>
      </c>
      <c r="E44" s="6" t="inlineStr">
        <is>
          <t>learningapps.org: A platform for interactive learning modules and educational games.</t>
        </is>
      </c>
      <c r="F44" s="7" t="inlineStr">
        <is>
          <t>Students receive task descriptions and use tools like the Hypothesis Scratchpad and simulation/chat apps with specific instructions.</t>
        </is>
      </c>
      <c r="G44" s="8" t="inlineStr">
        <is>
          <t>0</t>
        </is>
      </c>
      <c r="H44" s="8" t="inlineStr">
        <is>
          <t>1</t>
        </is>
      </c>
      <c r="I44" s="8" t="inlineStr">
        <is>
          <t>1</t>
        </is>
      </c>
      <c r="J44" s="8" t="inlineStr">
        <is>
          <t>1</t>
        </is>
      </c>
      <c r="K44" s="9" t="inlineStr">
        <is>
          <t>0</t>
        </is>
      </c>
      <c r="L44" s="9" t="inlineStr">
        <is>
          <t>1</t>
        </is>
      </c>
      <c r="M44" s="9" t="inlineStr">
        <is>
          <t>0</t>
        </is>
      </c>
      <c r="N44" s="9" t="inlineStr">
        <is>
          <t>0</t>
        </is>
      </c>
      <c r="O44" s="10" t="inlineStr">
        <is>
          <t>0</t>
        </is>
      </c>
      <c r="P44" s="10" t="inlineStr">
        <is>
          <t>0</t>
        </is>
      </c>
      <c r="Q44" s="10" t="n"/>
      <c r="R44" s="10" t="n"/>
      <c r="S44" s="10" t="n"/>
    </row>
    <row r="45" ht="409.5" customHeight="1">
      <c r="A45" s="6" t="inlineStr">
        <is>
          <t>Machine Learning and Artificial Intelligence</t>
        </is>
      </c>
      <c r="B45" s="6" t="inlineStr">
        <is>
          <t>Space</t>
        </is>
      </c>
      <c r="C45" s="6" t="inlineStr">
        <is>
          <t>Investigation</t>
        </is>
      </c>
      <c r="D45" s="6" t="inlineStr">
        <is>
          <t>&lt;p&gt;So far, we have understand that robots, as Buddy are complex computers using Input devices (web camera, sensors, microphone...) to take informations from the environment, process them, and produce an adequate response using their output devices (monitor, headphones, movements...). But how can we program a robot to react for example to our commands? Next we will use Scratch programming to teach a robot to smile when we text it compliments and to be sad when we text it not very polite words.&lt;/p&gt;</t>
        </is>
      </c>
      <c r="E45" s="6" t="inlineStr">
        <is>
          <t>No artifact embedded</t>
        </is>
      </c>
      <c r="F45" s="7" t="inlineStr">
        <is>
          <t>Students collaborate on a seesaw simulation, using chat apps to communicate. Embedded artifact: Golabz app/lab, a collaborative seesaw lab.</t>
        </is>
      </c>
      <c r="G45" s="8" t="inlineStr">
        <is>
          <t>1</t>
        </is>
      </c>
      <c r="H45" s="8" t="inlineStr">
        <is>
          <t>0</t>
        </is>
      </c>
      <c r="I45" s="8" t="inlineStr">
        <is>
          <t>0</t>
        </is>
      </c>
      <c r="J45" s="8" t="inlineStr">
        <is>
          <t>1</t>
        </is>
      </c>
      <c r="K45" s="9" t="inlineStr">
        <is>
          <t>1</t>
        </is>
      </c>
      <c r="L45" s="9" t="inlineStr">
        <is>
          <t>0</t>
        </is>
      </c>
      <c r="M45" s="9" t="inlineStr">
        <is>
          <t>0</t>
        </is>
      </c>
      <c r="N45" s="9" t="inlineStr">
        <is>
          <t>0</t>
        </is>
      </c>
      <c r="O45" s="10" t="inlineStr">
        <is>
          <t>1</t>
        </is>
      </c>
      <c r="P45" s="10" t="inlineStr">
        <is>
          <t>1</t>
        </is>
      </c>
      <c r="Q45" s="10" t="n"/>
      <c r="R45" s="10" t="n"/>
      <c r="S45" s="10" t="n"/>
    </row>
    <row r="46" ht="97" customHeight="1">
      <c r="A46" s="6" t="inlineStr">
        <is>
          <t>Machine Learning and Artificial Intelligence</t>
        </is>
      </c>
      <c r="B46" s="6" t="inlineStr">
        <is>
          <t>Application</t>
        </is>
      </c>
      <c r="C46" s="6" t="inlineStr">
        <is>
          <t>Hypothesis : If ...Then</t>
        </is>
      </c>
      <c r="D46" s="6" t="inlineStr">
        <is>
          <t>&lt;p&gt;Next, complete the 3 hypotheses our robot has to face: when we text it a compliment, it smiles, when we text it a not very polite words, it looks sad , and we text it something it can't understand, it puts on its neutral face. Suppose that "INPUT TEXT" is the text we give as input to our robot.&lt;/p&gt;</t>
        </is>
      </c>
      <c r="E46"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F46" s="7" t="inlineStr">
        <is>
          <t>Students are instructed to join a simulation and chat app using a assigned number. Embedded artifacts include the Golabz app/lab and an image file (image/png).</t>
        </is>
      </c>
      <c r="G46" s="8" t="inlineStr">
        <is>
          <t>0</t>
        </is>
      </c>
      <c r="H46" s="8" t="inlineStr">
        <is>
          <t>1</t>
        </is>
      </c>
      <c r="I46" s="8" t="inlineStr">
        <is>
          <t>1</t>
        </is>
      </c>
      <c r="J46" s="8" t="inlineStr">
        <is>
          <t>1</t>
        </is>
      </c>
      <c r="K46" s="9" t="inlineStr">
        <is>
          <t>0</t>
        </is>
      </c>
      <c r="L46" s="9" t="inlineStr">
        <is>
          <t>1</t>
        </is>
      </c>
      <c r="M46" s="9" t="inlineStr">
        <is>
          <t>0</t>
        </is>
      </c>
      <c r="N46" s="9" t="inlineStr">
        <is>
          <t>0</t>
        </is>
      </c>
      <c r="O46" s="10" t="inlineStr">
        <is>
          <t>0</t>
        </is>
      </c>
      <c r="P46" s="10" t="inlineStr">
        <is>
          <t>1</t>
        </is>
      </c>
      <c r="Q46" s="10" t="n"/>
      <c r="R46" s="10" t="n"/>
      <c r="S46" s="10" t="n"/>
    </row>
    <row r="47" ht="409.5" customHeight="1">
      <c r="A47" s="6" t="inlineStr">
        <is>
          <t>Machine Learning and Artificial Intelligence</t>
        </is>
      </c>
      <c r="B47" s="6" t="inlineStr">
        <is>
          <t>Resource</t>
        </is>
      </c>
      <c r="C47" s="6" t="inlineStr">
        <is>
          <t>Video tutorial: "Make me Happy" - Scratch coding</t>
        </is>
      </c>
      <c r="D47" s="6" t="inlineStr">
        <is>
          <t>&lt;p&gt;Watch carefully to video below and try to understand how the scratch commands as used to make a face respond (happy, sad, neutral) to the words we are texting. &lt;/p&gt;</t>
        </is>
      </c>
      <c r="E47" s="6" t="inlineStr">
        <is>
          <t>youtu.be: A shortened URL service for YouTube, leading to various videos on the platform.</t>
        </is>
      </c>
      <c r="F47" s="7" t="inlineStr">
        <is>
          <t>Students use Golabz app/lab for collaborative problem-solving with a seesaw simulation.</t>
        </is>
      </c>
      <c r="G47" s="8" t="inlineStr">
        <is>
          <t>1</t>
        </is>
      </c>
      <c r="H47" s="8" t="inlineStr">
        <is>
          <t>0</t>
        </is>
      </c>
      <c r="I47" s="8" t="inlineStr">
        <is>
          <t>0</t>
        </is>
      </c>
      <c r="J47" s="8" t="inlineStr">
        <is>
          <t>1</t>
        </is>
      </c>
      <c r="K47" s="9" t="inlineStr">
        <is>
          <t>1</t>
        </is>
      </c>
      <c r="L47" s="9" t="inlineStr">
        <is>
          <t>0</t>
        </is>
      </c>
      <c r="M47" s="9" t="inlineStr">
        <is>
          <t>0</t>
        </is>
      </c>
      <c r="N47" s="9" t="inlineStr">
        <is>
          <t>0</t>
        </is>
      </c>
      <c r="O47" s="10" t="inlineStr">
        <is>
          <t>0</t>
        </is>
      </c>
      <c r="P47" s="10" t="inlineStr">
        <is>
          <t>0</t>
        </is>
      </c>
      <c r="Q47" s="10" t="n"/>
      <c r="R47" s="10" t="n"/>
      <c r="S47" s="10" t="n"/>
    </row>
    <row r="48" ht="318" customHeight="1">
      <c r="A48" s="6" t="inlineStr">
        <is>
          <t>Machine Learning and Artificial Intelligence</t>
        </is>
      </c>
      <c r="B48" s="6" t="inlineStr">
        <is>
          <t>Application</t>
        </is>
      </c>
      <c r="C48" s="6" t="inlineStr">
        <is>
          <t>Quiz Tool</t>
        </is>
      </c>
      <c r="D48" s="6" t="inlineStr">
        <is>
          <t>&lt;p&gt;Select True or False&lt;/p&gt;</t>
        </is>
      </c>
      <c r="E48"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F48" s="7" t="inlineStr">
        <is>
          <t>No task descriptions for Items 1 and 2; Item 3 asks about balancing a seesaw with 3 objects. Embedded artifacts include images and Golabz apps.</t>
        </is>
      </c>
      <c r="G48" s="8" t="inlineStr">
        <is>
          <t>0</t>
        </is>
      </c>
      <c r="H48" s="8" t="inlineStr">
        <is>
          <t>1</t>
        </is>
      </c>
      <c r="I48" s="8" t="inlineStr">
        <is>
          <t>1</t>
        </is>
      </c>
      <c r="J48" s="8" t="inlineStr">
        <is>
          <t>1</t>
        </is>
      </c>
      <c r="K48" s="9" t="inlineStr">
        <is>
          <t>1</t>
        </is>
      </c>
      <c r="L48" s="9" t="inlineStr">
        <is>
          <t>1</t>
        </is>
      </c>
      <c r="M48" s="9" t="inlineStr">
        <is>
          <t>0</t>
        </is>
      </c>
      <c r="N48" s="9" t="inlineStr">
        <is>
          <t>0</t>
        </is>
      </c>
      <c r="O48" s="10" t="inlineStr">
        <is>
          <t>0</t>
        </is>
      </c>
      <c r="P48" s="10" t="inlineStr">
        <is>
          <t>0</t>
        </is>
      </c>
      <c r="Q48" s="10" t="n"/>
      <c r="R48" s="10" t="n"/>
      <c r="S48" s="10" t="n"/>
    </row>
    <row r="49" ht="229" customHeight="1">
      <c r="A49" s="6" t="inlineStr">
        <is>
          <t>Machine Learning and Artificial Intelligence</t>
        </is>
      </c>
      <c r="B49" s="6" t="inlineStr">
        <is>
          <t>Application</t>
        </is>
      </c>
      <c r="C49" s="6" t="inlineStr">
        <is>
          <t>Create your own Scratch program: Emotional Robot Face</t>
        </is>
      </c>
      <c r="D49" s="6" t="inlineStr">
        <is>
          <t>&lt;p&gt;Now, you are going to create your own program to "teach" a robot how to react to polite and no so polite words. &lt;/p&gt;&lt;p&gt;Go to &lt;a href="https://scratch.mit.edu" target="_blank"&gt;https://scratch.mit.edu&lt;/a&gt; , login into your account and create a new Scratch program. Make your robot-face react to at least 5 compliments and 5 not polite words. You can return at any time to the video for help and add if you wish more reactions to your robot. Save your work as A.I at the scratch platform.&lt;br&gt;&lt;/p&gt;&lt;p&gt;Write down some of the difficulties you have faced.&lt;/p&gt;</t>
        </is>
      </c>
      <c r="E4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F49" s="7" t="inlineStr">
        <is>
          <t>Students received tasks with descriptions and used Golabz apps like SpeakUp and Input Box for interactive discussions and note-taking.</t>
        </is>
      </c>
      <c r="G49" s="8" t="inlineStr">
        <is>
          <t>0</t>
        </is>
      </c>
      <c r="H49" s="8" t="inlineStr">
        <is>
          <t>1</t>
        </is>
      </c>
      <c r="I49" s="8" t="inlineStr">
        <is>
          <t>1</t>
        </is>
      </c>
      <c r="J49" s="8" t="inlineStr">
        <is>
          <t>1</t>
        </is>
      </c>
      <c r="K49" s="9" t="inlineStr">
        <is>
          <t>0</t>
        </is>
      </c>
      <c r="L49" s="9" t="inlineStr">
        <is>
          <t>1</t>
        </is>
      </c>
      <c r="M49" s="9" t="inlineStr">
        <is>
          <t>0</t>
        </is>
      </c>
      <c r="N49" s="9" t="inlineStr">
        <is>
          <t>0</t>
        </is>
      </c>
      <c r="O49" s="10" t="inlineStr">
        <is>
          <t>0</t>
        </is>
      </c>
      <c r="P49" s="10" t="inlineStr">
        <is>
          <t>0</t>
        </is>
      </c>
      <c r="Q49" s="10" t="n"/>
      <c r="R49" s="10" t="n"/>
      <c r="S49" s="10" t="n"/>
    </row>
    <row r="50" ht="25" customHeight="1">
      <c r="A50" s="6" t="inlineStr">
        <is>
          <t>Machine Learning and Artificial Intelligence</t>
        </is>
      </c>
      <c r="B50" s="6" t="inlineStr">
        <is>
          <t>Application</t>
        </is>
      </c>
      <c r="C50" s="6" t="inlineStr">
        <is>
          <t>SpeakUp: How can we improve our Scratch Program?</t>
        </is>
      </c>
      <c r="D50" s="6" t="inlineStr">
        <is>
          <t>&lt;p&gt;Share your thoughts/ideas/suggestions of how you could improve this program to trace for example Speech Hate on Social Media.&lt;/p&gt;</t>
        </is>
      </c>
      <c r="E50"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c r="F50" s="7" t="inlineStr">
        <is>
          <t>Students balance a seesaw with 3 objects and describe how. Embedded artifacts include a note-taking app, Golabz.</t>
        </is>
      </c>
      <c r="G50" s="8" t="inlineStr">
        <is>
          <t>0</t>
        </is>
      </c>
      <c r="H50" s="8" t="inlineStr">
        <is>
          <t>1</t>
        </is>
      </c>
      <c r="I50" s="8" t="inlineStr">
        <is>
          <t>1</t>
        </is>
      </c>
      <c r="J50" s="8" t="inlineStr">
        <is>
          <t>1</t>
        </is>
      </c>
      <c r="K50" s="9" t="inlineStr">
        <is>
          <t>0</t>
        </is>
      </c>
      <c r="L50" s="9" t="inlineStr">
        <is>
          <t>1</t>
        </is>
      </c>
      <c r="M50" s="9" t="inlineStr">
        <is>
          <t>1</t>
        </is>
      </c>
      <c r="N50" s="9" t="inlineStr">
        <is>
          <t>1</t>
        </is>
      </c>
      <c r="O50" s="10" t="inlineStr">
        <is>
          <t>1</t>
        </is>
      </c>
      <c r="P50" s="10" t="inlineStr">
        <is>
          <t>1</t>
        </is>
      </c>
      <c r="Q50" s="10" t="n"/>
      <c r="R50" s="10" t="n"/>
      <c r="S50" s="10" t="n"/>
    </row>
    <row r="51" ht="318" customHeight="1">
      <c r="A51" s="6" t="inlineStr">
        <is>
          <t>Machine Learning and Artificial Intelligence</t>
        </is>
      </c>
      <c r="B51" s="6" t="inlineStr">
        <is>
          <t>Space</t>
        </is>
      </c>
      <c r="C51" s="6" t="inlineStr">
        <is>
          <t>Conclusion</t>
        </is>
      </c>
      <c r="D51" s="6" t="inlineStr">
        <is>
          <t>&lt;p&gt;We can program a robot or a program to react to the informations (Input)we give to it. It's like as we teach a child to learn something new. The more data ( in our case words) we provite it, the more accurate will be its reaction. This is the basic concept of Machine Learning. We teach a Machine/Computer/Robot by giving it a large set of data and help it, in a first place recognize (learn) the pattern so, later it could learn how to do it by itselft. This leads us to smart machines, machines with Artificial Intelligence! &lt;/p&gt;&lt;p&gt;Let's relax and have fun with this activity from Google AI Experiments , a "showcase for simple experiments that make it easier for anyone to start exploring machine learning, through pictures, drawings, language, music, and more". Think that someone has teach the program Quick Draw to recognize drawings. Now the program tries to figure out if your drawing is similar to hundred other drawings describing the same object, and this way, continues to learn.&lt;/p&gt;</t>
        </is>
      </c>
      <c r="E51" s="6" t="inlineStr">
        <is>
          <t>No artifact embedded</t>
        </is>
      </c>
      <c r="F51" s="7" t="inlineStr">
        <is>
          <t>Students were given task descriptions with no artifacts embedded, except for Item 3 which described photosynthesis.</t>
        </is>
      </c>
      <c r="G51" s="8" t="inlineStr">
        <is>
          <t>1</t>
        </is>
      </c>
      <c r="H51" s="8" t="inlineStr">
        <is>
          <t>0</t>
        </is>
      </c>
      <c r="I51" s="8" t="inlineStr">
        <is>
          <t>0</t>
        </is>
      </c>
      <c r="J51" s="8" t="inlineStr">
        <is>
          <t>0</t>
        </is>
      </c>
      <c r="K51" s="9" t="inlineStr">
        <is>
          <t>1</t>
        </is>
      </c>
      <c r="L51" s="9" t="inlineStr">
        <is>
          <t>0</t>
        </is>
      </c>
      <c r="M51" s="9" t="inlineStr">
        <is>
          <t>0</t>
        </is>
      </c>
      <c r="N51" s="9" t="inlineStr">
        <is>
          <t>0</t>
        </is>
      </c>
      <c r="O51" s="10" t="inlineStr">
        <is>
          <t>1</t>
        </is>
      </c>
      <c r="P51" s="10" t="inlineStr">
        <is>
          <t>0</t>
        </is>
      </c>
      <c r="Q51" s="10" t="n"/>
      <c r="R51" s="10" t="n"/>
      <c r="S51" s="10" t="n"/>
    </row>
    <row r="52" ht="109" customHeight="1">
      <c r="A52" s="6" t="inlineStr">
        <is>
          <t>Machine Learning and Artificial Intelligence</t>
        </is>
      </c>
      <c r="B52" s="6" t="inlineStr">
        <is>
          <t>Resource</t>
        </is>
      </c>
      <c r="C52" s="6" t="inlineStr">
        <is>
          <t>Quick, Draw! by Google Creative Lab | Experiments with Google</t>
        </is>
      </c>
      <c r="D52" s="6" t="inlineStr">
        <is>
          <t>&lt;p&gt;A game where a neural net tries to guess what you’re drawing. Watch the tutorial video first and then click on the LAUNCH EXPERIMENT button below! &lt;/p&gt;</t>
        </is>
      </c>
      <c r="E52" s="6" t="inlineStr">
        <is>
          <t>experiments.withgoogle.com: Showcases Google's experimental projects, such as "Quick, Draw!", an AI-based drawing game.</t>
        </is>
      </c>
      <c r="F52" s="7" t="inlineStr">
        <is>
          <t>Students are introduced to photosynthesis. Embedded artifacts include no item for Item1 and Item2, but an image/jpeg file for Item3.</t>
        </is>
      </c>
      <c r="G52" s="8" t="inlineStr">
        <is>
          <t>0</t>
        </is>
      </c>
      <c r="H52" s="8" t="inlineStr">
        <is>
          <t>1</t>
        </is>
      </c>
      <c r="I52" s="8" t="inlineStr">
        <is>
          <t>1</t>
        </is>
      </c>
      <c r="J52" s="8" t="inlineStr">
        <is>
          <t>1</t>
        </is>
      </c>
      <c r="K52" s="9" t="inlineStr">
        <is>
          <t>0</t>
        </is>
      </c>
      <c r="L52" s="9" t="inlineStr">
        <is>
          <t>1</t>
        </is>
      </c>
      <c r="M52" s="9" t="inlineStr">
        <is>
          <t>0</t>
        </is>
      </c>
      <c r="N52" s="9" t="inlineStr">
        <is>
          <t>0</t>
        </is>
      </c>
      <c r="O52" s="10" t="inlineStr">
        <is>
          <t>1</t>
        </is>
      </c>
      <c r="P52" s="10" t="inlineStr">
        <is>
          <t>0</t>
        </is>
      </c>
      <c r="Q52" s="10" t="n"/>
      <c r="R52" s="10" t="n"/>
      <c r="S52" s="10" t="n"/>
    </row>
    <row r="53" ht="409.5" customHeight="1">
      <c r="A53" s="6" t="inlineStr">
        <is>
          <t>Machine Learning and Artificial Intelligence</t>
        </is>
      </c>
      <c r="B53" s="6" t="inlineStr">
        <is>
          <t>Space</t>
        </is>
      </c>
      <c r="C53" s="6" t="inlineStr">
        <is>
          <t>Discussion</t>
        </is>
      </c>
      <c r="D53" s="6" t="inlineStr">
        <is>
          <t>&lt;p&gt;We have seen that the quantity of data has a direct impact to how accurate will be the reactions of our model (robot). But, what about the data quality?&lt;/p&gt;</t>
        </is>
      </c>
      <c r="E53" s="6" t="inlineStr">
        <is>
          <t>No artifact embedded</t>
        </is>
      </c>
      <c r="F53" s="7" t="inlineStr">
        <is>
          <t>Instructions summarize plant needs and photosynthesis; artifacts include a JPEG image.</t>
        </is>
      </c>
      <c r="G53" s="8" t="inlineStr">
        <is>
          <t>1</t>
        </is>
      </c>
      <c r="H53" s="8" t="inlineStr">
        <is>
          <t>0</t>
        </is>
      </c>
      <c r="I53" s="8" t="inlineStr">
        <is>
          <t>0</t>
        </is>
      </c>
      <c r="J53" s="8" t="inlineStr">
        <is>
          <t>1</t>
        </is>
      </c>
      <c r="K53" s="9" t="inlineStr">
        <is>
          <t>1</t>
        </is>
      </c>
      <c r="L53" s="9" t="inlineStr">
        <is>
          <t>0</t>
        </is>
      </c>
      <c r="M53" s="9" t="inlineStr">
        <is>
          <t>0</t>
        </is>
      </c>
      <c r="N53" s="9" t="inlineStr">
        <is>
          <t>0</t>
        </is>
      </c>
      <c r="O53" s="10" t="inlineStr">
        <is>
          <t>1</t>
        </is>
      </c>
      <c r="P53" s="10" t="inlineStr">
        <is>
          <t>1</t>
        </is>
      </c>
      <c r="Q53" s="10" t="n"/>
      <c r="R53" s="10" t="n"/>
      <c r="S53" s="10" t="n"/>
    </row>
    <row r="54" ht="274" customHeight="1">
      <c r="A54" s="6" t="inlineStr">
        <is>
          <t>Machine Learning and Artificial Intelligence</t>
        </is>
      </c>
      <c r="B54" s="6" t="inlineStr">
        <is>
          <t>Application</t>
        </is>
      </c>
      <c r="C54" s="6" t="inlineStr">
        <is>
          <t>Speakup</t>
        </is>
      </c>
      <c r="D54" s="6" t="inlineStr">
        <is>
          <t>&lt;p&gt;How important do you think the quality of the data is? If the words we provided to our robot, weren't very accurate, what to you think the result would be? And if, for some reason (can you name any ?) we didn't teach it the right way ( for example provide unpolite words and learn the robot that they are compliments), what do you think the concequences would be? Do you think ETHICS are important when it comes to Machine Learning and Artificial Intelligence? Share your thoughts.&lt;/p&gt;</t>
        </is>
      </c>
      <c r="E54"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c r="F54" s="7" t="inlineStr">
        <is>
          <t>Students are given tasks and quizzes on carbon dioxide, water, minerals, and photosynthesis, with some items including images or interactive quiz apps.</t>
        </is>
      </c>
      <c r="G54" s="8" t="inlineStr">
        <is>
          <t>0</t>
        </is>
      </c>
      <c r="H54" s="8" t="inlineStr">
        <is>
          <t>0</t>
        </is>
      </c>
      <c r="I54" s="8" t="inlineStr">
        <is>
          <t>1</t>
        </is>
      </c>
      <c r="J54" s="8" t="inlineStr">
        <is>
          <t>1</t>
        </is>
      </c>
      <c r="K54" s="9" t="inlineStr">
        <is>
          <t>0</t>
        </is>
      </c>
      <c r="L54" s="9" t="inlineStr">
        <is>
          <t>1</t>
        </is>
      </c>
      <c r="M54" s="9" t="inlineStr">
        <is>
          <t>1</t>
        </is>
      </c>
      <c r="N54" s="9" t="inlineStr">
        <is>
          <t>1</t>
        </is>
      </c>
      <c r="O54" s="10" t="inlineStr">
        <is>
          <t>1</t>
        </is>
      </c>
      <c r="P54" s="10" t="inlineStr">
        <is>
          <t>1</t>
        </is>
      </c>
      <c r="Q54" s="10" t="n"/>
      <c r="R54" s="10" t="n"/>
      <c r="S54" s="10" t="n"/>
    </row>
    <row r="55" ht="157" customHeight="1">
      <c r="A55" s="6" t="inlineStr">
        <is>
          <t>BHIMS</t>
        </is>
      </c>
      <c r="B55" s="6" t="inlineStr">
        <is>
          <t>Space</t>
        </is>
      </c>
      <c r="C55" s="6" t="inlineStr">
        <is>
          <t>Orientation</t>
        </is>
      </c>
      <c r="D55" s="6" t="inlineStr">
        <is>
          <t>&lt;p&gt;What do we know about Black holes?&lt;/p&gt;&lt;p&gt;&lt;br&gt;&lt;/p&gt;</t>
        </is>
      </c>
      <c r="E55" s="6" t="inlineStr">
        <is>
          <t>No artifact embedded</t>
        </is>
      </c>
      <c r="F55" s="7" t="inlineStr">
        <is>
          <t>Students take a quiz on aquatic plant photosynthesis, with single-response questions, and later explore light and seasonal effects on aquarium plants using an interactive tool, possibly the Golabz app.</t>
        </is>
      </c>
      <c r="G55" s="8" t="inlineStr">
        <is>
          <t>1</t>
        </is>
      </c>
      <c r="H55" s="8" t="inlineStr">
        <is>
          <t>0</t>
        </is>
      </c>
      <c r="I55" s="8" t="inlineStr">
        <is>
          <t>0</t>
        </is>
      </c>
      <c r="J55" s="8" t="inlineStr">
        <is>
          <t>1</t>
        </is>
      </c>
      <c r="K55" s="9" t="inlineStr">
        <is>
          <t>1</t>
        </is>
      </c>
      <c r="L55" s="9" t="inlineStr">
        <is>
          <t>0</t>
        </is>
      </c>
      <c r="M55" s="9" t="inlineStr">
        <is>
          <t>0</t>
        </is>
      </c>
      <c r="N55" s="9" t="inlineStr">
        <is>
          <t>0</t>
        </is>
      </c>
      <c r="O55" s="10" t="inlineStr">
        <is>
          <t>1</t>
        </is>
      </c>
      <c r="P55" s="10" t="inlineStr">
        <is>
          <t>1</t>
        </is>
      </c>
      <c r="Q55" s="10" t="n"/>
      <c r="R55" s="10" t="n"/>
      <c r="S55" s="10" t="n"/>
    </row>
    <row r="56" ht="25" customHeight="1">
      <c r="A56" s="6" t="inlineStr">
        <is>
          <t>BHIMS</t>
        </is>
      </c>
      <c r="B56" s="6" t="inlineStr">
        <is>
          <t>Resource</t>
        </is>
      </c>
      <c r="C56" s="6" t="inlineStr">
        <is>
          <t>cygX1.gif</t>
        </is>
      </c>
      <c r="D56" s="6" t="inlineStr">
        <is>
          <t>No task description</t>
        </is>
      </c>
      <c r="E56" s="6" t="inlineStr">
        <is>
          <t>image/gif – An animated or static graphic using the GIF format, often seen in memes and web animations.</t>
        </is>
      </c>
      <c r="F56" s="7" t="inlineStr">
        <is>
          <t>Students received tasks with varying descriptions and artifacts, including a quiz app for interactive question creation.</t>
        </is>
      </c>
      <c r="G56" s="8" t="inlineStr">
        <is>
          <t>1</t>
        </is>
      </c>
      <c r="H56" s="8" t="inlineStr">
        <is>
          <t>0</t>
        </is>
      </c>
      <c r="I56" s="8" t="inlineStr">
        <is>
          <t>0</t>
        </is>
      </c>
      <c r="J56" s="8" t="inlineStr">
        <is>
          <t>0</t>
        </is>
      </c>
      <c r="K56" s="9" t="inlineStr">
        <is>
          <t>1</t>
        </is>
      </c>
      <c r="L56" s="9" t="inlineStr">
        <is>
          <t>0</t>
        </is>
      </c>
      <c r="M56" s="9" t="inlineStr">
        <is>
          <t>0</t>
        </is>
      </c>
      <c r="N56" s="9" t="inlineStr">
        <is>
          <t>0</t>
        </is>
      </c>
      <c r="O56" s="10" t="inlineStr">
        <is>
          <t>0</t>
        </is>
      </c>
      <c r="P56" s="10" t="inlineStr">
        <is>
          <t>0</t>
        </is>
      </c>
      <c r="Q56" s="10" t="n"/>
      <c r="R56" s="10" t="n"/>
      <c r="S56" s="10" t="n"/>
    </row>
    <row r="57" ht="85" customHeight="1">
      <c r="A57" s="6" t="inlineStr">
        <is>
          <t>BHIMS</t>
        </is>
      </c>
      <c r="B57" s="6" t="inlineStr">
        <is>
          <t>Resource</t>
        </is>
      </c>
      <c r="C57" s="6" t="inlineStr">
        <is>
          <t>text 5.graasp</t>
        </is>
      </c>
      <c r="D57" s="6" t="inlineStr">
        <is>
          <t>&lt;p&gt;This lesson will bring you to the world of Black Holes. But before you start this journey please answer a few questions by following the link below (This ILS was created for research purposes, contact the author for more information: rosa.doran(at)nuclio.pt:&lt;/p&gt;&lt;p&gt;&lt;br&gt;&lt;/p&gt;&lt;p&gt;&lt;a href="https://docs.google.com/forms/d/1GB6wbDyKDp2Ryrexl5xe3URESxFxaaeOkUl1ND_shNA/viewform" target="_blank"&gt;Pre-questionnaire for teachers&lt;/a&gt;&lt;/p&gt;&lt;p&gt;&lt;br&gt;&lt;/p&gt;&lt;p&gt;&lt;a target="_blank" href="https://docs.google.com/forms/d/1rQsI-_KP4XBl0wyxNZpDMU-U1mi28CyiNHv0p-RN9VQ/viewform"&gt;Pre-questioinnaire for students&lt;/a&gt;&lt;br&gt;&lt;/p&gt;&lt;p&gt;&lt;br&gt;&lt;/p&gt;&lt;p&gt;In this project you will be invited to explore stellar black hole candidates just as scientists do. You will also have the opportunity to have your own research project and observe using research quality robotic telescopes. But before you start your scientific exploration it is important to learn a little bit more about black holes, from a theoretical point of view and from an observational point of view. Start by watching the suggested clips and discussing them with your teachers and colleagues. Start your own journal where you will describe the whole experience. Meanwhile welcome to "Black Holes in my School" adventure.&lt;br&gt;&lt;/p&gt;&lt;p&gt;&lt;br&gt;&lt;/p&gt;&lt;p style="line-height: 26.6667px;"&gt;Watch this episode of the wormhole series where Morgan Freeman present Black Holes in a brilliant way&lt;/p&gt;&lt;p style="line-height: 26.6667px;"&gt;&lt;br&gt;&lt;/p&gt;&lt;p&gt;&lt;a href="http://www.disclose.tv/action/viewvideo/121055/Through_The_Wormhole_The_Riddle_Of_Black_Holes/" target="_blank"&gt;Through the wormhole - The Riddle of Black Holes&lt;/a&gt;&lt;br&gt;&lt;/p&gt;&lt;p&gt;&lt;br&gt;&lt;/p&gt;&lt;p style="line-height: 26.6667px;"&gt;Now that you already heard the basics about black hole, take another step and adventure watching the movie Interstellar.&lt;br&gt;&lt;/p&gt;&lt;p style="line-height: 26.6667px;"&gt;&lt;br&gt;&lt;/p&gt;&lt;p style="line-height: 26.6667px;"&gt;&lt;br&gt;&lt;/p&gt;&lt;p style="line-height: 26.6667px;"&gt;&lt;a href="https://www.youtube.com/watch?v=Rt2LHkSwdPQ" target="_blank"&gt;The movie trailer&lt;/a&gt;&lt;/p&gt;&lt;p style="line-height: 26.6667px;"&gt;&lt;br&gt;&lt;/p&gt;&lt;p&gt;But before learn a bit more about the whole story behind the production of this movie and the scientist who wrote the story&lt;br&gt;&lt;/p&gt;</t>
        </is>
      </c>
      <c r="E57" s="6" t="inlineStr">
        <is>
          <t>No artifact embedded</t>
        </is>
      </c>
      <c r="F57" s="7" t="inlineStr">
        <is>
          <t>Students explore photosynthesis in aquarium plants. Embedded artifacts include no items, except an image/gif in Item 3.</t>
        </is>
      </c>
      <c r="G57" s="8" t="inlineStr">
        <is>
          <t>0</t>
        </is>
      </c>
      <c r="H57" s="8" t="inlineStr">
        <is>
          <t>0</t>
        </is>
      </c>
      <c r="I57" s="8" t="inlineStr">
        <is>
          <t>1</t>
        </is>
      </c>
      <c r="J57" s="8" t="inlineStr">
        <is>
          <t>1</t>
        </is>
      </c>
      <c r="K57" s="9" t="inlineStr">
        <is>
          <t>0</t>
        </is>
      </c>
      <c r="L57" s="9" t="inlineStr">
        <is>
          <t>1</t>
        </is>
      </c>
      <c r="M57" s="9" t="inlineStr">
        <is>
          <t>1</t>
        </is>
      </c>
      <c r="N57" s="9" t="inlineStr">
        <is>
          <t>0</t>
        </is>
      </c>
      <c r="O57" s="10" t="inlineStr">
        <is>
          <t>1</t>
        </is>
      </c>
      <c r="P57" s="10" t="inlineStr">
        <is>
          <t>0</t>
        </is>
      </c>
      <c r="Q57" s="10" t="n"/>
      <c r="R57" s="10" t="n"/>
      <c r="S57" s="10" t="n"/>
    </row>
    <row r="58" ht="49" customHeight="1">
      <c r="A58" s="6" t="inlineStr">
        <is>
          <t>BHIMS</t>
        </is>
      </c>
      <c r="B58" s="6" t="inlineStr">
        <is>
          <t>Resource</t>
        </is>
      </c>
      <c r="C58" s="6" t="inlineStr">
        <is>
          <t>text 4.graasp</t>
        </is>
      </c>
      <c r="D58" s="6" t="inlineStr">
        <is>
          <t>No task description</t>
        </is>
      </c>
      <c r="E58" s="6" t="inlineStr">
        <is>
          <t>No artifact embedded</t>
        </is>
      </c>
      <c r="F58" s="7" t="inlineStr">
        <is>
          <t>Students have no task for Items 1-2. Item 2 has a GIF image. Item 3 requires answering questions based on a video clip with no embedded artifact.</t>
        </is>
      </c>
      <c r="G58" s="8" t="inlineStr">
        <is>
          <t>0</t>
        </is>
      </c>
      <c r="H58" s="8" t="inlineStr">
        <is>
          <t>0</t>
        </is>
      </c>
      <c r="I58" s="8" t="inlineStr">
        <is>
          <t>0</t>
        </is>
      </c>
      <c r="J58" s="8" t="inlineStr">
        <is>
          <t>0</t>
        </is>
      </c>
      <c r="K58" s="9" t="inlineStr">
        <is>
          <t>0</t>
        </is>
      </c>
      <c r="L58" s="9" t="inlineStr">
        <is>
          <t>0</t>
        </is>
      </c>
      <c r="M58" s="9" t="inlineStr">
        <is>
          <t>0</t>
        </is>
      </c>
      <c r="N58" s="9" t="inlineStr">
        <is>
          <t>0</t>
        </is>
      </c>
      <c r="O58" s="10" t="inlineStr">
        <is>
          <t>0</t>
        </is>
      </c>
      <c r="P58" s="10" t="inlineStr">
        <is>
          <t>0</t>
        </is>
      </c>
      <c r="Q58" s="10" t="n"/>
      <c r="R58" s="10" t="n"/>
      <c r="S58" s="10" t="n"/>
    </row>
    <row r="59" ht="274" customHeight="1">
      <c r="A59" s="6" t="inlineStr">
        <is>
          <t>BHIMS</t>
        </is>
      </c>
      <c r="B59" s="6" t="inlineStr">
        <is>
          <t>Resource</t>
        </is>
      </c>
      <c r="C59" s="6" t="inlineStr">
        <is>
          <t>Christopher Nolan &amp; Kip Thorne Break Down The Physics of Interstellar | TIME</t>
        </is>
      </c>
      <c r="D59" s="6" t="inlineStr">
        <is>
          <t>Director Christopher Nolan and author Kip Thorne speak to TIME's Jeffrey Kluger about the physics of 2014 blockbuster Interstellar. There's no arguing about the blockbuster status of Interstellar, director Chris Nolan's latest box office phenomenon.</t>
        </is>
      </c>
      <c r="E59" s="6" t="inlineStr">
        <is>
          <t>youtube.com: A widely known video-sharing platform where users can watch videos on a vast array of topics, including educational content.</t>
        </is>
      </c>
      <c r="F59" s="7" t="inlineStr">
        <is>
          <t>Students received varying instructions: look at a video clip, no task, or use an app. Embedded artifacts include GIF images and a quiz app.</t>
        </is>
      </c>
      <c r="G59" s="8" t="inlineStr">
        <is>
          <t>1</t>
        </is>
      </c>
      <c r="H59" s="8" t="inlineStr">
        <is>
          <t>0</t>
        </is>
      </c>
      <c r="I59" s="8" t="inlineStr">
        <is>
          <t>0</t>
        </is>
      </c>
      <c r="J59" s="8" t="inlineStr">
        <is>
          <t>0</t>
        </is>
      </c>
      <c r="K59" s="9" t="inlineStr">
        <is>
          <t>1</t>
        </is>
      </c>
      <c r="L59" s="9" t="inlineStr">
        <is>
          <t>0</t>
        </is>
      </c>
      <c r="M59" s="9" t="inlineStr">
        <is>
          <t>0</t>
        </is>
      </c>
      <c r="N59" s="9" t="inlineStr">
        <is>
          <t>0</t>
        </is>
      </c>
      <c r="O59" s="10" t="inlineStr">
        <is>
          <t>1</t>
        </is>
      </c>
      <c r="P59" s="10" t="inlineStr">
        <is>
          <t>0</t>
        </is>
      </c>
      <c r="Q59" s="10" t="n"/>
      <c r="R59" s="10" t="n"/>
      <c r="S59" s="10" t="n"/>
    </row>
    <row r="60" ht="409.5" customHeight="1">
      <c r="A60" s="6" t="inlineStr">
        <is>
          <t>BHIMS</t>
        </is>
      </c>
      <c r="B60" s="6" t="inlineStr">
        <is>
          <t>Resource</t>
        </is>
      </c>
      <c r="C60" s="6" t="inlineStr">
        <is>
          <t>The Science of Interstellar - Discovery Channel Documentary - HD</t>
        </is>
      </c>
      <c r="D60" s="6" t="inlineStr">
        <is>
          <t>Thanks for watching, don't forget to like, comment, subscribe and watch my other videos (including some more Interstellar related ones) ! The Science of Interstellar - Discovery Channel Documentary Matthew McConaughey takes viewers behind the scenes of Interstellar with a look at the real-life science that went into this out-of-this-world film.</t>
        </is>
      </c>
      <c r="E60" s="6" t="inlineStr">
        <is>
          <t>youtube.com: A widely known video-sharing platform where users can watch videos on a vast array of topics, including educational content.</t>
        </is>
      </c>
      <c r="F60" s="7" t="inlineStr">
        <is>
          <t>Students were instructed to watch a video, collaborate on a problem, and answer questions. Embedded artifacts include the Golabz quiz app/lab with interactive question editing features.</t>
        </is>
      </c>
      <c r="G60" s="8" t="inlineStr">
        <is>
          <t>1</t>
        </is>
      </c>
      <c r="H60" s="8" t="inlineStr">
        <is>
          <t>0</t>
        </is>
      </c>
      <c r="I60" s="8" t="inlineStr">
        <is>
          <t>0</t>
        </is>
      </c>
      <c r="J60" s="8" t="inlineStr">
        <is>
          <t>0</t>
        </is>
      </c>
      <c r="K60" s="9" t="inlineStr">
        <is>
          <t>1</t>
        </is>
      </c>
      <c r="L60" s="9" t="inlineStr">
        <is>
          <t>0</t>
        </is>
      </c>
      <c r="M60" s="9" t="inlineStr">
        <is>
          <t>0</t>
        </is>
      </c>
      <c r="N60" s="9" t="inlineStr">
        <is>
          <t>0</t>
        </is>
      </c>
      <c r="O60" s="10" t="inlineStr">
        <is>
          <t>0</t>
        </is>
      </c>
      <c r="P60" s="10" t="inlineStr">
        <is>
          <t>0</t>
        </is>
      </c>
      <c r="Q60" s="10" t="n"/>
      <c r="R60" s="10" t="n"/>
      <c r="S60" s="10" t="n"/>
    </row>
    <row r="61" ht="362" customHeight="1">
      <c r="A61" s="6" t="inlineStr">
        <is>
          <t>BHIMS</t>
        </is>
      </c>
      <c r="B61" s="6" t="inlineStr">
        <is>
          <t>Space</t>
        </is>
      </c>
      <c r="C61" s="6" t="inlineStr">
        <is>
          <t>Investigation</t>
        </is>
      </c>
      <c r="D61" s="6" t="inlineStr">
        <is>
          <t>&lt;p&gt;Now it is time to get your hands on data and start your career as a researcher. You should start by learning how to use the software Salsa J, an image processing software that allows you to analyse and process astronomical images. You will find a good introducation to Salsa J here (and a set of images to get started with your training):&lt;/p&gt;&lt;p&gt;&lt;br&gt;&lt;/p&gt;&lt;p&gt;&lt;br&gt;&lt;/p&gt;&lt;p&gt;&lt;br&gt;&lt;/p&gt;&lt;p&gt;&lt;br&gt;&lt;/p&gt;</t>
        </is>
      </c>
      <c r="E61" s="6" t="inlineStr">
        <is>
          <t>No artifact embedded</t>
        </is>
      </c>
      <c r="F61" s="7" t="inlineStr">
        <is>
          <t>Students receive task descriptions and interact with embedded artifacts, including a quiz app and simulation/chat application.</t>
        </is>
      </c>
      <c r="G61" s="8" t="inlineStr">
        <is>
          <t>0</t>
        </is>
      </c>
      <c r="H61" s="8" t="inlineStr">
        <is>
          <t>1</t>
        </is>
      </c>
      <c r="I61" s="8" t="inlineStr">
        <is>
          <t>0</t>
        </is>
      </c>
      <c r="J61" s="8" t="inlineStr">
        <is>
          <t>0</t>
        </is>
      </c>
      <c r="K61" s="9" t="inlineStr">
        <is>
          <t>1</t>
        </is>
      </c>
      <c r="L61" s="9" t="inlineStr">
        <is>
          <t>0</t>
        </is>
      </c>
      <c r="M61" s="9" t="inlineStr">
        <is>
          <t>0</t>
        </is>
      </c>
      <c r="N61" s="9" t="inlineStr">
        <is>
          <t>0</t>
        </is>
      </c>
      <c r="O61" s="10" t="inlineStr">
        <is>
          <t>1</t>
        </is>
      </c>
      <c r="P61" s="10" t="inlineStr">
        <is>
          <t>0</t>
        </is>
      </c>
      <c r="Q61" s="10" t="n"/>
      <c r="R61" s="10" t="n"/>
      <c r="S61" s="10" t="n"/>
    </row>
    <row r="62" ht="409.5" customHeight="1">
      <c r="A62" s="6" t="inlineStr">
        <is>
          <t>BHIMS</t>
        </is>
      </c>
      <c r="B62" s="6" t="inlineStr">
        <is>
          <t>Resource</t>
        </is>
      </c>
      <c r="C62" s="6" t="inlineStr">
        <is>
          <t>text 0.graasp</t>
        </is>
      </c>
      <c r="D62" s="6" t="inlineStr">
        <is>
          <t>&lt;p&gt;Below you will find a brief tutorial and in this link a set of images to get you started&lt;/p&gt;&lt;p&gt;&lt;br&gt;&lt;/p&gt;&lt;p&gt;&lt;a href="https://www.dropbox.com/sh/qaig4v6gk888p1o/AACVOInogIUloVIKcbxNBjQVa?dl=0" target="_blank"&gt;Salsa J images&lt;/a&gt; and tutorial&lt;br&gt;&lt;/p&gt;&lt;p&gt;&lt;br&gt;&lt;/p&gt;&lt;p&gt;&lt;br&gt;&lt;/p&gt;&lt;p&gt;After you finish the proposed exercises you are ready to proceed to the next stage. Let's start with some basic informatin on how to measure the luminosity of objects in the sky. Start by reading the Photomotry Basics Document below:&lt;/p&gt;</t>
        </is>
      </c>
      <c r="E62" s="6" t="inlineStr">
        <is>
          <t>No artifact embedded</t>
        </is>
      </c>
      <c r="F62" s="7" t="inlineStr">
        <is>
          <t>Students collaborate on a task with 3 parts: simulation, chat app, and answering questions about photosynthesis. Embedded artifact is the Golabz app/lab for collaborative problem-solving.</t>
        </is>
      </c>
      <c r="G62" s="8" t="inlineStr">
        <is>
          <t>1</t>
        </is>
      </c>
      <c r="H62" s="8" t="inlineStr">
        <is>
          <t>0</t>
        </is>
      </c>
      <c r="I62" s="8" t="inlineStr">
        <is>
          <t>0</t>
        </is>
      </c>
      <c r="J62" s="8" t="inlineStr">
        <is>
          <t>0</t>
        </is>
      </c>
      <c r="K62" s="9" t="inlineStr">
        <is>
          <t>1</t>
        </is>
      </c>
      <c r="L62" s="9" t="inlineStr">
        <is>
          <t>0</t>
        </is>
      </c>
      <c r="M62" s="9" t="inlineStr">
        <is>
          <t>0</t>
        </is>
      </c>
      <c r="N62" s="9" t="inlineStr">
        <is>
          <t>0</t>
        </is>
      </c>
      <c r="O62" s="10" t="inlineStr">
        <is>
          <t>1</t>
        </is>
      </c>
      <c r="P62" s="10" t="inlineStr">
        <is>
          <t>0</t>
        </is>
      </c>
      <c r="Q62" s="10" t="n"/>
      <c r="R62" s="10" t="n"/>
      <c r="S62" s="10" t="n"/>
    </row>
    <row r="63" ht="97" customHeight="1">
      <c r="A63" s="6" t="inlineStr">
        <is>
          <t>BHIMS</t>
        </is>
      </c>
      <c r="B63" s="6" t="inlineStr">
        <is>
          <t>Resource</t>
        </is>
      </c>
      <c r="C63" s="6" t="inlineStr">
        <is>
          <t>BHIMS_Photometry.pdf</t>
        </is>
      </c>
      <c r="D63" s="6" t="inlineStr">
        <is>
          <t>Photometry with Salsa J (based on the activity from Faulkes Telescope Education Program - Daniel Duggan &amp; Sarah Roberts). Photometry is the measurement of the intensity or brightness in a particular waveband (e.g. the optical) of an astronomical object, such as a star or galaxy by adding up all of the light from the object. For example, a star looks like a point of light when you look at it just with your eyes but the Earth's atmosphere smears it out into something that looks like a round blob when you use a telescope to look at it. In order to measure the total light coming from the star, we must add up all of the light from the smeared out star. Photometry is used to generate light curves of objects such as variable stars and supernovae, where we are interested in variability of light output by the system over time. It can also be used to discover exoplanets or to estimate the mass of a black hole candidate, by measuring fluctuations in the intensity of a star's light over time. These instructions explain how photometry can be carried out on groups, or clusters of stars, from images taken with different filters, in order to plot a colour magnitude diagram. An explanation on magnitudes can be found at the end of this document in Appendix 1. Instructions Before we can start the photometry, we have to work out our aperture radius - this defines the radius of the circle that is used to count the pixel values in the image. The radius of the circle is very important - if the radius is too small, it will not count all the light coming from the star and if it is too big, it may count too much background sky or other stars in the image. Therefore you may not get accurate measurements. SalsaJ automatically sets the radius as the Full Width Half Maximum (FWHM) of the stars in the image. The FWHM is used to describe the width of an object in the image. Stars in astronomical images have a specific profile when plotted as a graph of pixel values and that profile should be the same for each star in the image. The FWHM is a measure of the telescope's optics, the image recording CCD and the atmosphere through which the light passes. FWHM When determining the brightness of a star, the software sums the brightness over all pixels receiving light from that star. To do this the effective width of the star must be determined for each image before measuring the brightness of the stars on that image. One way to estimate the FWHM is to look at a slice across the star. The slice will probably look something like the diagram on the next page (without the arrows and label). The base of the slice is at the value for the background sky. The top of the peak represents the counts measured in the brightest pixel along the slice within the star. The difference between the top of the peak and the base is the height of the peak. The FWHM is the number of pixels across the peak at a point halfway up from the base. FWHM is displayed graphically like this: In order to do photometry, we recommend you work out your own optimum star radius in order to get more accurate results. To do this you must conduct a simple experiment, collect data and plot a graph - using Microsoft Excel (or another spreadsheet package that can plot graphs) makes this exercise much easier and quicker. The idea is to test several different aperture radii and compare the intensity values you get for each radius by plotting a graph of radius against intensity. To do this, go back to SalsaJ, then to Analyse&gt;Photometry Settings. Select force Star Radius and choose the value 6. Next, go to Analyse&gt;Photometry and another empty window will then appear entitled 'Photometry'. Using the mouse, click on a star in your image. The intensity of the object is calculated by adding up all the pixel values within the radius of the aperture. We can clearly see that the chosen radius is too small. Let's increase it a bit to 8. Click on the star again and a new measurement will appear. Still the radius is too small. Increase the value to 10 and continue until you reach a radius of 40 You should have something like this: In Excel (or other package) create two columns for Radius and Intensity then, add radius and the intensity value from SalsaJ. (You can save the values directly from the Photometry window in file.xls format and convert it to Excel. You should have a set of results that looks like this: Star's Star's Sky's Sky's Index Image X Y intensity radius intensity radius 1 ptstar2.fts 283 2 ptstar2.fts 283 211 34841 6 477 9 3 ptstar2.fts 283 4 ptstar2.fts 283 211 75460 8 300 12 5 ptstar2.fts 283 6 ptstar2.fts 283 211 117922 10 187 15 7 ptstar2.fts 283 8 ptstar2.fts 283 211 155160 12 123 18 9 ptstar2.fts 283 ptstar2.fts 283 211 187485 14 83 21 10 ptstar2.fts 283 11 ptstar2.fts 283 211 211802 16 62 24 12 ptstar2.fts 283 13 ptstar2.fts 283 211 229401 18 50 27 14 ptstar2.fts 283 15 ptstar2.fts 283 211 242610 20 43 30 16 ptstar2.fts 283 17 ptstar2.fts 283 211 252117 22 38 33 18 211 258799 24 36 36 211 264426 26 34 39 211 268427 28 33 42 211 271693 30 32 45 211 276987 35 31 52 211 279995 40 31 60 211 283728 50 31 75 211 284816 55 30 82 211 286119 60 30 90 We are interested in the variation of intensity with increasing aperture radius. When you plot a graph of this data, you should get something that looks like this: Counts Aperture Radius You can see the rapid rise of intensity as the radius of the aperture increases. This is because more of the star is included in the increasing radii of the apertures. The graph begins to flatten out when we have all of the star within the aperture, but keeps rising gradually as more and more of the background sky is included. From this graph, we can see that the best radius to use is about 10 - this is around the point where the star's intensity stops increasing so rapidly. There is however, not just one correct answer and a value of 12 or 14 could also be considered appropriate. Once you have chosen the best aperture radius, this can be set for the remainder of your photometry analysis on this image. It is advisable to carry out this exercise every time you come to work with a new set of images as the FWHM of objects change due to the seeing conditions at the time of observation so new aperture radii will need to be calculated for new images. However, if you are carrying out photometry on the star, but in two different wavelengths (such as B and V), then you should use the same radius for both images to ensure that you are comparing 'like with like'. Measuring the Counts of a Star Let's continue using the same images as before PTstar1 PTstar2. Now with the established value for the aperture of 18 we will measure the brightness in both images What is the brightness of PTstar1 in Counts? What is the brightness of PTstar2 in Counts? You will find out that the values greatly change from one image to the other. These images are actually of the same star and the star itself has not changed. However, they were taken on two different nights and the seeing certainly varied a lot. In these images we can't compare the brightness of the star with other stars in the field. So in the next activity we will choose a better target. When the field has more stars it is easy to make a mistake. If you are not sure you selected the correct star you can delete a line in the photometry measurements window by selecting the line, then chosing Edit in the Menu and then Cut. Comparing Two Images of the Same Region Images for this activity are listed below. In each image the target star is on the left and the reference star is on the right. This images containing a Cepheid Variable, a star with a very well know variability and very often used and to help evaluate distances to nearby galaxies. For this part of the activity we will use the following images: PTnight1, PTnight2, PTnight3, and PTnight4. You may open and work on these images simultaneously or one at a time. PTnight1 - https://www.dropbox.com/s/gkgyaya8zuqn5ez/ptnight1.fts PTnight2 - https://www.dropbox.com/s/2hcpbvtrw90p0gt/ptnight2.fts PTnight3 - https://www.dropbox.com/s/xnttgf4h98o74dp/ptnight3.fts PTnight4 - https://www.dropbox.com/s/wk8m53gno9dub0k/ptnight4.fts Use the photometry tool to measure the brightness of the target star and the reference star Reference star Variable star</t>
        </is>
      </c>
      <c r="E63" s="6" t="inlineStr">
        <is>
          <t>application/pdf – A portable document format (PDF) file, preserving text and layout for consistent viewing across devices.</t>
        </is>
      </c>
      <c r="F63" s="7" t="inlineStr">
        <is>
          <t>Students join simulation and chat app using assigned numbers. Embedded artifacts include Golabz lab and a PNG image.</t>
        </is>
      </c>
      <c r="G63" s="8" t="inlineStr">
        <is>
          <t>Error</t>
        </is>
      </c>
      <c r="H63" s="8" t="inlineStr">
        <is>
          <t>Error</t>
        </is>
      </c>
      <c r="I63" s="8" t="inlineStr">
        <is>
          <t>Error</t>
        </is>
      </c>
      <c r="J63" s="8" t="inlineStr">
        <is>
          <t>Error</t>
        </is>
      </c>
      <c r="K63" s="9" t="inlineStr">
        <is>
          <t>Error</t>
        </is>
      </c>
      <c r="L63" s="9" t="inlineStr">
        <is>
          <t>Error</t>
        </is>
      </c>
      <c r="M63" s="9" t="inlineStr">
        <is>
          <t>Error</t>
        </is>
      </c>
      <c r="N63" s="9" t="inlineStr">
        <is>
          <t>Error</t>
        </is>
      </c>
      <c r="O63" s="10" t="inlineStr">
        <is>
          <t>Error</t>
        </is>
      </c>
      <c r="P63" s="10" t="inlineStr">
        <is>
          <t>Error</t>
        </is>
      </c>
      <c r="Q63" s="10" t="n"/>
      <c r="R63" s="10" t="n"/>
      <c r="S63" s="10" t="n"/>
    </row>
    <row r="64" ht="409.5" customHeight="1">
      <c r="A64" s="6" t="inlineStr">
        <is>
          <t>BHIMS</t>
        </is>
      </c>
      <c r="B64" s="6" t="inlineStr">
        <is>
          <t>Resource</t>
        </is>
      </c>
      <c r="C64" s="6" t="inlineStr">
        <is>
          <t>observing_blackholes.pdf</t>
        </is>
      </c>
      <c r="D64" s="6" t="inlineStr">
        <is>
          <t>BLACK HOLES IN MY SCHOOL Observing Stellar Mass Black Hole Candidates This module integrates an online training course introducing participants to the use of the inquiry methodology and the integration of ICT tools in schools practices. This module is devoted to the implementation of a research based experiment where students can be involved in the identification of stellar mass black hole candidates and the procedure to measure their mass limits. Learning outcomes At the end of this module participants should know the procedure used to identify black hole candidates and how to determine the mass limits of a compact object in a binary system. Rationale This module introduces participants to the technique used to determine the mass limits of a compact companion to a visible star. Resources Set of images of black hole candidates Salsa J Excel Images and parts of the text credited to Fraser Lewis (Faulkes Telescope Educational Team) BHIMS is developed in the framework of the SoNetTE project Eclipsing Binary Stars The most common stellar mass black hole candidates live in binary systems where one of the components is a compact object (a black hole or neutron star) and the other a 'normal' star. The light curve of a binary system can allow us to study the different components. Take for instance the example below: In the case where one of the components is a compact object we only see the 'normal' star (usually a main sequence star or anevolved red giant). In the case of Low Mass X-ray Binaries (LMXBs), these stars fill their Roche Lobes and therefore acquire a pear (or teardrop) shape. As the two objects orbit their common centre of mass, different parts of the system are visible to us. Depending on the Figure 1 Light curve of binary star Kepler-16 (Credit: NASA) inclination of the system (where 0° is a face-on orbit and 90° is an edge-on orbit) a limit on the mass of the compact object can be established. The image in Figure 2 shows the infrared light curve of the black hole candidate A0620-00. Depending on the position of the companion star and the compact object, with its accretion disc (see fig.4), we see different amounts of light coming towards the observer. Remember that we don't see the individual components; we only observe a dot whose brightness changes in time. It is from the study of these changes in the form of a light curve that we can start to infer some of its characteristics. Figure 2 Infrared light curve of A0620-00 (a binary system where the compact object is a strong black hole candidate). Credit: Shahbaz et al, 1994. Images and parts of the text credited to Fraser Lewis (Faulkes Telescope Educational Team) BHIMS is developed in the framework of the SoNetTE project Finding the minimum mass for the black hole candidate XTE J1118+480 The object we will study is the black hole candidate XTE J1118+480. It was discovered in March 2000 by the Rossi X-ray Timing Explorer satellite. It is approximately 6 000 light-years away in the constellation of Ursa Major. The system is composed of a compact object and a low mass star (less than 2 solar masses). The compact object is pulling matter from its companion and the intense, time-variable heating of this material in the accretion disc helped astronomers discover this object. This heating means that the disc emits copious amounts of X- rays. Figure 3 Location of the black hole candidate XTE J1118+480 (Credit: Black Hole Encyclopedia) The optical component of this system (the star; Figure 4 Here we find an artist impression of the KV UMa) already appeared in images (some binary system XTE J1118+480 composed by a low mass over 40 years old) and it appears to be star and a compact object. The material of the following a looping path that takes in out of the companion star is attracted by the intense disc of our Galaxy (see Figure 5). Studies of this gravitational field of the compact object forming an trajectory indicate that the object might have accretion disc. Credit: Hynes been inside a globular cluster and was probably kicked out after the supernova explosion of the massive progenitor star that gave birth to the compact object. The estimated mass of this black hole candidate is around 7 solar masses. This is precisely what we want to confirm with this exercise. Figure 5 Artist impression of the path of the XTEJ1118+480 through the disc of our Galaxy. Credit: STScI Images and parts of the text credited to Fraser Lewis (Faulkes Telescope Educational Team) BHIMS is developed in the framework of the SoNetTE project The data we will analyse are a sequence of 62 images obtained by Faulkes Telescope North taken on 13/05/2009. We will analyse this images using Salsa J and Excel. The images show several stars surrounding the object we wish to study. We will select some of these stars to be comparison stars in our study. The procedure is to make photometry measurements of all the comparison stars and the black hole candidate for all the images. If we are fortunate, the brightness (or intensity) of the comparison stars should remain constant (although there are variations in the images based on weather) as a function of time while the brightness of the binary system containing the black hole candidate should vary. By plotting the intensity against time we should see variability and can use this to estimate the mass of the non-visible compact object. Figure 6 The finding chart (the map of stars locating the object and the comparison stars). XTE J1118+480 is denoted by the two black lines the comparison stars are shown as 1, 2, 3. (Image from Faulkes Telescope North) First, we need to determine the best aperture radius before proceeding with the photometry. Figure 7 Evaluating the best aperture with Salsa J, as explained in the photometry lesson Images and parts of the text credited to Fraser Lewis (Faulkes Telescope Educational Team) BHIMS is developed in the framework of the SoNetTE project Previous studies show show that average star in this image has a FWHM of 4 pixeis In practice, a good choice for the radius of an aperture is about 1.5 or 2.0 times the FWHM. In the examples below the value used was 6 for the aperture radius. Now you can start to measure the intensity for the 3 comparison stars and for the black hole candidate. Make the measurements in each image for all 4 objects. Since the images are 2 Mb each, it is best to process no more than 20 images at a time. Alternatively, you can distribute the images amongst a group of students and collate the group's results later, ensuring that each group use the same aperture radius and the same comparison stars. You can choose to 'tile' them (in Salsa J, 'Tile' is under 'Window') which will make it easier to perform the procedure. It is important to process the images in order which is easy if you follow their number. Figure 8 Selection of 20 images, tiled and then reordered Make sure you adjust the brightness and contrast in all images in order to be able to see all the objects. If you can't see all of them don't use the particular image. Sometimes if you close and reopen the image the brightness and contrast appear better. Since we will be working with relative magnitudes, where we are comparing intensities of the comparison stars and the black hole candidate we don't have to worry about absolute magnitudes and standard stars etc. We are not looking for the absolute value of the magnitude of the object but the variations to its intensity relative to other stars in the same image. You will also need the Modified Julian Date (MJD) for each image. You find this information in the header of FTS images. In Salsa J you select the Show Info under the Image menu and in the header you will find the value for MJD. This is the value to be used on the x-axis of your graph. Images and parts of the text credited to Fraser Lewis (Faulkes Telescope Educational Team) BHIMS is developed in the framework of the SoNetTE project After removing a couple of images, your results should look like this: star 1 10000 star 2 9000 star 3 8000 xte J1118 7000 6000 5000 4000 3000 counts 54964.24506 54964.2528 54964.26055 54964.26829 54964.27603 54964.28377 54964.29263 54964.30037 54964.30905 54964.31678 54964.32451 54964.33576 54964.3435 54964.35124 54964.35897 54964.36671 54964.37761 54964.38534 54964.39307 54964.40339 Julian Date Figure 9 Plot of counts over time From this graph we can clearly see that our target varies far more than the comparison stars. We already know that the orbit of the visible star and compact object around each other is periodic. Finding the orbital period is complicated and time demanding. But we can make a rough estimate from the graph above since it is showing evidence that the whole period is in the set of images. We can try to adapt the value of the period that best fit our purposes. You students can play a bit with the value of the period and try to find the best fit. Scientists already know the period of this object P= 4.08 hrs = 0.17 days. (http://adsabs.harvard.edu/abs/2001ApJ...556...42W) A nice tutorial on the calculation of periodicity and determination of phase in variable systems can be found here: http://www.aavso.org/files/Chapter12.pdf The formula to transform the Julian dates in Phase is the following = 0 Where the MJD is given in the header of each image, T0 is the MJD of the first image and the period is 0.17 days. The result should look like this. Images and parts of the text credited to Fraser Lewis (Faulkes Telescope Educational Team) BHIMS is developed in the framework of the SoNetTE project 9900 8900 7900 6900 xte J1118 5900 Average star Counts 4900 3900 0.2 0.4 0.6 0.8 1 0 Phase Using the formula to determine the mass limit of the compact object ( ) = 13 sin 3 = 23 ( 2 + 1)2 2 where M1 and M2 are the masses of the compact object and the companion star respectively, P the orbital period, i.e., the time it takes for the star to complete an orbit, G is the universal gravitational constant, i is the inclination of the orbital plane of the system with the line of sight of the observer and K2 the radial velocity of the visible star We can use the radial velocity of the visible component of this system was determined to be ~ 700 km s-1 , the mass of the companion is ~ 6.1 Solar Masses (http://adsabs.harvard.edu/abs/2001ApJ...556...42W) Both of these are determined using spectrocopy the companion mass is inferred once we know its spectral class and several spectra can be taken to determine the object's radial velocity. Images and parts of the text credited to Fraser Lewis (Faulkes Telescope Educational Team) BHIMS is developed in the framework of the SoNetTE project P = 0.17 * 24 * 60 * 60 = 14 688 s Msolar = 1.9891 × 1030 kg Assuming all the above values we end up with the following value for the mass limit of this black hole candidate: ( ) = 13 sin 3 = 14 688 (700 1) 3 ( 2 + 1)2 2 6.67384 10 11m3 kg 1 s 2 ( ) = 13 sin 3 = 1.2 1031 ~ 6.3 ( 2 + 1)2 These calculations used approximate values but reached a very good guess for the mass of the stellar black hole candidate XTE J1118+480. The assumed value for the mass function (the minimum mass) is of the order of 6.1 Msolar (http://arxiv.org/pdf/astro-ph/0104032.pdf) Images and parts of the text credited to Fraser Lewis (Faulkes Telescope Educational Team) BHIMS is developed in the framework of the SoNetTE project</t>
        </is>
      </c>
      <c r="E64" s="6" t="inlineStr">
        <is>
          <t>application/pdf – A portable document format (PDF) file, preserving text and layout for consistent viewing across devices.</t>
        </is>
      </c>
      <c r="F64" s="7" t="inlineStr">
        <is>
          <t>Students use Golabz app/lab for collaborative problem-solving, controlling variables in a simulation, and communicating via SpeakUp app.</t>
        </is>
      </c>
      <c r="G64" s="8" t="inlineStr">
        <is>
          <t>Error</t>
        </is>
      </c>
      <c r="H64" s="8" t="inlineStr">
        <is>
          <t>Error</t>
        </is>
      </c>
      <c r="I64" s="8" t="inlineStr">
        <is>
          <t>Error</t>
        </is>
      </c>
      <c r="J64" s="8" t="inlineStr">
        <is>
          <t>Error</t>
        </is>
      </c>
      <c r="K64" s="9" t="inlineStr">
        <is>
          <t>Error</t>
        </is>
      </c>
      <c r="L64" s="9" t="inlineStr">
        <is>
          <t>Error</t>
        </is>
      </c>
      <c r="M64" s="9" t="inlineStr">
        <is>
          <t>Error</t>
        </is>
      </c>
      <c r="N64" s="9" t="inlineStr">
        <is>
          <t>Error</t>
        </is>
      </c>
      <c r="O64" s="10" t="inlineStr">
        <is>
          <t>Error</t>
        </is>
      </c>
      <c r="P64" s="10" t="inlineStr">
        <is>
          <t>Error</t>
        </is>
      </c>
      <c r="Q64" s="10" t="n"/>
      <c r="R64" s="10" t="n"/>
      <c r="S64" s="10" t="n"/>
    </row>
    <row r="65" ht="37" customHeight="1">
      <c r="A65" s="6" t="inlineStr">
        <is>
          <t>BHIMS</t>
        </is>
      </c>
      <c r="B65" s="6" t="inlineStr">
        <is>
          <t>Resource</t>
        </is>
      </c>
      <c r="C65" s="6" t="inlineStr">
        <is>
          <t>Text 1.graasp</t>
        </is>
      </c>
      <c r="D65" s="6" t="inlineStr">
        <is>
          <t>&lt;p&gt;Now you are ready to measure the brightness of the companion star to the Black Hole Candidate XTE J 1118. Below you will find the link to the images and to the finder (the image that identifies wich is the star you need to measure and the 3 comparison stars):&lt;/p&gt;&lt;p&gt;&lt;br&gt;&lt;/p&gt;&lt;p&gt;&lt;a href="https://www.dropbox.com/s/bfmjod2q7wwqe35/1118.zip?dl=0" target="_blank"&gt;XTE J1118 images&lt;/a&gt;&lt;br&gt;&lt;/p&gt;&lt;p&gt;&lt;br&gt;&lt;/p&gt;&lt;p&gt;&lt;br&gt;&lt;/p&gt;&lt;p&gt;&lt;a href="https://docs.google.com/spreadsheets/d/1poBWSP4cx3PS-akqd-89Wm6r4FxvAJFf-rlf-KdjIx4/edit?usp=sharing" target="_blank"&gt;Google Spreadsheet&lt;/a&gt;&lt;br&gt;&lt;/p&gt;&lt;p&gt;&lt;br&gt;&lt;/p&gt;&lt;p&gt;When you are done proceed to create a graph with the values you measured. &lt;/p&gt;&lt;p&gt;&lt;br&gt;&lt;/p&gt;&lt;p&gt;Finally follow the example provided in the observing stellar black hole candidates pdf below and find the limit mass of the black hole candidate in this system.&lt;/p&gt;</t>
        </is>
      </c>
      <c r="E65" s="6" t="inlineStr">
        <is>
          <t>No artifact embedded</t>
        </is>
      </c>
      <c r="F65" s="7" t="inlineStr">
        <is>
          <t>Students received no task descriptions for Items 1 and 2, but Item 2 included a SpeakUp app description. Item 3 had a "QUESTIONS" task with no embedded artifact.</t>
        </is>
      </c>
      <c r="G65" s="8" t="inlineStr">
        <is>
          <t>0</t>
        </is>
      </c>
      <c r="H65" s="8" t="inlineStr">
        <is>
          <t>1</t>
        </is>
      </c>
      <c r="I65" s="8" t="inlineStr">
        <is>
          <t>1</t>
        </is>
      </c>
      <c r="J65" s="8" t="inlineStr">
        <is>
          <t>1</t>
        </is>
      </c>
      <c r="K65" s="9" t="inlineStr">
        <is>
          <t>0</t>
        </is>
      </c>
      <c r="L65" s="9" t="inlineStr">
        <is>
          <t>1</t>
        </is>
      </c>
      <c r="M65" s="9" t="inlineStr">
        <is>
          <t>0</t>
        </is>
      </c>
      <c r="N65" s="9" t="inlineStr">
        <is>
          <t>0</t>
        </is>
      </c>
      <c r="O65" s="10" t="inlineStr">
        <is>
          <t>0</t>
        </is>
      </c>
      <c r="P65" s="10" t="inlineStr">
        <is>
          <t>0</t>
        </is>
      </c>
      <c r="Q65" s="10" t="n"/>
      <c r="R65" s="10" t="n"/>
      <c r="S65" s="10" t="n"/>
    </row>
    <row r="66" ht="318" customHeight="1">
      <c r="A66" s="6" t="inlineStr">
        <is>
          <t>BHIMS</t>
        </is>
      </c>
      <c r="B66" s="6" t="inlineStr">
        <is>
          <t>Space</t>
        </is>
      </c>
      <c r="C66" s="6" t="inlineStr">
        <is>
          <t>Advanced Research</t>
        </is>
      </c>
      <c r="D66" s="6" t="inlineStr">
        <is>
          <t>&lt;p&gt;Now that you are an expert in analysing stellar black hole candidates data go and make your own observation using the Faulkes Telescope. In order to do that you will need to have an account. Ask your teacher to help you with this. &lt;/p&gt;&lt;p&gt;&lt;br&gt;&lt;/p&gt;&lt;p&gt;But before you start observing there is still one more step. You need to prepare your observing session. Below you will find a step-by-step guide to perform this task and you have to get in touch with the coordinators of the project BHIMS (rosa.doran@nuclio.pt) to request the coordinates of the objects to be observed. You will also find a more complete text addressing the topic of black holes. &lt;/p&gt;&lt;p&gt;&lt;br&gt;&lt;/p&gt;&lt;p&gt;&lt;br&gt;&lt;/p&gt;</t>
        </is>
      </c>
      <c r="E66" s="6" t="inlineStr">
        <is>
          <t>No artifact embedded</t>
        </is>
      </c>
      <c r="F66" s="7" t="inlineStr">
        <is>
          <t>Students received tasks with varying instructions and embedded artifacts, including Golabz apps for discussions and note-taking.</t>
        </is>
      </c>
      <c r="G66" s="8" t="inlineStr">
        <is>
          <t>0</t>
        </is>
      </c>
      <c r="H66" s="8" t="inlineStr">
        <is>
          <t>1</t>
        </is>
      </c>
      <c r="I66" s="8" t="inlineStr">
        <is>
          <t>1</t>
        </is>
      </c>
      <c r="J66" s="8" t="inlineStr">
        <is>
          <t>1</t>
        </is>
      </c>
      <c r="K66" s="9" t="inlineStr">
        <is>
          <t>0</t>
        </is>
      </c>
      <c r="L66" s="9" t="inlineStr">
        <is>
          <t>1</t>
        </is>
      </c>
      <c r="M66" s="9" t="inlineStr">
        <is>
          <t>0</t>
        </is>
      </c>
      <c r="N66" s="9" t="inlineStr">
        <is>
          <t>0</t>
        </is>
      </c>
      <c r="O66" s="10" t="inlineStr">
        <is>
          <t>0</t>
        </is>
      </c>
      <c r="P66" s="10" t="inlineStr">
        <is>
          <t>0</t>
        </is>
      </c>
      <c r="Q66" s="10" t="n"/>
      <c r="R66" s="10" t="n"/>
      <c r="S66" s="10" t="n"/>
    </row>
    <row r="67" ht="318" customHeight="1">
      <c r="A67" s="6" t="inlineStr">
        <is>
          <t>BHIMS</t>
        </is>
      </c>
      <c r="B67" s="6" t="inlineStr">
        <is>
          <t>Resource</t>
        </is>
      </c>
      <c r="C67" s="6" t="inlineStr">
        <is>
          <t>Stellarium_FT_userguide.pdf</t>
        </is>
      </c>
      <c r="D67" s="6" t="inlineStr">
        <is>
          <t>Observation Planning Observation Planning Using Stellarium to plan an observing session Author: Sarah Roberts Observation Planning Observation Planning - Using Stellarium to plan an observing session Stellarium Stellarium is free planetarium software which allows the night sky to be viewed from any location on Earth, on any date. The software can be downloaded from www.stellarium.org. A patch which sets up Stellarium so that its default location is at FTN, and an azimuthal grid is visible on the sky, is also available on the Faulkes Telescope website at: http://www.faulkes-telescope.com/index.php?page=186 With such a patch, the opening screen of Stellarium looks like the image here. The viewing direction is to the South (as noted by the S), the azimuthal grid is visible, and there are many deep sky objects which have been labelled. For users who have not downloaded the FT patch, the azimuthal grid and deep sky object names can be toggled on/off the sky by clicking on the grid and nebulae buttons shown here. The boxes at the bottom of the Stellarium screen can be selected or de-selected, to, among other things, turn on the names of the deep sky objects, label the constellations and remove the horizon from the screen. It is worth playing with these buttons to familiarise yourself with the different features in Stellarium. Page 2 of 6 Observation Planning - Using Stellarium to plan an observing session Setting the location for your FT observing session An important button on the tool bar in Stellarium is the 'Configuration Window' button - this is the spanner icon . By clicking on this button, a window appears. This window give the options for changing your date and time, and location, aswell as the landscape, video and rendering options. If you are using the down- loaded FT configuration patch, your location will automatically be set as the position of FTN. This can be changed to any other location (e.g FTS) by either clicking on the map, or by entering the longitude and latitude of the location underneath the map. Observation Planning Setting the date and time for your FT observing session From the configuration window menu, select 'Date &amp; Time'. The next window will give you options for changing the date and time, time zone and time speed in Stellarium. Set the date and time to correspond to that of your FT observing session, Click on the square in the top right hand corner of the configu- ration window to close it once you are happy with the set up of the viewing time and loca- tion. Page 3 of 6 Observation Planning Observation Planning - Using Stellarium to plan an observing session Looking around the sky in Stellarium By clicking on the question mark button, or typing 'h' in the Stellarium window, you can see which keyboard buttons correspond to commands in Stellarium. For example, to zoom in/out of the sky in Stellarium, you can either use the roller ball of your mouse (if you have one), or use the 'Page Up/Down' buttons on your keyboard. The sky can be scrolled around by left clicking on it, and dragging it with the mouse. Alternatively, you can use the arrow keys on your keyboard. Setting up the best view to plan your FT observing session In order to use Stellarium to help you plan your FT observing session, the time, date and location should be set correctly through the configuration window. Next, zoom right out of the Stellarium window and scroll the sky until the zenith (the point directly overhead) is at the centre of the screen. The lowest altitude limit of the Faulkes Telescopes is 25 degrees. Thus, all objects which you choose for your observing session should be above 25 degrees from the horizon. Ideally, to minimize the amount of atmosphere the telescope looks through when observing, this limit should be anything above 30 degrees. Thus, any object within the 30 degree circle in the Stellarium view can be observed with the Faulkes Telescopes. The best order of observing can be decided from the positions of ob- jects in the sky. Page 4 of 6 Observation Planning Observation Planning - Using Stellarium to plan an observing session Selecting objects in Stellarium In order to zoom in on images in Stellarium, click on the object with the left mouse button, and press the space bar to centre on it. On the left we have centered upon NGC 7662. Now we wish to magnify the image. This is done by using the Page Up/Down keys on your keyboard, or your roller ball on your mouse. The zoomed in view of this object can be seen below. At the top left hand corner, some information is given on the selected object. Page 5 of 6 Observation Planning Observation Planning - Using Stellarium to plan an observing session When zooming in further on the object, a credit for the image is displayed, as shown below. This particular image of NGC 7662 was taken by the FT Team. You can add your own im- ages into the Stellarium database, so that your images appear on the sky, as this one has done. More information on how to do this can be found in the Stellarium user guide which can be downloaded from the Stellarium website. Page 6 of 6</t>
        </is>
      </c>
      <c r="E67" s="6" t="inlineStr">
        <is>
          <t>application/pdf – A portable document format (PDF) file, preserving text and layout for consistent viewing across devices.</t>
        </is>
      </c>
      <c r="F67" s="7" t="inlineStr">
        <is>
          <t>Students answer questions on photosynthesis dependence on light and season, using a note-taking app with optional collaboration mode.</t>
        </is>
      </c>
      <c r="G67" s="8" t="inlineStr">
        <is>
          <t>0</t>
        </is>
      </c>
      <c r="H67" s="8" t="inlineStr">
        <is>
          <t>1</t>
        </is>
      </c>
      <c r="I67" s="8" t="inlineStr">
        <is>
          <t>0</t>
        </is>
      </c>
      <c r="J67" s="8" t="inlineStr">
        <is>
          <t>1</t>
        </is>
      </c>
      <c r="K67" s="9" t="inlineStr">
        <is>
          <t>1</t>
        </is>
      </c>
      <c r="L67" s="9" t="inlineStr">
        <is>
          <t>0</t>
        </is>
      </c>
      <c r="M67" s="9" t="inlineStr">
        <is>
          <t>0</t>
        </is>
      </c>
      <c r="N67" s="9" t="inlineStr">
        <is>
          <t>0</t>
        </is>
      </c>
      <c r="O67" s="10" t="inlineStr">
        <is>
          <t>0</t>
        </is>
      </c>
      <c r="P67" s="10" t="inlineStr">
        <is>
          <t>0</t>
        </is>
      </c>
      <c r="Q67" s="10" t="n"/>
      <c r="R67" s="10" t="n"/>
      <c r="S67" s="10" t="n"/>
    </row>
    <row r="68" ht="252" customHeight="1">
      <c r="A68" s="6" t="inlineStr">
        <is>
          <t>BHIMS</t>
        </is>
      </c>
      <c r="B68" s="6" t="inlineStr">
        <is>
          <t>Application</t>
        </is>
      </c>
      <c r="C68" s="6" t="inlineStr">
        <is>
          <t>Shared Wiki Widget</t>
        </is>
      </c>
      <c r="D68" s="6" t="inlineStr">
        <is>
          <t>No task description</t>
        </is>
      </c>
      <c r="E68" s="6" t="inlineStr">
        <is>
          <t>Golabz app/lab: "&lt;p&gt;The shared wiki app allows students to work together on a formatted text. The updates to the content are done in real-time.&amp;nbsp;The teacher and the students can see a history of the changes to the&amp;nbsp;text.&lt;/p&gt;\r\n"</t>
        </is>
      </c>
      <c r="F68" s="7" t="inlineStr">
        <is>
          <t>Students investigate photosynthesis in aquarium plants, taking notes via Golabz app, and reflect on findings after completing experiments.</t>
        </is>
      </c>
      <c r="G68" s="8" t="inlineStr">
        <is>
          <t>0</t>
        </is>
      </c>
      <c r="H68" s="8" t="inlineStr">
        <is>
          <t>0</t>
        </is>
      </c>
      <c r="I68" s="8" t="inlineStr">
        <is>
          <t>0</t>
        </is>
      </c>
      <c r="J68" s="8" t="inlineStr">
        <is>
          <t>1</t>
        </is>
      </c>
      <c r="K68" s="9" t="inlineStr">
        <is>
          <t>0</t>
        </is>
      </c>
      <c r="L68" s="9" t="inlineStr">
        <is>
          <t>0</t>
        </is>
      </c>
      <c r="M68" s="9" t="inlineStr">
        <is>
          <t>0</t>
        </is>
      </c>
      <c r="N68" s="9" t="inlineStr">
        <is>
          <t>1</t>
        </is>
      </c>
      <c r="O68" s="10" t="inlineStr">
        <is>
          <t>0</t>
        </is>
      </c>
      <c r="P68" s="10" t="inlineStr">
        <is>
          <t>0</t>
        </is>
      </c>
      <c r="Q68" s="10" t="n"/>
      <c r="R68" s="10" t="n"/>
      <c r="S68" s="10" t="n"/>
    </row>
    <row r="69" ht="25" customHeight="1">
      <c r="A69" s="6" t="inlineStr">
        <is>
          <t>BHIMS</t>
        </is>
      </c>
      <c r="B69" s="6" t="inlineStr">
        <is>
          <t>Application</t>
        </is>
      </c>
      <c r="C69" s="6" t="inlineStr">
        <is>
          <t>The Faulkes Telescope Project</t>
        </is>
      </c>
      <c r="D69" s="6" t="inlineStr">
        <is>
          <t>No task description</t>
        </is>
      </c>
      <c r="E69" s="6" t="inlineStr">
        <is>
          <t>Golabz app/lab: &lt;p&gt;The Faulkes Telescope Project provides access free-of-charge via the internet to robotic telescopes and a fully supported education programme to encourage teachers and students to engage in research-based science education.&lt;/p&gt;&lt;p&gt;&lt;strong style="font-family: inherit; font-size: 1rem;"&gt;Important note: &lt;/strong&gt;&lt;span style="font-family: inherit; font-size: 1rem;"&gt;You need to have an account in order to use the Faulkes Telescopes.&lt;/span&gt;&lt;strong style="font-family: inherit; font-size: 1rem;"&gt;&amp;nbsp;&lt;/strong&gt;&lt;/p&gt;'</t>
        </is>
      </c>
      <c r="F69" s="7" t="inlineStr">
        <is>
          <t>Students investigate seasonal effects on photosynthesis, using a note-taking app, and then reflect on their experiments.</t>
        </is>
      </c>
      <c r="G69" s="8" t="inlineStr">
        <is>
          <t>0</t>
        </is>
      </c>
      <c r="H69" s="8" t="inlineStr">
        <is>
          <t>1</t>
        </is>
      </c>
      <c r="I69" s="8" t="inlineStr">
        <is>
          <t>0</t>
        </is>
      </c>
      <c r="J69" s="8" t="inlineStr">
        <is>
          <t>0</t>
        </is>
      </c>
      <c r="K69" s="9" t="inlineStr">
        <is>
          <t>1</t>
        </is>
      </c>
      <c r="L69" s="9" t="inlineStr">
        <is>
          <t>0</t>
        </is>
      </c>
      <c r="M69" s="9" t="inlineStr">
        <is>
          <t>0</t>
        </is>
      </c>
      <c r="N69" s="9" t="inlineStr">
        <is>
          <t>0</t>
        </is>
      </c>
      <c r="O69" s="10" t="inlineStr">
        <is>
          <t>0</t>
        </is>
      </c>
      <c r="P69" s="10" t="inlineStr">
        <is>
          <t>0</t>
        </is>
      </c>
      <c r="Q69" s="10" t="n"/>
      <c r="R69" s="10" t="n"/>
      <c r="S69" s="10" t="n"/>
    </row>
    <row r="70" ht="61" customHeight="1">
      <c r="A70" s="6" t="inlineStr">
        <is>
          <t>BHIMS</t>
        </is>
      </c>
      <c r="B70" s="6" t="inlineStr">
        <is>
          <t>Resource</t>
        </is>
      </c>
      <c r="C70" s="6" t="inlineStr">
        <is>
          <t>BHIMS_IntroductiontoBH_V2.pdf</t>
        </is>
      </c>
      <c r="D70" s="6" t="inlineStr">
        <is>
          <t>Stellar mass black holes Black holes are regions of space time where gravity shows all its glory and triumph and are thus very important examples of applicability and importance of General Relativity. They are mysterious objects which existence is still not completely proved. To definite proof of their existence would be finding evidence of the existence of an event horizon, a point of no return. Until such proof arrives the correct attitude is to call them black hole candidates, no matter how promising the many observations of are. In spite of all this veil of mystery and uncertainty black holes are the simplest objects in the Universe. They can be completely characterized by only 3 parameters: charge, mass and angular momentum. This implies that black holes in the centre of galaxies and those living in stellar systems have only one fundamental difference: their mass. There are strong arguments implying that stellar mass black holes might be born from the supernovae which occur after the death of some high mas stars, stars with masses 8 times the mass of our Sun or bigger. These big stars have a very short existence (in the order of millions of years, which is very short when compared to the life of a star like our Sun. Our Sun exists for nearly 4.5 billion years (109 years) and is in halfway through its life time. The final stage of the life of a high mass star is in the form of a supernova explosion. The remains of the progenitor star are expected to be in general either a neutron star or a black hole, depending, in part, on the mass of the remaining object. So far we know nearly 2 dozen of very strong stellar mass black hole candidates in our own Galaxy. Their proximity turns them in real laboratories where we can study their characteristics and thus gain knowledge about their true nature and perhaps infer probable characteristics of those living in the centre of galaxies. An artistic view of a stellar mass black hole system is depicted in fig 1. Companion Star Accretion Disk Compact Object (Black Hole Candidate) Figure 1 Artist Impression of Stellar Black Hole Candidate A0620-00. A binary system composed of a low mass star and a compact object. The material of the companion star is attracted by the intense gravitational field of the compact object forming an accretion disc surrounding it. (Credit and Copyright: Robert Hynes) 1 How stellar mass black holes form? Let's begin by gaining some understanding of the life cycle of stars. Figure 2 Two different evolutionary cycles of stars depending on the initial mass (Credit: NASA) In figure 2 the life cycle of stars are presented depicting two major evolutionary paths, depending on the initial mass of the star. In the central part of this artist impression a nebula of gas and dust gives birth to stars with different masses. In the left part of the image it is represented the evolutive cycle of a low mass star (like our Sun), that will end up its life as a white dwarf. In the right part of the image it is represented the evolutive path of a high mass star that will end up as a neutron star or a black hole. The luminosity of stars during most of their lives is due to nuclear reaction where Hydrogen is being fused into Helium. These reactions are only possible due to the extreme temperatures existing in the interior of such objects. The radiative pressure that generates from such phenomena counterbalances the gravity field originated by the star's own mass, enabling the star to stay in a state of equilibrium. When the fuel diminishes (in this case Hydrogen), the radiation pressure diminishes and the star's core contracts due to the action of the gravitational field. There is an increase in temperature in the regions closer to the core, which makes it possible for the hydrogen combustion layer to move gradually towards the surface. The star, in search for a new equilibrium state, will expand. The radio of the star increases and the star transforms into a red giant or in a red supergiant depending on its initial mass. While the star expands the core contracts. There is a new increase in temperature and depending on the original mass of the star, the temperature and density may increase enough to originate new reactions and start transforming Helium core into a mixture of Carbon and Oxygen, or , in higher mass stars, oxygen, neon and magnesium. During this period the external layers of the star are dispersed in the interstellar medium (in high mass stars, the lost fraction represents a big part of the 2 total mass), while the core, where fuel (heavier elements) also starts to run out, continues to contract and heating to higher temperatures. The element transformation continues until the formation of Iron. Iron is a stable element and to transform it into heavier elements the star would need an external source of energy. From this moment on the star gets unstable and ends up in a supernova explosion where all the outer layers are released to the interstellar medium. Elements heavier then Iron are formed in this phase. Stars like our Sun (low mass stars) have a much longer life cycle, with a duration of the order of billions of years and end up their lives in the form of a white dwarf. They start by fusing their Hydrogen fuel into Helium. The gravitational field originated by the star mass is not enough to effectively ignite the fusion of Helium into heavier elements. Our Sun exists for at least 4.5 billion years and it is estimated that it is in half of its life cycle. Stars with a mass higher than 8 solar masses will follow a much shorter life cycle, of the order of millions of years. Due to their higher mass they need more fuel in order to maintain the equilibrium state, thus consuming more rapidly their source of energy. It is believed that their end state will be in the form of a neutron star or a black hole. White Dwarfs Figure 3 - NGC 2440 is a Planetary Nebula located 4000 light years away from Earth. The central star evolved to a white dwarf after ejecting its outer layers originating this beautiful planetary nebula (Credit: NASA &amp; Hubble Heritage Team) Low mass stars end up their life cycle in a much more pacific way when the core slowly lose contact with the outer layer. High energy photons originating from the stellar core slowly excite the material of these outer layers, already very diluted and dispersed, producing as a result the incredible beautiful planetary nebula as the one in figure 3. 3 The remaining part of the star has the form of a white dwarf. In these stars matter is so compressed that atomic core are glued to each other. A state where there are no atoms only nuclei and free electrons. The collapse of the star is now stopped by the electrons degeneracy pressure, a pressure that emerges from the impossibility of 2 electrons occupying the same position at the same time. If we try to put 2 electrons in the same orbit an effect similar to electromagnetic repulsion, when we try to approach particles with the same charge, will appear. In this case the effect is known as the Pauli exclusion principle: two electrons can't occupy the same quantum state . In the core of the stellar remains the pressure is so large that the necessary conditions for such a force to appear and the degeneracy of electrons is then responsible for stopping the gravitational collapse, thus stabilizing the star. White dwarfs are extremely hot and emit thermal radiation. The first white dwarf observed was Sirius B, companion of Sirius, one of the brightest stars in our skies. Sirius B has a radius smaller than that of the Earth but has almost the same mass as our Sun. White dwarfs are so dense that a tea spoon of their material would weight 50 ton, by Earth standards! The discovery that the electrons degeneracy pressure could halt the collapse of a star was made by an Indian physicist, Subrahmanyan Chandrasekhar, when he was 20 year old, while making the boat trip that took him from India to England where he was about to start his Phd. He calculated that only stellar remains that had a mass lower than 1.44 times the mass of the Sun could reach a state o equilibrium due to the electrons degeneracy pressure. This will be the destiny of our star, the Sun. When this limit is surpassed the continuation of the collapse is inevitable until the next stage, where it can be halted again in the formation of neutron stars. Neutron Stars Figure 4 - The Crab nebula (M1) in the direction of the constellation Taurus, taken by the Hubble Space Telescope (lower left). The details to the right are showing a composite of visible light (red) and X-rays (blue) with the pulsar as central star. At the shock front in 0.3 light-years distance from the pulsar, the ultrarelativistic wind of electrons and positrons collides with the surrounding nebula. (Credits: NASA) 4 If the progenitor star has an initial mass higher than 8 solar masses, the transformation cycle of Hydrogen into Helium and so on towards heavier elements will continue until the stage where the core of the star is composed essentially by Iron. In order to transform iron in heavier elements it is necessary to find an external source of energy. In the absence of the radiative pressure from the core of the star the collapse is inevitable and very quick. The star loses contact with the outer layers. With a mass higher than 1.44 solar masses, the electron degeneracy pressure is not enough to halt the gravitational force and the star's core collapses. The electrons can't resist the gravitational pull and start interacting with protons from the core producing neutrons. In this case, and provided the mass is not higher than 3 solar masses, a new equilibrium state can be reached, this time due to the degenerative pressure of the neutrons, the quantum effect that prevent neutrons to occupy the same state. The pressure created by this package of neutrons will counterbalance the gravitational force and the star will reach a new equilibrium state in the form of a neutron star. In Figure 4 we can see an image of the Crab Nebula, a supernova remnant, at a distance of 6 000 light years from Earth, first observed by the British amateur astronomer John Bevis. In the right hand side of the image we can see the interior of the nebula where a pulsar was observed (a neutron star that emits regular radio pulses). The pulsar is visible in the central part of the image. The rotational period of a pulsar is extremely small. In the case of the crab nebula's pulsar it is 33 times per second. Figure 5 High mass star's life cycle ends when the core is essentially constituted by Iron, a stable element that can't be transformed into heavier elements unless an external source of energy is provided to the star (Credit: NASA) As mentioned before, if the progenitor star has an initial mass around 8 solar masses, the transformation cycle continue until a state where the star's core is constituted essentially by Iron. At this stage the star resembles an onion where each layer is constituted by different elements, produced during the evolutionary cycle of the star. The outer layers that can't follow the collapse of the core undergoe a slower contracting process ending up with a collision with the degenerate core. This process ends up in the form of a supernova explosion type II, one of the most energetic phenomena in the Universe. In this phase the star releases into the interstellar medium all the elements that it has produced in its interior. The interaction of the radiation coming from the core with the star's layers, during the explosion, will generate the necessary energy for the emergency of elements heavier than Iron. This is the 5 mechanism with which the Universe is enriched with the elements for the periodic table that didn't exist in the primordial Universe, that was constituted basically by Hydrogen and Helium and a small quantity of Lithium. As Carl Sagan use to say, we are all children of the stars, all made of stardust. The remains of such an explosion, depending on the mass, can be a neutron star or a black hole. Neutron stars have usually a radius of around 10 km, usually with a mass of the order of 1.5 solar masses. The first detection of a neutron star was made by an Northern Ireland astronomer, Jocelyn Bell, a Phd student at the time of the discovery, in 1967. She discovered a radio signal that pulsed with such an amazing periodicity that at the beginning she thought could be a message from aliens. Soon it was confirmed to be a signal coming from a neutron star. These objects have intense magnetic fields (in fact they have the most intense magnetic field that we can measure in the Universe, billions of times stronger than the Earth's magnetic field). These magnetic fields originate the vibration of the electrons, responsible for the emission of radio waves. Neutron stars with such characteristics are known as pulsars. These are objects with fast rotation and their pulses can have a periodicity of milliseconds. The final effect is similar to the light emitted by lighthouses. Important to be noted however that not all neutron stars are pulsars. Black Holes If the remains of the progenitor star has a mass higher than 3 solar masses, which may happen in cases where the original star may have masses higher than 40 solar masses (the relation between the initial mass and the mass of the remaining object is not yet well established), then not even the degeneracy pressure of neutrons can stop the gravitational collapse and the star will contract due to its own gravitational field giving birth to a black hole. A black hole is by definition a region of the Universe where nothing can come out of, not even light. This sole property was responsible for the baptism of such obejcts as black holes by the theoretical physicist John Wheeler in 1967. In fact, the existence of objects where the scape velocity where higher than the speed of light (the minimum necessary speed for an object to escape the gravitational attraction of the body), was already predicted in 1783 by an English priest, John Michell, and in 1796 by Pierre Simon Laplace, both predictions based in the Newtonian Mechanics. The big change since then is that at the time this predictions where made it was not known that the speed of light was a limiting value. The escape velocity on Earth is 40.248 km/h, already reached by aerospace technology. However, if the density of our planet increased a lot, if we contracted the whole Earth to a radius of 10 mm then the scape velocity would increase and surpass the 300 000 km/s, a speed higher than the velocity of light, thus impossible to reach. In the framework of General Relativity the existence of black holes emerges as a marginal result to one of the most important solutions to Einstein equations, the solution discovered in 1915 by Karl Schwarzschild. This solution describes the vacuum region external to a static and spherical body. It is perfect to study the dynamics in the Solar System and provided important proofs of predictions made by Einstein's theory. This solution predicts that a body may contract to a value inferior to a 6 certain radius, the Schwarzschild radius (also known as event horizon), turning into a black hole. In km this value is equivalent to 3 times the mass of the star in solar mass units. G = Newton's gravitational constant = 6.67 x 10-11m3s-2kg-1 C= light speed = 3.00 x 108 m/s 1 Mʘ (1 Solar Mass) 1.99 x 1030 kg 13,34 x 10 11 M m3 2 m Schwarzchild Radius = 2 GM/c2 = 9 x 1016 kgm2 2 = 1,482 x 10 27 M kg = m 1,482 x 10 27 x 2 x 1030 M Mʘ M Schwarzschild Radius = 2 GM/c2 3 Mʘ Approximately 3 times the mass of the star in solar mass units and the result given in km. A typical black hole candidate has a mass of approximately 10 solar masses and an event horizon of approximately 30 km. Most neutron stars and black hole candidates discovered so far are part of a binary system composed by a star of a known spectral type and a compact object. The intense gravitational field of these objects will attract the material of the companion star forming an accretion disk around the compact object. The inner part of the disc is subject to a gravitational field more intense and emit higher energy radiation, in the X-ray part of the spectrum. This is the most effective method of discovering such objects, but is not the only one. How do we detect stellar mass black holes ? (these part of the text is only to get you familiarized with all characteristics related to this field of research) Figure 6 UHURU satellite (freedom in Swahili). Was the first satellite completely devoted to the study of cosmic X-ray sources. It discovered over 400 sources, among them several X-ray emitting binary systems. 7 From the 60's on astronomers started to have available the necessary technology to observe the sky in the X-ray waveband. Until then there was no knowledge of the existence of an X-ray emitting source in the Universe beyond our Sun. X-rays can't pass through our atmosphere, therefore only spacecraft above it can study the Universe in this wavelengths. The first such device was launched in 1962 by a team of North American scientists. The Italian Ricardo Giacconi, who won the physics Nobel Prize in 2002 for his contribution for X-ray astronomy, was among them. The first discovered source was Sco X-1, receiving this name for being the first X-ray source in the constellation of Scorpius. At that time this source was a mystery to the astronomers: it emitted thousands of time more energy in X-ray than in visible light, and in this waveband the source was billions of times brighter than the Sun! These mysterious sources of radiation started to be unveiled with the launch of the UHURU satellite (Figure 6). This event marked the beginning of a new era of important discoveries unveiling a completely different Universe that could not be seen in the optical. Nowadays there are several active satellites observing the sky in X-ray: Chandra (NASA), XMM- Newton (ESA), RXTE (NASA), ALEXIS (LANL). Compact Object High Mass Star Accretion Disk Figure 7 Scheme of the mechanism of accretion by stellar winds. Credit: NUCLIO (C.Zurita) 8 Hundreds of X-ray sources where detected so far, concentrated in the plane of our Galaxy. Many of these sources are binary systems composed by a star of a known spectral type and a compact object. The gravitational field of this object attracts the material of the companion star. In the regions closer to the compact object high energetic phenomena take place and we can observe the emission of X- rays. In the cases where the non-visible component is a neutron star or a black hole they are called X-ray binaries. If the compact object is a white dwarf, in spite the fact that they are also sources of X- ray, they are called cataclysmic variables. This last case is easy to spot since their X-ray emission is not as intense as in the case of the more compact objects. In an interesting paradox, these extremely compact objects are almost impossible to detect when isolated. They are discovered for being responsible for extremely energetic phenomenon that for a short period of time transform them into strong X-ray emitters. Neutron stars and black holes are responsible for the most energetic phenomena in the Universe, they can be discovered via their interaction with the surrounding medium or objects such as those in binary sytems. The first system detected, in which the compact object is a strong stellar mass black hole candidate, was Cygnus X-1, in 1972 by the UHURU satellite. It is estimated that the compact object has a mass of the order of 5 times the mass of the Sun concentrated in a few kilometres. Its luminosity is due to accretion of matter coming from the companion star, a blue supergiant. Supergiant stars are continuously losing mass due to stellar winds. Part of this gas can be attracted by the compact object releasing X-rays (figure 7). The gas may then form a small accretion disk. In the inner regions of this disc energy might reach high levels, so high that we can observe X-rays. Figure 8 Scheme of a binary system formed by a Be star and a neutron star. The X-ray emission occurs when the neutron star, in a particular point of its orbit, enters the circumstellar disk and attracts part of the gas. The X-ray flux increases abruptly at each passage of the neutron star throughtout the disc. Credit: NUCLIO (C.Zurita) 9 The high mass companion star can also be of the Be type. The B stars are high mass stars much hotter and much bigger than our Sun. The Be are a subtype of this category and is characterized by having a circumstellar disc formed, probably, by the mass of the star lost from the equatorial zones due to its fast rotation. The binary systems formed by a Be star and a neutron star will also produce X-rays if the neutron star, at a certain point of its orbit around the star, penetrates the disc and accrete part of the gas and are therefore known as Be/X-ray binaries. There are other 2 types of systems in which the companion star has a lower mass than the Sun e therefore are called low mass X-ray binaries. In these systems the accretion is produced by the material overflowing the Roche lobe, the volume around the star within which the material is gravitationally attached to it. In a binary system, there is a common point between the Roche lobe of the two components, the so called Lagrange point. This is the equilibrium point between the gravitical forces of the two components of the system, in other words, a point where any object would be equally attracted by the star and the compact object. Figure 9 Scheme of a low mass X-ray binary with Roche lobes represented. The star fill its Roche lobe and acquires the shape of a pear. All material inside the yellow lobe is attached to the star e in the blue lobe to the compact object. The gas in the Lagrange point will flow through this point in the direction of the higher gravitational field. The flux carries with it the angular momentum of the star (rotating at the same speed as the star), thus it won't fall directly to the compact object forming around the star an accretion disc. The point of impact of the gas flow with the disc is called hot spot for being hotter and brighter than the disc itself. In the internal regions of the disc the potential energy of the gas is so high that will originate X-rays. The Lagrange point is of particular importance since it is the simplest route for the gas to flow from one star to the other. In certain phases of the evolution of the star it can fill its Roche Lobe. This happens in low mass binaries where the star will deform until acquiring the form of a pear. The gas 10 existing in the external regions, near the Lagrange point will then be attracted by the compact object. Since the system is rotation, the material being transferred will fall in spiral shape in the direction of the compact component forming an accretion disc around it. The accretion process produces X-ray and via reprocessing in the disc, visible radiation. Eventually the accretion mechanism via overflow of the Roche lob can also appear in high mass systems alongside with accretion from solar winds. The fact that we observe X-rays is not an evidence of the existence of black holes. It is an evidence of the existence of a compact object, which can be a white dwarf, a neutron star or a black hole. The case of white dwarfs is easily solved since, among the binaries with a compact object; these are the weakest X-ray emitters. However, if the compact object is a neutron star or a black hole, than the distinction is more complicated since the gravitational potential of a black hole and a neutron star is very similar and their observational properties very similar. If the binary system contains a neutron star, as seen before, may emit regular pulses. Since the magnetic field of the neutron star is very intense the gas may be accreted by the magnetic poles producing the same effect as a light house emitting radio pulses. These systems are so called X-ray pulsars. Sometimes the magnetic field are not so strong, as in the case of the low mass X-ray binaries, and the pulses are not so regular but more erratic and unstable. In these cases we say that they present quasi-periodic oscillations (QPOs). In addition they can also produce thermonuclear flashes in the surface of the neutron star. The flashes are produced when the gas (mainly hydrogen) accreted accumulates in the surface until the conditions are appropriate to start nuclear reactions that first consumes the Hydrogen and then the resulting Helium. Since Helium's fusion is explosive flashes can be observed with more or less regularity. In summary, if we observe pulses or flashes in a X-ray binary, we can be sure it contains a neutron star. But not all neutron stars emit pulses or flashes. In such cases, one way to distinguish between a neutron star and a black hole is by determining the mass of the non-visible component. If the mass of the object is above 3 solar masses than we have a strong black hole candidate. 11 Figure 10 Artistic impression of Centaurs X-3 a high mass X-ray binary located at 30 000 light years from Earth. The compact object is a neutron star with a mass around 0.8 solar masses in orbit around a blue super giant. This was the first system where periodic X-ray pulses where detected. (Credit: Dany Page) How can we determine the mass of a stellar mass black hole ? Most stars live in binary systems. If one of the components of the systems have enough mass, it will end up its days in the form of a supernova. The remain will be transformed into a compact object, a neutron star or a black hole. If the binary system survives the supernova explosion, it can then create a low mas X-ray binariy (or LMXB). We only know about 150 such objects in our Galaxy, a low number when compared to the 100 billion stars in our Galaxy. From these 150 less than 2 dozen have an estimate for the minimum mass of the compact object. It is precisely from the orbit of stars around non visible objects that we can determine the mass of the compact component in a X-ray binary. 12 Low mass star filling its Roche Lobe Compact Object Matter flowing from the companion start to the compact object Accretion Disk Figure 11 Artist impression of the low mass X-ray binary A0620-00. Discovered in 1975 it rapidly became a promising stellar mass black hole candidate, a prototype to the study of other candidates. However, the definitive determination of its mass was not yet possible and the limits to its value are too close to the limiting value for a neutron star, around 3 solar masses. (Credit: Robert Hynes) Low mass X-ray binaries are almost always detected by being strong X-ray emitters. In some of these systems the strong emission phase is a transient phase, i.e., has a very short duration. In these systems the flow of matter in the direction of the compact object has a spasmodic behaviour. Most of the time, matter coming from the star will accumulate in the outer parts of the disc until an instability is generated and the gas us suddenly accreted. An intense eruption is produced and the brightness of the system may have a variation of 5 to 6 magnitudes. After a period that might last a few months the system returns to its normal rhythm, a phase coined as quiescent phase. In this phase all the important studies to determine this system's parameters take place. Contrary to what happens in persistant X-ray binaries, in which the emission coming from the disc continues, in the transient X-ray binaries the intense emission stops and allows other characteristics of the system to be observed. Once the accretion disc stops being so bright, the companion star becomes visible again. The X-ray transients go completely unnoticed in the middle of hundreds of millions of stars until the moment of the eruptions. The interval between eruptions in these cases is very long taking sometimes decades to take place again. For this reason the discovery of such objects is not so frequent. 13 The mass function Figure 12 Scheme of a binary system. The compact object (mass M1) and the companion star (mass M2) are orbiting the centre of mass (CM) of the system with radical velocity K1 and K2 respectively. Since the compact object is not visible we have to extract all the necessary information by observing the companion star and its orbit. Credit: NUCLIO (C.Zurita) When a transient system is discovered, it is necessary to wait several months for the star to be responsible for the major emission coming from the binary system and not the disc. By then the observation of the companion star are crucial in order to determine the orbital parameter of the system and be able to apply Kepler's third law. This law states that the square of the orbital period is proportional to the cube of the average distance between the components of the system. We have to remember that Kepler's third law emerges naturally from the application of the Newton's Universal Law of Gravitation to the movement of planets and can therefore be generalized to any two bodies orbiting each other. With the application of Kepler's law to the star we are closer to our objective, determining the mas of the invisible compact object around which the other star is orbiting, i.e., determine the mass of the possible black hole. After some mathematical manipulation in the formula of Kepler's third law we end up in a relation between the orbital parameters of the binary system: where M1 and M2 are the masses of the compact object and the companion star respectively, P the orbital period, i.e., the time it takes for the star to complete an orbit, G is the universal gravitational constant, i is the inclination of the orbital plane of the system with with the line of sight of the observer and K2 the radial velocity of the visible star. If we are interested in an lower limit for the mass of the compact object, not exactly its mass, then things are much simpler. The mass of the star M2 can't be smaller than zero, neither the inclination angle can be higher than 90 degrees whi ch implies that the mass of the compact object has to be necessarily bigger than the quantity that is left when we make i= 90º and M2 =0, i.e.: 14 This quantity, called the mass function f(M)is extremely important since it allows us to obtain in simple mode the indirect evidence for the existence of black holes. If f(M) is higher than 3 solar masses, the mass of the compact object will certainly be higher than this limiting value and, as we already discussed, a neutron star must have a limiting mass smaller than this value. So we can conclude that the compact object must be a black hole. It seems very paradoxal that one of the best evidences for the existence of one of the most exotic objects ever imagined by physicists, and the best example of the applicability of general relativity, comes from the application of simple Newtonian mechanics. The radial velocity of the star Fingerprint of the star's chemical components Star with no motion Star moving away Star moving towards the observer Figure 13 The analysis of the spectral lines of a star allows us to determine its composition. When the star is moving the spectral lines appear to be shifted from the position they would have in a stationary reference frame. If the object is moving away from the observer the lines will appear to be shifted towards red. If the object is approaching the observer the lines will appear to be shifted towards the blue part of the electromagnetic spectrum. (Credit: NASA) In order to calculate the mass function, besides the orbital period that can be easily determined by observing the visible star, we also need to know its radial velocity, the velocity in the direction of the observer. This can be determined by the Doppler effect: if an emitting source is moving, the wavelength of the signal , measuring by an observer at rest, changes according to the velocity of the source. This effect explains why the whistle of a train (sound waves) acquire a lower pitch (a smaller 15 wavelength) when it moves away. Although it is not possible to listen to the stars, the Doppler effect can be also applied. The light of the stars are produced by nuclear reactions in their core having to cross the whole star before being released to space. A typical star like our Sun is fundamentally composed by Hydrogen and small quantities of other elements such as Helium, Carbon, Nitrogen, Oxygen, etc. When the light goes through them, these elements absorb certain wavelengths depending on the element. As a result, the observed spectrum is full of lines. In the case of a binar</t>
        </is>
      </c>
      <c r="E70" s="6" t="inlineStr">
        <is>
          <t>application/pdf – A portable document format (PDF) file, preserving text and layout for consistent viewing across devices.</t>
        </is>
      </c>
      <c r="F70" s="7" t="inlineStr">
        <is>
          <t>Students were instructed to complete experiments, answer questions, and reflect. No artifacts were embedded in any items.</t>
        </is>
      </c>
      <c r="G70" s="8" t="inlineStr">
        <is>
          <t>Error</t>
        </is>
      </c>
      <c r="H70" s="8" t="inlineStr">
        <is>
          <t>Error</t>
        </is>
      </c>
      <c r="I70" s="8" t="inlineStr">
        <is>
          <t>Error</t>
        </is>
      </c>
      <c r="J70" s="8" t="inlineStr">
        <is>
          <t>Error</t>
        </is>
      </c>
      <c r="K70" s="9" t="inlineStr">
        <is>
          <t>Error</t>
        </is>
      </c>
      <c r="L70" s="9" t="inlineStr">
        <is>
          <t>Error</t>
        </is>
      </c>
      <c r="M70" s="9" t="inlineStr">
        <is>
          <t>Error</t>
        </is>
      </c>
      <c r="N70" s="9" t="inlineStr">
        <is>
          <t>Error</t>
        </is>
      </c>
      <c r="O70" s="10" t="inlineStr">
        <is>
          <t>Error</t>
        </is>
      </c>
      <c r="P70" s="10" t="inlineStr">
        <is>
          <t>Error</t>
        </is>
      </c>
      <c r="Q70" s="10" t="n"/>
      <c r="R70" s="10" t="n"/>
      <c r="S70" s="10" t="n"/>
    </row>
    <row r="71" ht="318" customHeight="1">
      <c r="A71" s="6" t="inlineStr">
        <is>
          <t>BHIMS</t>
        </is>
      </c>
      <c r="B71" s="6" t="inlineStr">
        <is>
          <t>Space</t>
        </is>
      </c>
      <c r="C71" s="6" t="inlineStr">
        <is>
          <t>Conclusion</t>
        </is>
      </c>
      <c r="D71" s="6" t="inlineStr">
        <is>
          <t>&lt;p&gt;For the conclusion phase you have to prepare a full report about your research. You will present your results in the format of a paper. For this use the template provided by your teacher and deliver it using the file drop below. &lt;/p&gt;</t>
        </is>
      </c>
      <c r="E71" s="6" t="inlineStr">
        <is>
          <t>No artifact embedded</t>
        </is>
      </c>
      <c r="F71" s="7" t="inlineStr">
        <is>
          <t>Students were given tasks with no or minimal instructions and some had access to Golabz app/lab for note-taking and collaboration.</t>
        </is>
      </c>
      <c r="G71" s="8" t="inlineStr">
        <is>
          <t>0</t>
        </is>
      </c>
      <c r="H71" s="8" t="inlineStr">
        <is>
          <t>0</t>
        </is>
      </c>
      <c r="I71" s="8" t="inlineStr">
        <is>
          <t>1</t>
        </is>
      </c>
      <c r="J71" s="8" t="inlineStr">
        <is>
          <t>0</t>
        </is>
      </c>
      <c r="K71" s="9" t="inlineStr">
        <is>
          <t>0</t>
        </is>
      </c>
      <c r="L71" s="9" t="inlineStr">
        <is>
          <t>1</t>
        </is>
      </c>
      <c r="M71" s="9" t="inlineStr">
        <is>
          <t>0</t>
        </is>
      </c>
      <c r="N71" s="9" t="inlineStr">
        <is>
          <t>0</t>
        </is>
      </c>
      <c r="O71" s="10" t="inlineStr">
        <is>
          <t>0</t>
        </is>
      </c>
      <c r="P71" s="10" t="inlineStr">
        <is>
          <t>0</t>
        </is>
      </c>
      <c r="Q71" s="10" t="n"/>
      <c r="R71" s="10" t="n"/>
      <c r="S71" s="10" t="n"/>
    </row>
    <row r="72" ht="318" customHeight="1">
      <c r="A72" s="6" t="inlineStr">
        <is>
          <t>BHIMS</t>
        </is>
      </c>
      <c r="B72" s="6" t="inlineStr">
        <is>
          <t>Resource</t>
        </is>
      </c>
      <c r="C72" s="6" t="inlineStr">
        <is>
          <t>post quest.graasp</t>
        </is>
      </c>
      <c r="D72" s="6" t="inlineStr">
        <is>
          <t>&lt;p&gt;The final task will be to answer this questionnaire&lt;/p&gt;&lt;p&gt;&lt;br&gt;&lt;/p&gt;&lt;p&gt;&lt;a target="_blank" href="https://docs.google.com/forms/d/1M38fYt98dpff3mmLvdxBa17Hd-HaEvJ_RWNLWZINlKM/viewform"&gt;Post-evaluation questionnaire for teachers&lt;/a&gt;&lt;/p&gt;&lt;p&gt;&lt;br&gt;&lt;/p&gt;&lt;p&gt;&lt;a target="_blank" href="https://docs.google.com/forms/d/1kphyHoslmBlS_oymMzdQp8cuwB8mH6YN0PwSxoLkLww/viewform"&gt;Post-evaluation questionnaire for students&lt;/a&gt;&lt;br&gt;&lt;/p&gt;&lt;p&gt;&lt;br&gt;&lt;/p&gt;&lt;p&gt;&lt;br&gt;&lt;/p&gt;</t>
        </is>
      </c>
      <c r="E72" s="6" t="inlineStr">
        <is>
          <t>No artifact embedded</t>
        </is>
      </c>
      <c r="F72" s="7" t="inlineStr">
        <is>
          <t>Students answer questions about collaborative experience. Embedded artifacts include a note-taking app with optional collaboration mode.</t>
        </is>
      </c>
      <c r="G72" s="8" t="inlineStr">
        <is>
          <t>0</t>
        </is>
      </c>
      <c r="H72" s="8" t="inlineStr">
        <is>
          <t>0</t>
        </is>
      </c>
      <c r="I72" s="8" t="inlineStr">
        <is>
          <t>1</t>
        </is>
      </c>
      <c r="J72" s="8" t="inlineStr">
        <is>
          <t>0</t>
        </is>
      </c>
      <c r="K72" s="9" t="inlineStr">
        <is>
          <t>0</t>
        </is>
      </c>
      <c r="L72" s="9" t="inlineStr">
        <is>
          <t>1</t>
        </is>
      </c>
      <c r="M72" s="9" t="inlineStr">
        <is>
          <t>0</t>
        </is>
      </c>
      <c r="N72" s="9" t="inlineStr">
        <is>
          <t>0</t>
        </is>
      </c>
      <c r="O72" s="10" t="inlineStr">
        <is>
          <t>0</t>
        </is>
      </c>
      <c r="P72" s="10" t="inlineStr">
        <is>
          <t>0</t>
        </is>
      </c>
      <c r="Q72" s="10" t="n"/>
      <c r="R72" s="10" t="n"/>
      <c r="S72" s="10" t="n"/>
    </row>
    <row r="73" ht="85" customHeight="1">
      <c r="A73" s="6" t="inlineStr">
        <is>
          <t>BHIMS</t>
        </is>
      </c>
      <c r="B73" s="6" t="inlineStr">
        <is>
          <t>Application</t>
        </is>
      </c>
      <c r="C73" s="6" t="inlineStr">
        <is>
          <t>File Drop</t>
        </is>
      </c>
      <c r="D73" s="6" t="inlineStr">
        <is>
          <t>No task description</t>
        </is>
      </c>
      <c r="E73" s="6" t="inlineStr">
        <is>
          <t>Golabz app/lab: "&lt;p&gt;This app allows students to upload files, e.g., assignment and reports, to the Inquiry learning Space. The app also allows teachers to download the uploaded files.&lt;/p&gt;\r\n"</t>
        </is>
      </c>
      <c r="F73" s="7" t="inlineStr">
        <is>
          <t>Students answer two reflective questions about collaborative work and then proceed to the "Predict" phase. The Golabz app/lab is used for note-taking and collaboration.</t>
        </is>
      </c>
      <c r="G73" s="8" t="inlineStr">
        <is>
          <t>0</t>
        </is>
      </c>
      <c r="H73" s="8" t="inlineStr">
        <is>
          <t>0</t>
        </is>
      </c>
      <c r="I73" s="8" t="inlineStr">
        <is>
          <t>1</t>
        </is>
      </c>
      <c r="J73" s="8" t="inlineStr">
        <is>
          <t>0</t>
        </is>
      </c>
      <c r="K73" s="9" t="inlineStr">
        <is>
          <t>0</t>
        </is>
      </c>
      <c r="L73" s="9" t="inlineStr">
        <is>
          <t>1</t>
        </is>
      </c>
      <c r="M73" s="9" t="inlineStr">
        <is>
          <t>0</t>
        </is>
      </c>
      <c r="N73" s="9" t="inlineStr">
        <is>
          <t>0</t>
        </is>
      </c>
      <c r="O73" s="10" t="inlineStr">
        <is>
          <t>0</t>
        </is>
      </c>
      <c r="P73" s="10" t="inlineStr">
        <is>
          <t>0</t>
        </is>
      </c>
      <c r="Q73" s="10" t="n"/>
      <c r="R73" s="10" t="n"/>
      <c r="S73" s="10" t="n"/>
    </row>
    <row r="74" ht="25" customHeight="1">
      <c r="A74" s="6" t="inlineStr">
        <is>
          <t>BHIMS</t>
        </is>
      </c>
      <c r="B74" s="6" t="inlineStr">
        <is>
          <t>Space</t>
        </is>
      </c>
      <c r="C74" s="6" t="inlineStr">
        <is>
          <t>Discussion</t>
        </is>
      </c>
      <c r="D74" s="6" t="inlineStr">
        <is>
          <t>&lt;p&gt;The final step of your project is to present your work to your colleagues and discuss the results. Submit your paper for the appreciation of experts (your tutors) and disseminate your work.&lt;/p&gt;&lt;p&gt;&lt;br&gt;&lt;/p&gt;&lt;p&gt;Well done!! You are now a black hole expert!!&lt;/p&gt;</t>
        </is>
      </c>
      <c r="E74" s="6" t="inlineStr">
        <is>
          <t>No artifact embedded</t>
        </is>
      </c>
      <c r="F74" s="7" t="inlineStr">
        <is>
          <t>Students were instructed on collaborative tasks and using the Golabz app/lab for note-taking, with an option to enable collaboration mode.</t>
        </is>
      </c>
      <c r="G74" s="8" t="inlineStr">
        <is>
          <t>0</t>
        </is>
      </c>
      <c r="H74" s="8" t="inlineStr">
        <is>
          <t>0</t>
        </is>
      </c>
      <c r="I74" s="8" t="inlineStr">
        <is>
          <t>0</t>
        </is>
      </c>
      <c r="J74" s="8" t="inlineStr">
        <is>
          <t>1</t>
        </is>
      </c>
      <c r="K74" s="9" t="inlineStr">
        <is>
          <t>0</t>
        </is>
      </c>
      <c r="L74" s="9" t="inlineStr">
        <is>
          <t>0</t>
        </is>
      </c>
      <c r="M74" s="9" t="inlineStr">
        <is>
          <t>1</t>
        </is>
      </c>
      <c r="N74" s="9" t="inlineStr">
        <is>
          <t>0</t>
        </is>
      </c>
      <c r="O74" s="10" t="inlineStr">
        <is>
          <t>0</t>
        </is>
      </c>
      <c r="P74" s="10" t="inlineStr">
        <is>
          <t>0</t>
        </is>
      </c>
      <c r="Q74" s="10" t="n"/>
      <c r="R74" s="10" t="n"/>
      <c r="S74" s="10" t="n"/>
    </row>
    <row r="75" ht="133" customHeight="1">
      <c r="A75" s="6" t="inlineStr">
        <is>
          <t>Scenario-Six thinking hats</t>
        </is>
      </c>
      <c r="B75" s="6" t="inlineStr">
        <is>
          <t>Space</t>
        </is>
      </c>
      <c r="C75" s="6" t="inlineStr">
        <is>
          <t>Example ILS: Six Hats Approach for Archimedes' Principle</t>
        </is>
      </c>
      <c r="D75" s="6" t="inlineStr">
        <is>
          <t>No task description</t>
        </is>
      </c>
      <c r="E75" s="6" t="inlineStr">
        <is>
          <t>No artifact embedded</t>
        </is>
      </c>
      <c r="F75" s="7" t="inlineStr">
        <is>
          <t>Students are instructed to answer questions before proceeding to the next phase, with no artifacts embedded in any items.</t>
        </is>
      </c>
      <c r="G75" s="8" t="inlineStr">
        <is>
          <t>0</t>
        </is>
      </c>
      <c r="H75" s="8" t="inlineStr">
        <is>
          <t>0</t>
        </is>
      </c>
      <c r="I75" s="8" t="inlineStr">
        <is>
          <t>0</t>
        </is>
      </c>
      <c r="J75" s="8" t="inlineStr">
        <is>
          <t>0</t>
        </is>
      </c>
      <c r="K75" s="9" t="inlineStr">
        <is>
          <t>0</t>
        </is>
      </c>
      <c r="L75" s="9" t="inlineStr">
        <is>
          <t>0</t>
        </is>
      </c>
      <c r="M75" s="9" t="inlineStr">
        <is>
          <t>0</t>
        </is>
      </c>
      <c r="N75" s="9" t="inlineStr">
        <is>
          <t>0</t>
        </is>
      </c>
      <c r="O75" s="10" t="inlineStr">
        <is>
          <t>0</t>
        </is>
      </c>
      <c r="P75" s="10" t="inlineStr">
        <is>
          <t>0</t>
        </is>
      </c>
      <c r="Q75" s="10" t="n"/>
      <c r="R75" s="10" t="n"/>
      <c r="S75" s="10" t="n"/>
    </row>
    <row r="76" ht="274" customHeight="1">
      <c r="A76" s="6" t="inlineStr">
        <is>
          <t>Scenario-Six thinking hats</t>
        </is>
      </c>
      <c r="B76" s="6" t="inlineStr">
        <is>
          <t>Application</t>
        </is>
      </c>
      <c r="C76" s="6" t="inlineStr">
        <is>
          <t>Input Box</t>
        </is>
      </c>
      <c r="D76" s="6" t="inlineStr">
        <is>
          <t>No task description</t>
        </is>
      </c>
      <c r="E7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F76" s="7" t="inlineStr">
        <is>
          <t>Students received varying instructions: completing a lesson, answering questions, or no task given. Artifacts included a quiz app description, but mostly "no artifact embedded".</t>
        </is>
      </c>
      <c r="G76" s="8" t="inlineStr">
        <is>
          <t>0</t>
        </is>
      </c>
      <c r="H76" s="8" t="inlineStr">
        <is>
          <t>1</t>
        </is>
      </c>
      <c r="I76" s="8" t="inlineStr">
        <is>
          <t>1</t>
        </is>
      </c>
      <c r="J76" s="8" t="inlineStr">
        <is>
          <t>1</t>
        </is>
      </c>
      <c r="K76" s="9" t="inlineStr">
        <is>
          <t>0</t>
        </is>
      </c>
      <c r="L76" s="9" t="inlineStr">
        <is>
          <t>1</t>
        </is>
      </c>
      <c r="M76" s="9" t="inlineStr">
        <is>
          <t>0</t>
        </is>
      </c>
      <c r="N76" s="9" t="inlineStr">
        <is>
          <t>1</t>
        </is>
      </c>
      <c r="O76" s="10" t="inlineStr">
        <is>
          <t>0</t>
        </is>
      </c>
      <c r="P76" s="10" t="inlineStr">
        <is>
          <t>0</t>
        </is>
      </c>
      <c r="Q76" s="10" t="n"/>
      <c r="R76" s="10" t="n"/>
      <c r="S76" s="10" t="n"/>
    </row>
    <row r="77" ht="409.5" customHeight="1">
      <c r="A77" s="6" t="inlineStr">
        <is>
          <t>Scenario-Six thinking hats</t>
        </is>
      </c>
      <c r="B77" s="6" t="inlineStr">
        <is>
          <t>Space</t>
        </is>
      </c>
      <c r="C77" s="6" t="inlineStr">
        <is>
          <t>Orientation</t>
        </is>
      </c>
      <c r="D77" s="6" t="inlineStr">
        <is>
          <t>No task description</t>
        </is>
      </c>
      <c r="E77" s="6" t="inlineStr">
        <is>
          <t>No artifact embedded</t>
        </is>
      </c>
      <c r="F77" s="7" t="inlineStr">
        <is>
          <t>Students complete tasks and experiments with interactive tools, including quizzes and simulations, to test hypotheses and learn about topics like photosynthesis.</t>
        </is>
      </c>
      <c r="G77" s="8" t="inlineStr">
        <is>
          <t>0</t>
        </is>
      </c>
      <c r="H77" s="8" t="inlineStr">
        <is>
          <t>0</t>
        </is>
      </c>
      <c r="I77" s="8" t="inlineStr">
        <is>
          <t>0</t>
        </is>
      </c>
      <c r="J77" s="8" t="inlineStr">
        <is>
          <t>0</t>
        </is>
      </c>
      <c r="K77" s="9" t="inlineStr">
        <is>
          <t>0</t>
        </is>
      </c>
      <c r="L77" s="9" t="inlineStr">
        <is>
          <t>0</t>
        </is>
      </c>
      <c r="M77" s="9" t="inlineStr">
        <is>
          <t>0</t>
        </is>
      </c>
      <c r="N77" s="9" t="inlineStr">
        <is>
          <t>0</t>
        </is>
      </c>
      <c r="O77" s="10" t="inlineStr">
        <is>
          <t>0</t>
        </is>
      </c>
      <c r="P77" s="10" t="inlineStr">
        <is>
          <t>0</t>
        </is>
      </c>
      <c r="Q77" s="10" t="n"/>
      <c r="R77" s="10" t="n"/>
      <c r="S77" s="10" t="n"/>
    </row>
    <row r="78" ht="409.5" customHeight="1">
      <c r="A78" s="6" t="inlineStr">
        <is>
          <t>Scenario-Six thinking hats</t>
        </is>
      </c>
      <c r="B78" s="6" t="inlineStr">
        <is>
          <t>Resource</t>
        </is>
      </c>
      <c r="C78" s="6" t="inlineStr">
        <is>
          <t>OrientationTextBox.graasp</t>
        </is>
      </c>
      <c r="D78" s="6" t="inlineStr">
        <is>
          <t>&lt;p&gt;In the Orientation phase, students brainstorm about the general topic, familiarize themselves with the specific aspects of the general topic by exploring several resources and activate their prior knowledge.&lt;/p&gt;&lt;p style="background-color: rgb(238, 238, 238);"&gt;&lt;br&gt;&lt;/p&gt;&lt;p style="background-color: rgb(238, 238, 238);"&gt;The familiarization can be done by:&lt;/p&gt;&lt;p style="background-color: rgb(238, 238, 238);"&gt;• One and/or more videos, from YouTube or you can record your own video in which you personally explain the general topic.&lt;/p&gt;&lt;p style="background-color: rgb(238, 238, 238);"&gt;• A brief text.&lt;/p&gt;&lt;p style="background-color: rgb(238, 238, 238);"&gt;• One and/or more links to specific websites.&lt;/p&gt;&lt;p style="background-color: rgb(238, 238, 238);"&gt;&lt;br&gt;&lt;/p&gt;&lt;p style="background-color: rgb(238, 238, 238);"&gt;In order for students to activate their prior knowledge they may:&lt;/p&gt;&lt;p style="background-color: rgb(238, 238, 238);"&gt;• Write down, in an &lt;a href="http://www.golabz.eu/apps/input-box" target="_blank"&gt;Input box&lt;/a&gt;, all the concepts and keywords that they think are related to the topic.&lt;/p&gt;&lt;p style="background-color: rgb(238, 238, 238);"&gt;• Perform a brief multiple choice &lt;a href="http://www.golabz.eu/apps/quizmaster" target="_blank"&gt;quiz&lt;/a&gt; related to the topic.&lt;/p&gt;&lt;p style="background-color: rgb(238, 238, 238);"&gt;&lt;br&gt;&lt;/p&gt;&lt;p&gt;For example see the Six hats example ILS: &lt;a href="http://graasp.eu/ils/55dc6972577a28ca7e9b4971/?lang=en" target="_blank"&gt;http://graasp.eu/ils/55dc6972577a28ca7e9b4971/?lang=en&lt;/a&gt;&lt;/p&gt;</t>
        </is>
      </c>
      <c r="E78" s="6" t="inlineStr">
        <is>
          <t>No artifact embedded</t>
        </is>
      </c>
      <c r="F78" s="7" t="inlineStr">
        <is>
          <t>Students received tasks and used embedded artifacts like Golabz apps for quizzes and hypothesis formulation with interactive tools.</t>
        </is>
      </c>
      <c r="G78" s="8" t="inlineStr">
        <is>
          <t>0</t>
        </is>
      </c>
      <c r="H78" s="8" t="inlineStr">
        <is>
          <t>0</t>
        </is>
      </c>
      <c r="I78" s="8" t="inlineStr">
        <is>
          <t>1</t>
        </is>
      </c>
      <c r="J78" s="8" t="inlineStr">
        <is>
          <t>1</t>
        </is>
      </c>
      <c r="K78" s="9" t="inlineStr">
        <is>
          <t>0</t>
        </is>
      </c>
      <c r="L78" s="9" t="inlineStr">
        <is>
          <t>1</t>
        </is>
      </c>
      <c r="M78" s="9" t="inlineStr">
        <is>
          <t>0</t>
        </is>
      </c>
      <c r="N78" s="9" t="inlineStr">
        <is>
          <t>0</t>
        </is>
      </c>
      <c r="O78" s="10" t="inlineStr">
        <is>
          <t>1</t>
        </is>
      </c>
      <c r="P78" s="10" t="inlineStr">
        <is>
          <t>0</t>
        </is>
      </c>
      <c r="Q78" s="10" t="n"/>
      <c r="R78" s="10" t="n"/>
      <c r="S78" s="10" t="n"/>
    </row>
    <row r="79" ht="157" customHeight="1">
      <c r="A79" s="6" t="inlineStr">
        <is>
          <t>Scenario-Six thinking hats</t>
        </is>
      </c>
      <c r="B79" s="6" t="inlineStr">
        <is>
          <t>Space</t>
        </is>
      </c>
      <c r="C79" s="6" t="inlineStr">
        <is>
          <t>Conceptualisation</t>
        </is>
      </c>
      <c r="D79" s="6" t="inlineStr">
        <is>
          <t>No task description</t>
        </is>
      </c>
      <c r="E79" s="6" t="inlineStr">
        <is>
          <t>No artifact embedded</t>
        </is>
      </c>
      <c r="F79" s="7" t="inlineStr">
        <is>
          <t>Students predict how photosynthesis depends on temperature, then investigate using a scratchpad tool to formulate hypotheses. The Golabz app/lab's Hypothesis Scratchpad is an embedded artifact.</t>
        </is>
      </c>
      <c r="G79" s="8" t="inlineStr">
        <is>
          <t>0</t>
        </is>
      </c>
      <c r="H79" s="8" t="inlineStr">
        <is>
          <t>0</t>
        </is>
      </c>
      <c r="I79" s="8" t="inlineStr">
        <is>
          <t>0</t>
        </is>
      </c>
      <c r="J79" s="8" t="inlineStr">
        <is>
          <t>0</t>
        </is>
      </c>
      <c r="K79" s="9" t="inlineStr">
        <is>
          <t>0</t>
        </is>
      </c>
      <c r="L79" s="9" t="inlineStr">
        <is>
          <t>0</t>
        </is>
      </c>
      <c r="M79" s="9" t="inlineStr">
        <is>
          <t>0</t>
        </is>
      </c>
      <c r="N79" s="9" t="inlineStr">
        <is>
          <t>0</t>
        </is>
      </c>
      <c r="O79" s="10" t="inlineStr">
        <is>
          <t>0</t>
        </is>
      </c>
      <c r="P79" s="10" t="inlineStr">
        <is>
          <t>0</t>
        </is>
      </c>
      <c r="Q79" s="10" t="n"/>
      <c r="R79" s="10" t="n"/>
      <c r="S79" s="10" t="n"/>
    </row>
    <row r="80" ht="25" customHeight="1">
      <c r="A80" s="6" t="inlineStr">
        <is>
          <t>Scenario-Six thinking hats</t>
        </is>
      </c>
      <c r="B80" s="6" t="inlineStr">
        <is>
          <t>Resource</t>
        </is>
      </c>
      <c r="C80" s="6" t="inlineStr">
        <is>
          <t>ConceptualisationTextBox.graasp</t>
        </is>
      </c>
      <c r="D80" s="6" t="inlineStr">
        <is>
          <t>&lt;p&gt;In the Sub-phase Hypothesis, students think more about the main concepts that describe the phenomenon under study, and formulate specific hypotheses that are going to be investigated in the next phase in their groups.&lt;/p&gt;&lt;p style="background-color: rgb(238, 238, 238);"&gt;&lt;br&gt;&lt;/p&gt;&lt;p style="background-color: rgb(238, 238, 238);"&gt;• Students try to relate the concepts and keywords that they noted in the previous phase by creating a &lt;a href="http://www.golabz.eu/content/go-lab-concept-mapper" target="_blank"&gt;concept map&lt;/a&gt;.&lt;/p&gt;&lt;p style="background-color: rgb(238, 238, 238);"&gt;Before students start creating their concept map provide them with a hint about it like the example below:&lt;/p&gt;&lt;p style="background-color: rgb(238, 238, 238);"&gt;"&lt;em&gt;A concept map is a visual representation of your thoughts, information and knowledge. It contains concepts and relationships between these concepts that are visually represented by means of arrows and colors. This helps you organize information and provides a structure that makes you come up with new ideas more easily.&lt;/em&gt;"&lt;/p&gt;&lt;p style="background-color: rgb(238, 238, 238);"&gt;After students finish with their concept map, provide them with some questions to ensure that the concept map of each student contains at least a subset of variables that are going to be investigated in the next phase.&lt;/p&gt;&lt;p style="background-color: rgb(238, 238, 238);"&gt;• Students in their home group formulate their hypotheses using the &lt;a href="http://www.golabz.eu/app/hypothesis-tool#" target="_blank"&gt;Hypothesis Scratchpad&lt;/a&gt;. During the hypotheses formulation students are provided with some hints like:&lt;/p&gt;&lt;p style="background-color: rgb(238, 238, 238);"&gt;&lt;em&gt;• A good hypothesis can be formulated in the form of "IF.. THEN.." statement, which will involve one dependent variable with at least one independent. For example: IF the independent variable increases THEN the dependent variable decreases.&lt;/em&gt;&lt;/p&gt;&lt;p style="background-color: rgb(238, 238, 238);"&gt;&lt;em&gt;• Use only one dependent variable at a time when you formulate a hypothesis.&lt;/em&gt;&lt;/p&gt;&lt;p style="background-color: rgb(238, 238, 238);"&gt;&lt;em&gt;• Remember that a hypothesis might not be confirmed after the experimentation. This is not a problem. Many scientific experiments have led to valuable knowledge because they resulted in the rejection of a hypothesis.&lt;/em&gt;&lt;/p&gt;&lt;p style="background-color: rgb(238, 238, 238);"&gt;&lt;em&gt;• Don't forget to save your hypotheses because you will need them later. Give a proper name to help you retrieve them easily. For example, you can label a hypothesis using the name of the independent and dependent variable.&lt;/em&gt;&lt;/p&gt;&lt;p style="background-color: rgb(238, 238, 238);"&gt;&lt;br&gt;&lt;/p&gt;&lt;p style="background-color: rgb(238, 238, 238);"&gt;In general, in this phase make sure that the students use the appropriate terms (variables) and encourage them to pay attention to the hints provided to them.&lt;/p&gt;&lt;p style="background-color: rgb(238, 238, 238);"&gt;&lt;br&gt;&lt;/p&gt;&lt;p&gt;For example see the Six hats example ILS: &lt;a href="http://graasp.eu/ils/55dc6972577a28ca7e9b4971/?lang=en" target="_blank"&gt;http://graasp.eu/ils/55dc6972577a28ca7e9b4971/?lan...&lt;/a&gt;&lt;/p&gt;</t>
        </is>
      </c>
      <c r="E80" s="6" t="inlineStr">
        <is>
          <t>No artifact embedded</t>
        </is>
      </c>
      <c r="F80" s="7" t="inlineStr">
        <is>
          <t>Students use the Hypothesis Scratchpad tool to formulate hypotheses, then click "Investigate" after making predictions.</t>
        </is>
      </c>
      <c r="G80" s="8" t="inlineStr">
        <is>
          <t>0</t>
        </is>
      </c>
      <c r="H80" s="8" t="inlineStr">
        <is>
          <t>0</t>
        </is>
      </c>
      <c r="I80" s="8" t="inlineStr">
        <is>
          <t>1</t>
        </is>
      </c>
      <c r="J80" s="8" t="inlineStr">
        <is>
          <t>1</t>
        </is>
      </c>
      <c r="K80" s="9" t="inlineStr">
        <is>
          <t>0</t>
        </is>
      </c>
      <c r="L80" s="9" t="inlineStr">
        <is>
          <t>0</t>
        </is>
      </c>
      <c r="M80" s="9" t="inlineStr">
        <is>
          <t>0</t>
        </is>
      </c>
      <c r="N80" s="9" t="inlineStr">
        <is>
          <t>1</t>
        </is>
      </c>
      <c r="O80" s="10" t="inlineStr">
        <is>
          <t>0</t>
        </is>
      </c>
      <c r="P80" s="10" t="inlineStr">
        <is>
          <t>1</t>
        </is>
      </c>
      <c r="Q80" s="10" t="n"/>
      <c r="R80" s="10" t="n"/>
      <c r="S80" s="10" t="n"/>
    </row>
    <row r="81" ht="274" customHeight="1">
      <c r="A81" s="6" t="inlineStr">
        <is>
          <t>Scenario-Six thinking hats</t>
        </is>
      </c>
      <c r="B81" s="6" t="inlineStr">
        <is>
          <t>Space</t>
        </is>
      </c>
      <c r="C81" s="6" t="inlineStr">
        <is>
          <t>Investigation</t>
        </is>
      </c>
      <c r="D81" s="6" t="inlineStr">
        <is>
          <t>No task description</t>
        </is>
      </c>
      <c r="E81" s="6" t="inlineStr">
        <is>
          <t>No artifact embedded</t>
        </is>
      </c>
      <c r="F81" s="7" t="inlineStr">
        <is>
          <t>Students are instructed to test hypotheses, conduct experiments, and record observations. No artifacts are embedded.</t>
        </is>
      </c>
      <c r="G81" s="8" t="inlineStr">
        <is>
          <t>0</t>
        </is>
      </c>
      <c r="H81" s="8" t="inlineStr">
        <is>
          <t>0</t>
        </is>
      </c>
      <c r="I81" s="8" t="inlineStr">
        <is>
          <t>0</t>
        </is>
      </c>
      <c r="J81" s="8" t="inlineStr">
        <is>
          <t>0</t>
        </is>
      </c>
      <c r="K81" s="9" t="inlineStr">
        <is>
          <t>0</t>
        </is>
      </c>
      <c r="L81" s="9" t="inlineStr">
        <is>
          <t>0</t>
        </is>
      </c>
      <c r="M81" s="9" t="inlineStr">
        <is>
          <t>0</t>
        </is>
      </c>
      <c r="N81" s="9" t="inlineStr">
        <is>
          <t>0</t>
        </is>
      </c>
      <c r="O81" s="10" t="inlineStr">
        <is>
          <t>0</t>
        </is>
      </c>
      <c r="P81" s="10" t="inlineStr">
        <is>
          <t>0</t>
        </is>
      </c>
      <c r="Q81" s="10" t="n"/>
      <c r="R81" s="10" t="n"/>
      <c r="S81" s="10" t="n"/>
    </row>
    <row r="82" ht="318" customHeight="1">
      <c r="A82" s="6" t="inlineStr">
        <is>
          <t>Scenario-Six thinking hats</t>
        </is>
      </c>
      <c r="B82" s="6" t="inlineStr">
        <is>
          <t>Resource</t>
        </is>
      </c>
      <c r="C82" s="6" t="inlineStr">
        <is>
          <t>InvestigationTextBox.graasp</t>
        </is>
      </c>
      <c r="D82" s="6" t="inlineStr">
        <is>
          <t>&lt;p&gt;In the Experimentation phase, students design and carry out their experiments.&lt;/p&gt;&lt;p&gt;&lt;br&gt;&lt;/p&gt;&lt;p style="background-color: rgb(238, 238, 238);"&gt;• Students need to have their first experience with the lab in order to plan their investigations in a proper way. The first impression can be done by letting students familiarize with the lab for a short time (e.g. 5 mins) or by preparing a short explanatory video, which will explain the main elements and functions of the lab.&lt;/p&gt;&lt;p style="background-color: rgb(238, 238, 238);"&gt;• The next step for the students is to make a detailed plan for conducting their experiments. This can be done with the &lt;a href="http://www.golabz.eu/apps/experiment-design-tool" target="_blank"&gt;Experiment Design Tool&lt;/a&gt;. Before your students use the tool you can ask them to consider the following questions:&lt;/p&gt;&lt;p style="background-color: rgb(238, 238, 238);"&gt;&lt;em&gt;• Which variable are you going to measure? In other words: Which is your dependent variable? Please explain why you have chosen this variable.&lt;br&gt;• Which variable are you going to change? In other words: Which is your independent variable? Please explain why you have chosen this variable.&lt;br&gt;• Which variables do you need to control - keep constant - in your experiment? In other words: Which are your control variables? Please explain why.&lt;br&gt;&lt;/em&gt;&lt;/p&gt;&lt;p style="background-color: rgb(238, 238, 238);"&gt;• When students insert their measures in the Experiment Design Tool, all the data are saved automatically in a format that can be used by the &lt;a href="http://www.golabz.eu/apps/data-viewer" target="_blank"&gt;Data Viewer&lt;/a&gt;, in the next phase. Additionally or alternatively, you can ask students to note down what they observe during their experiments by means of the &lt;a href="http://www.golabz.eu/apps/observation-tool" target="_blank"&gt;Observation Tool&lt;/a&gt;.&lt;/p&gt;&lt;p style="background-color: rgb(238, 238, 238);"&gt;&lt;br&gt;&lt;/p&gt;&lt;p style="background-color: rgb(238, 238, 238);"&gt;For example see: &lt;a href="http://graasp.eu/spaces/54ad2803ce73ab0000b0255a" target="_blank"&gt;http://graasp.eu/spaces/54ad2803ce73ab0000b0255a&lt;/a&gt;&lt;/p&gt;&lt;p style="background-color: rgb(238, 238, 238);"&gt;&lt;br&gt;&lt;/p&gt;&lt;p style="background-color: rgb(238, 238, 238);"&gt;&lt;br&gt;&lt;/p&gt;&lt;p style="background-color: rgb(238, 238, 238);"&gt;In the Data Interpretation phase students can use the Data Viewer to prepare data graphs and examine the relation among the variables (independent and dependent) which were investigated in the previous phase.&lt;/p&gt;&lt;p style="background-color: rgb(238, 238, 238);"&gt;&lt;br&gt;&lt;/p&gt;&lt;p style="background-color: rgb(238, 238, 238);"&gt;• The &lt;a href="http://www.golabz.eu/apps/data-viewer" target="_blank"&gt;Data Viewer&lt;/a&gt; is a tool that helps students to create data graphs and/or tables for all the recorded measurements for the independent and dependent variables.&lt;/p&gt;&lt;p style="background-color: rgb(238, 238, 238);"&gt;• In addition, you can insert an &lt;a href="http://www.golabz.eu/apps/input-box" target="_blank"&gt;Input Box&lt;/a&gt; and provide to the students some guiding questions in order to help them find relations among variables.&lt;/p&gt;&lt;p style="background-color: rgb(238, 238, 238);"&gt;• Prompt your students to return back to the Experimentation phase, if they don't have gathered enough data.&lt;/p&gt;&lt;p style="background-color: rgb(238, 238, 238);"&gt;&lt;br&gt;&lt;/p&gt;&lt;p&gt;For example see the Six hats example ILS: &lt;a href="http://graasp.eu/ils/55dc6972577a28ca7e9b4971/?lang=en" target="_blank"&gt;http://graasp.eu/ils/55dc6972577a28ca7e9b4971/?lan...&lt;/a&gt;&lt;/p&gt;</t>
        </is>
      </c>
      <c r="E82" s="6" t="inlineStr">
        <is>
          <t>No artifact embedded</t>
        </is>
      </c>
      <c r="F82" s="7" t="inlineStr">
        <is>
          <t>Students test hypotheses on photosynthesis via simulation, recording results. Embedded artifacts include a Golabz app/lab viewer displaying various tools.</t>
        </is>
      </c>
      <c r="G82" s="8" t="inlineStr">
        <is>
          <t>0</t>
        </is>
      </c>
      <c r="H82" s="8" t="inlineStr">
        <is>
          <t>1</t>
        </is>
      </c>
      <c r="I82" s="8" t="inlineStr">
        <is>
          <t>1</t>
        </is>
      </c>
      <c r="J82" s="8" t="inlineStr">
        <is>
          <t>0</t>
        </is>
      </c>
      <c r="K82" s="9" t="inlineStr">
        <is>
          <t>0</t>
        </is>
      </c>
      <c r="L82" s="9" t="inlineStr">
        <is>
          <t>1</t>
        </is>
      </c>
      <c r="M82" s="9" t="inlineStr">
        <is>
          <t>0</t>
        </is>
      </c>
      <c r="N82" s="9" t="inlineStr">
        <is>
          <t>0</t>
        </is>
      </c>
      <c r="O82" s="10" t="inlineStr">
        <is>
          <t>0</t>
        </is>
      </c>
      <c r="P82" s="10" t="inlineStr">
        <is>
          <t>1</t>
        </is>
      </c>
      <c r="Q82" s="10" t="n"/>
      <c r="R82" s="10" t="n"/>
      <c r="S82" s="10" t="n"/>
    </row>
    <row r="83" ht="409.5" customHeight="1">
      <c r="A83" s="6" t="inlineStr">
        <is>
          <t>Scenario-Six thinking hats</t>
        </is>
      </c>
      <c r="B83" s="6" t="inlineStr">
        <is>
          <t>Space</t>
        </is>
      </c>
      <c r="C83" s="6" t="inlineStr">
        <is>
          <t>Conclusion</t>
        </is>
      </c>
      <c r="D83" s="6" t="inlineStr">
        <is>
          <t>No task description</t>
        </is>
      </c>
      <c r="E83" s="6" t="inlineStr">
        <is>
          <t>No artifact embedded</t>
        </is>
      </c>
      <c r="F83" s="7" t="inlineStr">
        <is>
          <t>Students test hypotheses on light intensity and temperature's effect on photosynthesis, recording results using the "Observation" tool, with embedded Golabz app/labs for experimentation.</t>
        </is>
      </c>
      <c r="G83" s="8" t="inlineStr">
        <is>
          <t>0</t>
        </is>
      </c>
      <c r="H83" s="8" t="inlineStr">
        <is>
          <t>0</t>
        </is>
      </c>
      <c r="I83" s="8" t="inlineStr">
        <is>
          <t>0</t>
        </is>
      </c>
      <c r="J83" s="8" t="inlineStr">
        <is>
          <t>0</t>
        </is>
      </c>
      <c r="K83" s="9" t="inlineStr">
        <is>
          <t>0</t>
        </is>
      </c>
      <c r="L83" s="9" t="inlineStr">
        <is>
          <t>0</t>
        </is>
      </c>
      <c r="M83" s="9" t="inlineStr">
        <is>
          <t>0</t>
        </is>
      </c>
      <c r="N83" s="9" t="inlineStr">
        <is>
          <t>0</t>
        </is>
      </c>
      <c r="O83" s="10" t="inlineStr">
        <is>
          <t>0</t>
        </is>
      </c>
      <c r="P83" s="10" t="inlineStr">
        <is>
          <t>0</t>
        </is>
      </c>
      <c r="Q83" s="10" t="n"/>
      <c r="R83" s="10" t="n"/>
      <c r="S83" s="10" t="n"/>
    </row>
    <row r="84" ht="263" customHeight="1">
      <c r="A84" s="6" t="inlineStr">
        <is>
          <t>Scenario-Six thinking hats</t>
        </is>
      </c>
      <c r="B84" s="6" t="inlineStr">
        <is>
          <t>Resource</t>
        </is>
      </c>
      <c r="C84" s="6" t="inlineStr">
        <is>
          <t>ConclusionTextBox.graasp</t>
        </is>
      </c>
      <c r="D84" s="6" t="inlineStr">
        <is>
          <t>&lt;p&gt;In the Conclusion phase, students in each group draw conclusions from their experiments by using the&lt;a href="http://www.golabz.eu/apps/conclusion-tool" target="_blank"&gt;Conclusion Tool&lt;/a&gt;to retrieve their previous work (hypotheses, graphs, observations). In addition, they prepare presentations to communicate their results.&lt;/p&gt;&lt;p style="background-color: rgb(238, 238, 238);"&gt;&lt;br&gt;&lt;/p&gt;&lt;p style="background-color: rgb(238, 238, 238);"&gt;• Provide your students with some hints during the use of the &lt;a href="http://www.golabz.eu/apps/conclusion-tool" target="_blank"&gt;Conclusion Tool&lt;/a&gt;, like below:&lt;/p&gt;&lt;p style="background-color: rgb(238, 238, 238);"&gt;&lt;em&gt;Your conclusion should be justified based on the evidence you have collected during the Investigation phase. This evidence will help you provide an answer whether your hypothesis has to be either supported or rejected.&lt;/em&gt;&lt;/p&gt;&lt;p style="background-color: rgb(238, 238, 238);"&gt;• In addition guide your students in order to form valid conclusions. Point out flawed conclusions and encourage students to repeat their experiments in order to come to a defendable conclusion.&lt;/p&gt;&lt;p style="background-color: rgb(238, 238, 238);"&gt;• Students can prepare their presentation in a Power Point format and upload it in the ILS using the &lt;a href="http://www.golabz.eu/apps/file-drop" target="_blank"&gt;File Drop App&lt;/a&gt;. In their presentation students should try to give enough evidence from their experimentation to reject or confirm their hypothesis.&lt;/p&gt;&lt;p style="background-color: rgb(238, 238, 238);"&gt;• Provide your students with some hints during the preparation of their expert presentations, like:&lt;br&gt;&lt;/p&gt;&lt;p style="background-color: rgb(238, 238, 238);"&gt;&lt;em&gt;A good presentation should contain information about, the problem studied, the hypothesis/es examined, the investigation conducted, the data collected and the conclusion extracted.&lt;br&gt;&lt;/em&gt;&lt;/p&gt;&lt;p&gt;For example see the Six hats example ILS: &lt;a href="http://graasp.eu/ils/55dc6972577a28ca7e9b4971/?lang=en" target="_blank"&gt;http://graasp.eu/ils/55dc6972577a28ca7e9b4971/?lan...&lt;/a&gt;&lt;/p&gt;</t>
        </is>
      </c>
      <c r="E84" s="6" t="inlineStr">
        <is>
          <t>No artifact embedded</t>
        </is>
      </c>
      <c r="F84" s="7" t="inlineStr">
        <is>
          <t>Students received task descriptions and used Golabz app/lab with various tools, such as concept mapper and observation tool.</t>
        </is>
      </c>
      <c r="G84" s="8" t="inlineStr">
        <is>
          <t>0</t>
        </is>
      </c>
      <c r="H84" s="8" t="inlineStr">
        <is>
          <t>0</t>
        </is>
      </c>
      <c r="I84" s="8" t="inlineStr">
        <is>
          <t>1</t>
        </is>
      </c>
      <c r="J84" s="8" t="inlineStr">
        <is>
          <t>0</t>
        </is>
      </c>
      <c r="K84" s="9" t="inlineStr">
        <is>
          <t>0</t>
        </is>
      </c>
      <c r="L84" s="9" t="inlineStr">
        <is>
          <t>0</t>
        </is>
      </c>
      <c r="M84" s="9" t="inlineStr">
        <is>
          <t>0</t>
        </is>
      </c>
      <c r="N84" s="9" t="inlineStr">
        <is>
          <t>1</t>
        </is>
      </c>
      <c r="O84" s="10" t="inlineStr">
        <is>
          <t>0</t>
        </is>
      </c>
      <c r="P84" s="10" t="inlineStr">
        <is>
          <t>0</t>
        </is>
      </c>
      <c r="Q84" s="10" t="n"/>
      <c r="R84" s="10" t="n"/>
      <c r="S84" s="10" t="n"/>
    </row>
    <row r="85" ht="384" customHeight="1">
      <c r="A85" s="6" t="inlineStr">
        <is>
          <t>Scenario-Six thinking hats</t>
        </is>
      </c>
      <c r="B85" s="6" t="inlineStr">
        <is>
          <t>Space</t>
        </is>
      </c>
      <c r="C85" s="6" t="inlineStr">
        <is>
          <t>Discussion</t>
        </is>
      </c>
      <c r="D85" s="6" t="inlineStr">
        <is>
          <t>No task description</t>
        </is>
      </c>
      <c r="E85" s="6" t="inlineStr">
        <is>
          <t>No artifact embedded</t>
        </is>
      </c>
      <c r="F85" s="7" t="inlineStr">
        <is>
          <t>Students are instructed to conduct experiments and record observations; embedded artifacts include Golabz labs and observation tools.</t>
        </is>
      </c>
      <c r="G85" s="8" t="inlineStr">
        <is>
          <t>0</t>
        </is>
      </c>
      <c r="H85" s="8" t="inlineStr">
        <is>
          <t>0</t>
        </is>
      </c>
      <c r="I85" s="8" t="inlineStr">
        <is>
          <t>0</t>
        </is>
      </c>
      <c r="J85" s="8" t="inlineStr">
        <is>
          <t>0</t>
        </is>
      </c>
      <c r="K85" s="9" t="inlineStr">
        <is>
          <t>0</t>
        </is>
      </c>
      <c r="L85" s="9" t="inlineStr">
        <is>
          <t>0</t>
        </is>
      </c>
      <c r="M85" s="9" t="inlineStr">
        <is>
          <t>0</t>
        </is>
      </c>
      <c r="N85" s="9" t="inlineStr">
        <is>
          <t>0</t>
        </is>
      </c>
      <c r="O85" s="10" t="inlineStr">
        <is>
          <t>0</t>
        </is>
      </c>
      <c r="P85" s="10" t="inlineStr">
        <is>
          <t>0</t>
        </is>
      </c>
      <c r="Q85" s="10" t="n"/>
      <c r="R85" s="10" t="n"/>
      <c r="S85" s="10" t="n"/>
    </row>
    <row r="86" ht="169" customHeight="1">
      <c r="A86" s="6" t="inlineStr">
        <is>
          <t>Scenario-Six thinking hats</t>
        </is>
      </c>
      <c r="B86" s="6" t="inlineStr">
        <is>
          <t>Resource</t>
        </is>
      </c>
      <c r="C86" s="6" t="inlineStr">
        <is>
          <t>DiscussionTextBox.graasp</t>
        </is>
      </c>
      <c r="D86" s="6" t="inlineStr">
        <is>
          <t>&lt;p&gt;In the Communication phase, students share their conclusions with others.&lt;/p&gt;&lt;p style="background-color: rgb(238, 238, 238);"&gt;&lt;br&gt;&lt;/p&gt;&lt;p style="background-color: rgb(238, 238, 238);"&gt;Discuss with your students about their final conclusions. In addition, a discussion about how their work and outcomes can be applied in different settings can be made, so that to help students identify the way a scientist works.&lt;/p&gt;&lt;p style="background-color: rgb(238, 238, 238);"&gt;&lt;br&gt;&lt;/p&gt;&lt;p&gt;For example see the Six hats example ILS: &lt;a href="http://graasp.eu/ils/55dc6972577a28ca7e9b4971/?lang=en" target="_blank"&gt;http://graasp.eu/ils/55dc6972577a28ca7e9b4971/?lan...&lt;/a&gt;&lt;/p&gt;</t>
        </is>
      </c>
      <c r="E86" s="6" t="inlineStr">
        <is>
          <t>No artifact embedded</t>
        </is>
      </c>
      <c r="F86" s="7" t="inlineStr">
        <is>
          <t>Students conduct experiments, record results using the Observation tool, and review data to make a conclusion. Embedded artifacts include the Golabz app/lab's Observation tool.</t>
        </is>
      </c>
      <c r="G86" s="8" t="inlineStr">
        <is>
          <t>0</t>
        </is>
      </c>
      <c r="H86" s="8" t="inlineStr">
        <is>
          <t>0</t>
        </is>
      </c>
      <c r="I86" s="8" t="inlineStr">
        <is>
          <t>0</t>
        </is>
      </c>
      <c r="J86" s="8" t="inlineStr">
        <is>
          <t>0</t>
        </is>
      </c>
      <c r="K86" s="9" t="inlineStr">
        <is>
          <t>0</t>
        </is>
      </c>
      <c r="L86" s="9" t="inlineStr">
        <is>
          <t>0</t>
        </is>
      </c>
      <c r="M86" s="9" t="inlineStr">
        <is>
          <t>1</t>
        </is>
      </c>
      <c r="N86" s="9" t="inlineStr">
        <is>
          <t>0</t>
        </is>
      </c>
      <c r="O86" s="10" t="inlineStr">
        <is>
          <t>0</t>
        </is>
      </c>
      <c r="P86" s="10" t="inlineStr">
        <is>
          <t>0</t>
        </is>
      </c>
      <c r="Q86" s="10" t="n"/>
      <c r="R86" s="10" t="n"/>
      <c r="S86" s="10" t="n"/>
    </row>
    <row r="87" ht="25" customHeight="1">
      <c r="A87" s="6" t="inlineStr">
        <is>
          <t>Scenario-Six thinking hats</t>
        </is>
      </c>
      <c r="B87" s="6" t="inlineStr">
        <is>
          <t>Resource</t>
        </is>
      </c>
      <c r="C87" s="6" t="inlineStr">
        <is>
          <t>Six-Thinking-Hats.pdf</t>
        </is>
      </c>
      <c r="D87" s="6" t="inlineStr">
        <is>
          <t>Six Thinking Hats Edward de Bono's (2000) Six Thinking Hats is a widely adopted creativity technique in various fields such as business management, education, and human-computer interaction. Essentially, Six Thinking Hats provides directions for adopting different modes of thinking, characterized by six coloured hats: White, Red, Black, Yellow, Green and Blue (Table 1). Table 1: Six colour hats, focus of thinking and implication to Go-Lab inquiry learning phases Thinking hats Focus Inquiry Learning Phases Applicable Facts Figures Facts, Orientation, Conclusion, Discussion: Information Figures Call for information known and Information needed, which can be provided by a teacher, peers and other sources. Such information may need to be referenced for supporting discussion as well as conclusion. Intuition Intuition, Discussion: In reflecting and Emotion Feeling &amp; communicating experiences and Emotion insights gained in the learning Judgment process, students may express Caution feelings and emotions (e.g., fun, pride, frustration, surprise) to make their points. Judgment Conceptualization, Investigation: &amp; Caution Spot the difficulties and risks; find out where and why things may go wrong. In formulating questions and hypotheses, it is critical to think about counterarguments and potential pitfalls. Logical Positive Logical Conceptualization, Investigation, Positive Conclusion: Explore the positives and probe for value and benefit. Optimism (but remain alert to biases) sustains engagement in the process. Creativity Creativity &amp; Conceptualization: Identify the Changes Alternatives possibilities, alternatives and new ideas; an opportunity to express new concepts and new perceptions. Overview Overview All phases: It works as a control Process control Process mechanism to ensure that the control guidelines for different modes of thinking are observed. It is essentially a meta-cognitive strategy. Normally this creativity technique is applied in a group setting. Participants can wear real physical hats or mental ones (i.e., by asking all group members to utter loudly together the colour of the hat or presenting the image of the hat in a way perceivable by all of them). To ensure that participants are aware of the specific thinking mode they are in, thereby thinking with the same focus, it is important that putting on and taking off hats are performed as explicit actions (i.e., gesturing or verbalizing the change of hat). Also, group members should use the same colour hat simultaneously. By switching hats, participants can refocus or redirect their thoughts and interactions (verbal as well as non-verbal). Furthermore, the hats can be used in any order that is deemed appropriate and can be repeated as many times as necessary to address the issue at hand. In fact, the Six Thinking Hats technique has been applied to teach STEM subjects (Childs, 2012; Garner &amp; Lock, 2010) with several advantages being identified. In summary, it can: reflect the process of experimentation within STEM subjects; help simplify and hence provide focus on one process at a time; enable a collaborative group learning activity; provide a common language within a group, while removing ego and reducing confrontation; promote creativity and problem solving; stimulate diversity of thought and empathy; foster evaluation skills leading back to improving processes and testing new hypothesis; Implementing Six Thinking Hats in the Go-Lab basic pedagogical model is relatively straightforward, as illustrated and described in Figure 1. Note that the teacher is required to orchestrate the process of switching hats, because it is a collaborative activity. However, if the class size is big, synchronizing the process may be somewhat difficult. Alternatively, the class can be split into smaller groups. For each group, a group leader is identified; he or she is responsible to coordinate the timing for changing hats and to ensure that members are applying the same focus (Table 1) to think about the issue under scrutiny. Figure 1: Example of applying different colour Thinking Hats to the inquiry learning phases While Figure 1 exemplifies which colour Hats are applicable for which inquiry learning phases, there is much leeway for a teacher (or a student group leader) to adapt the use of Hats based on the abilities as well as preferences of group members, the group dynamics, and certain situational factors. References: De Bono, E. (1999) Six thinking hats. Penguin. Childs, P. (2012). Use of Six Hats in STEM subjects. High Education Academy. http://www.heacademy.ac.uk/assets/documents/stem-conference/Engineering1/Peter_Childs.pdf Garner, A. &amp; Lock. R (2010) Evaluating practical work using de Bono's 'Thinking Hats'. SSR Science Notes. http://www.rogerlock.novawebs.co.uk/files/SSR337_Garner.pdf</t>
        </is>
      </c>
      <c r="E87" s="6" t="inlineStr">
        <is>
          <t>No artifact embedded</t>
        </is>
      </c>
      <c r="F87" s="7" t="inlineStr">
        <is>
          <t>Students are given tasks and tools like Golabz app to record observations, analyze data, and draw conclusions, with optional collaboration mode.</t>
        </is>
      </c>
      <c r="G87" s="8" t="inlineStr">
        <is>
          <t>0</t>
        </is>
      </c>
      <c r="H87" s="8" t="inlineStr">
        <is>
          <t>0</t>
        </is>
      </c>
      <c r="I87" s="8" t="inlineStr">
        <is>
          <t>0</t>
        </is>
      </c>
      <c r="J87" s="8" t="inlineStr">
        <is>
          <t>0</t>
        </is>
      </c>
      <c r="K87" s="9" t="inlineStr">
        <is>
          <t>0</t>
        </is>
      </c>
      <c r="L87" s="9" t="inlineStr">
        <is>
          <t>0</t>
        </is>
      </c>
      <c r="M87" s="9" t="inlineStr">
        <is>
          <t>1</t>
        </is>
      </c>
      <c r="N87" s="9" t="inlineStr">
        <is>
          <t>1</t>
        </is>
      </c>
      <c r="O87" s="10" t="inlineStr">
        <is>
          <t>0</t>
        </is>
      </c>
      <c r="P87" s="10" t="inlineStr">
        <is>
          <t>1</t>
        </is>
      </c>
      <c r="Q87" s="10" t="n"/>
      <c r="R87" s="10" t="n"/>
      <c r="S87" s="10" t="n"/>
    </row>
    <row r="88" ht="351" customHeight="1">
      <c r="A88" s="6" t="inlineStr">
        <is>
          <t>Trigonometry (Math)</t>
        </is>
      </c>
      <c r="B88" s="6" t="inlineStr">
        <is>
          <t>Space</t>
        </is>
      </c>
      <c r="C88" s="6" t="inlineStr">
        <is>
          <t>Orientation</t>
        </is>
      </c>
      <c r="D88" s="6" t="inlineStr">
        <is>
          <t>&lt;p&gt;Trigonometry&lt;/p&gt;</t>
        </is>
      </c>
      <c r="E88" s="6" t="inlineStr">
        <is>
          <t>No artifact embedded</t>
        </is>
      </c>
      <c r="F88" s="7" t="inlineStr">
        <is>
          <t>Students are instructed to conclude their hypothesis investigation, adding observations and stating a final conclusion, with no artifacts embedded in any items.</t>
        </is>
      </c>
      <c r="G88" s="8" t="inlineStr">
        <is>
          <t>0</t>
        </is>
      </c>
      <c r="H88" s="8" t="inlineStr">
        <is>
          <t>0</t>
        </is>
      </c>
      <c r="I88" s="8" t="inlineStr">
        <is>
          <t>0</t>
        </is>
      </c>
      <c r="J88" s="8" t="inlineStr">
        <is>
          <t>0</t>
        </is>
      </c>
      <c r="K88" s="9" t="inlineStr">
        <is>
          <t>0</t>
        </is>
      </c>
      <c r="L88" s="9" t="inlineStr">
        <is>
          <t>0</t>
        </is>
      </c>
      <c r="M88" s="9" t="inlineStr">
        <is>
          <t>0</t>
        </is>
      </c>
      <c r="N88" s="9" t="inlineStr">
        <is>
          <t>0</t>
        </is>
      </c>
      <c r="O88" s="10" t="inlineStr">
        <is>
          <t>0</t>
        </is>
      </c>
      <c r="P88" s="10" t="inlineStr">
        <is>
          <t>0</t>
        </is>
      </c>
      <c r="Q88" s="10" t="n"/>
      <c r="R88" s="10" t="n"/>
      <c r="S88" s="10" t="n"/>
    </row>
    <row r="89" ht="409.5" customHeight="1">
      <c r="A89" s="6" t="inlineStr">
        <is>
          <t>Trigonometry (Math)</t>
        </is>
      </c>
      <c r="B89" s="6" t="inlineStr">
        <is>
          <t>Resource</t>
        </is>
      </c>
      <c r="C89" s="6" t="inlineStr">
        <is>
          <t>Optimized-shutterstock_277837433-768x576.jpg</t>
        </is>
      </c>
      <c r="D89" s="6" t="inlineStr">
        <is>
          <t>No task description</t>
        </is>
      </c>
      <c r="E89" s="6" t="inlineStr">
        <is>
          <t>image/jpeg – A digital photograph or web image stored in a compressed format, often used for photography and web graphics.</t>
        </is>
      </c>
      <c r="F89" s="7" t="inlineStr">
        <is>
          <t>Students were given a conclusion task with instructions to add observations and state their final conclusion, using embedded tools like the Conclusion tool and Golabz app/lab.</t>
        </is>
      </c>
      <c r="G89" s="8" t="inlineStr">
        <is>
          <t>1</t>
        </is>
      </c>
      <c r="H89" s="8" t="inlineStr">
        <is>
          <t>0</t>
        </is>
      </c>
      <c r="I89" s="8" t="inlineStr">
        <is>
          <t>0</t>
        </is>
      </c>
      <c r="J89" s="8" t="inlineStr">
        <is>
          <t>0</t>
        </is>
      </c>
      <c r="K89" s="9" t="inlineStr">
        <is>
          <t>1</t>
        </is>
      </c>
      <c r="L89" s="9" t="inlineStr">
        <is>
          <t>0</t>
        </is>
      </c>
      <c r="M89" s="9" t="inlineStr">
        <is>
          <t>0</t>
        </is>
      </c>
      <c r="N89" s="9" t="inlineStr">
        <is>
          <t>0</t>
        </is>
      </c>
      <c r="O89" s="10" t="inlineStr">
        <is>
          <t>0</t>
        </is>
      </c>
      <c r="P89" s="10" t="inlineStr">
        <is>
          <t>0</t>
        </is>
      </c>
      <c r="Q89" s="10" t="n"/>
      <c r="R89" s="10" t="n"/>
      <c r="S89" s="10" t="n"/>
    </row>
    <row r="90" ht="145" customHeight="1">
      <c r="A90" s="6" t="inlineStr">
        <is>
          <t>Trigonometry (Math)</t>
        </is>
      </c>
      <c r="B90" s="6" t="inlineStr">
        <is>
          <t>Resource</t>
        </is>
      </c>
      <c r="C90" s="6" t="inlineStr">
        <is>
          <t>Intro.graasp</t>
        </is>
      </c>
      <c r="D90" s="6" t="inlineStr">
        <is>
          <t>&lt;p&gt;Ever wondered how buildings are measured and structured orderly so we can live safely in it?&lt;/p&gt;&lt;p&gt;&lt;br&gt;&lt;/p&gt;&lt;p&gt;Oh Yes! With the knowledge of Trigonometry you can know the correct slope of a roof, the proper height of a building, rise of a stairway and many much more fun stuffs like working on a video game, building different industrial machines and automobiles etc.&lt;/p&gt;&lt;p&gt;&lt;br&gt;&lt;/p&gt;&lt;p&gt;Isn't this fun to know, so lets dive in to know more about Trigonometry!!!&lt;/p&gt;</t>
        </is>
      </c>
      <c r="E90" s="6" t="inlineStr">
        <is>
          <t>No artifact embedded</t>
        </is>
      </c>
      <c r="F90" s="7" t="inlineStr">
        <is>
          <t>Students write a final conclusion using the Conclusion tool, adding observations and explaining hypothesis acceptance or rejection. Embedded artifacts include the Golabz app/lab for data analysis.</t>
        </is>
      </c>
      <c r="G90" s="8" t="inlineStr">
        <is>
          <t>1</t>
        </is>
      </c>
      <c r="H90" s="8" t="inlineStr">
        <is>
          <t>0</t>
        </is>
      </c>
      <c r="I90" s="8" t="inlineStr">
        <is>
          <t>0</t>
        </is>
      </c>
      <c r="J90" s="8" t="inlineStr">
        <is>
          <t>0</t>
        </is>
      </c>
      <c r="K90" s="9" t="inlineStr">
        <is>
          <t>1</t>
        </is>
      </c>
      <c r="L90" s="9" t="inlineStr">
        <is>
          <t>0</t>
        </is>
      </c>
      <c r="M90" s="9" t="inlineStr">
        <is>
          <t>0</t>
        </is>
      </c>
      <c r="N90" s="9" t="inlineStr">
        <is>
          <t>0</t>
        </is>
      </c>
      <c r="O90" s="10" t="inlineStr">
        <is>
          <t>1</t>
        </is>
      </c>
      <c r="P90" s="10" t="inlineStr">
        <is>
          <t>0</t>
        </is>
      </c>
      <c r="Q90" s="10" t="n"/>
      <c r="R90" s="10" t="n"/>
      <c r="S90" s="10" t="n"/>
    </row>
    <row r="91">
      <c r="A91" s="6" t="inlineStr">
        <is>
          <t>Trigonometry (Math)</t>
        </is>
      </c>
      <c r="B91" s="6" t="inlineStr">
        <is>
          <t>Resource</t>
        </is>
      </c>
      <c r="C91" s="6" t="inlineStr">
        <is>
          <t>Trig Tour Video - Made with Clipchamp.mp4</t>
        </is>
      </c>
      <c r="D91" s="6" t="inlineStr">
        <is>
          <t>No task description</t>
        </is>
      </c>
      <c r="E91" s="6" t="inlineStr">
        <is>
          <t>video/mp4 – A video file containing moving images and possibly audio, suitable for playback on most modern devices and platforms.</t>
        </is>
      </c>
      <c r="G91" t="inlineStr">
        <is>
          <t>1</t>
        </is>
      </c>
      <c r="H91" t="inlineStr">
        <is>
          <t>0</t>
        </is>
      </c>
      <c r="I91" t="inlineStr">
        <is>
          <t>0</t>
        </is>
      </c>
      <c r="J91" t="inlineStr">
        <is>
          <t>0</t>
        </is>
      </c>
      <c r="K91" t="inlineStr">
        <is>
          <t>1</t>
        </is>
      </c>
      <c r="L91" t="inlineStr">
        <is>
          <t>0</t>
        </is>
      </c>
      <c r="M91" t="inlineStr">
        <is>
          <t>0</t>
        </is>
      </c>
      <c r="N91" t="inlineStr">
        <is>
          <t>0</t>
        </is>
      </c>
      <c r="O91" t="inlineStr">
        <is>
          <t>0</t>
        </is>
      </c>
      <c r="P91" t="inlineStr">
        <is>
          <t>0</t>
        </is>
      </c>
    </row>
    <row r="92">
      <c r="A92" s="6" t="inlineStr">
        <is>
          <t>Trigonometry (Math)</t>
        </is>
      </c>
      <c r="B92" s="6" t="inlineStr">
        <is>
          <t>Resource</t>
        </is>
      </c>
      <c r="C92" s="6" t="inlineStr">
        <is>
          <t>a3.JPG</t>
        </is>
      </c>
      <c r="D92" s="6" t="inlineStr">
        <is>
          <t>No task description</t>
        </is>
      </c>
      <c r="E92" s="6" t="inlineStr">
        <is>
          <t>image/jpeg – A digital photograph or web image stored in a compressed format, often used for photography and web graphics.</t>
        </is>
      </c>
      <c r="G92" t="inlineStr">
        <is>
          <t>1</t>
        </is>
      </c>
      <c r="H92" t="inlineStr">
        <is>
          <t>0</t>
        </is>
      </c>
      <c r="I92" t="inlineStr">
        <is>
          <t>0</t>
        </is>
      </c>
      <c r="J92" t="inlineStr">
        <is>
          <t>0</t>
        </is>
      </c>
      <c r="K92" t="inlineStr">
        <is>
          <t>1</t>
        </is>
      </c>
      <c r="L92" t="inlineStr">
        <is>
          <t>0</t>
        </is>
      </c>
      <c r="M92" t="inlineStr">
        <is>
          <t>0</t>
        </is>
      </c>
      <c r="N92" t="inlineStr">
        <is>
          <t>0</t>
        </is>
      </c>
      <c r="O92" t="inlineStr">
        <is>
          <t>0</t>
        </is>
      </c>
      <c r="P92" t="inlineStr">
        <is>
          <t>0</t>
        </is>
      </c>
    </row>
    <row r="93">
      <c r="A93" s="6" t="inlineStr">
        <is>
          <t>Trigonometry (Math)</t>
        </is>
      </c>
      <c r="B93" s="6" t="inlineStr">
        <is>
          <t>Space</t>
        </is>
      </c>
      <c r="C93" s="6" t="inlineStr">
        <is>
          <t>Conceptualisation</t>
        </is>
      </c>
      <c r="D93" s="6" t="inlineStr">
        <is>
          <t>No task description</t>
        </is>
      </c>
      <c r="E93" s="6" t="inlineStr">
        <is>
          <t>No artifact embedded</t>
        </is>
      </c>
      <c r="G93" t="inlineStr">
        <is>
          <t>0</t>
        </is>
      </c>
      <c r="H93" t="inlineStr">
        <is>
          <t>0</t>
        </is>
      </c>
      <c r="I93" t="inlineStr">
        <is>
          <t>0</t>
        </is>
      </c>
      <c r="J93" t="inlineStr">
        <is>
          <t>0</t>
        </is>
      </c>
      <c r="K93" t="inlineStr">
        <is>
          <t>0</t>
        </is>
      </c>
      <c r="L93" t="inlineStr">
        <is>
          <t>0</t>
        </is>
      </c>
      <c r="M93" t="inlineStr">
        <is>
          <t>0</t>
        </is>
      </c>
      <c r="N93" t="inlineStr">
        <is>
          <t>0</t>
        </is>
      </c>
      <c r="O93" t="inlineStr">
        <is>
          <t>0</t>
        </is>
      </c>
      <c r="P93" t="inlineStr">
        <is>
          <t>0</t>
        </is>
      </c>
    </row>
    <row r="94">
      <c r="A94" s="6" t="inlineStr">
        <is>
          <t>Trigonometry (Math)</t>
        </is>
      </c>
      <c r="B94" s="6" t="inlineStr">
        <is>
          <t>Resource</t>
        </is>
      </c>
      <c r="C94" s="6" t="inlineStr">
        <is>
          <t>img_6501.jpg</t>
        </is>
      </c>
      <c r="D94" s="6" t="inlineStr">
        <is>
          <t>No task description</t>
        </is>
      </c>
      <c r="E94" s="6" t="inlineStr">
        <is>
          <t>image/jpeg – A digital photograph or web image stored in a compressed format, often used for photography and web graphics.</t>
        </is>
      </c>
      <c r="G94" t="inlineStr">
        <is>
          <t>1</t>
        </is>
      </c>
      <c r="H94" t="inlineStr">
        <is>
          <t>0</t>
        </is>
      </c>
      <c r="I94" t="inlineStr">
        <is>
          <t>0</t>
        </is>
      </c>
      <c r="J94" t="inlineStr">
        <is>
          <t>0</t>
        </is>
      </c>
      <c r="K94" t="inlineStr">
        <is>
          <t>1</t>
        </is>
      </c>
      <c r="L94" t="inlineStr">
        <is>
          <t>0</t>
        </is>
      </c>
      <c r="M94" t="inlineStr">
        <is>
          <t>0</t>
        </is>
      </c>
      <c r="N94" t="inlineStr">
        <is>
          <t>0</t>
        </is>
      </c>
      <c r="O94" t="inlineStr">
        <is>
          <t>0</t>
        </is>
      </c>
      <c r="P94" t="inlineStr">
        <is>
          <t>0</t>
        </is>
      </c>
    </row>
    <row r="95">
      <c r="A95" s="6" t="inlineStr">
        <is>
          <t>Trigonometry (Math)</t>
        </is>
      </c>
      <c r="B95" s="6" t="inlineStr">
        <is>
          <t>Resource</t>
        </is>
      </c>
      <c r="C95" s="6" t="inlineStr">
        <is>
          <t>unit circle.png</t>
        </is>
      </c>
      <c r="D95" s="6" t="inlineStr">
        <is>
          <t>&lt;p&gt; &lt;strong&gt; All About the Unit Circle&lt;/strong&gt; &lt;/p&gt;</t>
        </is>
      </c>
      <c r="E95" s="6" t="inlineStr">
        <is>
          <t>image/png – A high-quality image with support for transparency, often used in design and web applications.</t>
        </is>
      </c>
      <c r="G95" t="inlineStr">
        <is>
          <t>1</t>
        </is>
      </c>
      <c r="H95" t="inlineStr">
        <is>
          <t>0</t>
        </is>
      </c>
      <c r="I95" t="inlineStr">
        <is>
          <t>0</t>
        </is>
      </c>
      <c r="J95" t="inlineStr">
        <is>
          <t>0</t>
        </is>
      </c>
      <c r="K95" t="inlineStr">
        <is>
          <t>1</t>
        </is>
      </c>
      <c r="L95" t="inlineStr">
        <is>
          <t>0</t>
        </is>
      </c>
      <c r="M95" t="inlineStr">
        <is>
          <t>0</t>
        </is>
      </c>
      <c r="N95" t="inlineStr">
        <is>
          <t>0</t>
        </is>
      </c>
      <c r="O95" t="inlineStr">
        <is>
          <t>0</t>
        </is>
      </c>
      <c r="P95" t="inlineStr">
        <is>
          <t>0</t>
        </is>
      </c>
    </row>
    <row r="96">
      <c r="A96" s="6" t="inlineStr">
        <is>
          <t>Trigonometry (Math)</t>
        </is>
      </c>
      <c r="B96" s="6" t="inlineStr">
        <is>
          <t>Resource</t>
        </is>
      </c>
      <c r="C96" s="6" t="inlineStr">
        <is>
          <t>concept.graasp</t>
        </is>
      </c>
      <c r="D96" s="6" t="inlineStr">
        <is>
          <t>&lt;p&gt;With the unit circle, we see this correspondence (or direct relationship) by definition between the functions sin θ and cos θ and the y-coordinate and the x-coordinate, respectively, of point P much more clearly. When considering the unit circle, we’re dealing with a circle whose center is at the origin O (0,0) and whose radius is one unit in length. &lt;/p&gt;&lt;p&gt;In the unit circle, the terminal side of any angle θ in standard position intersects the unit circle at a point P(x,y), so that the length of segment OP = r = 1. Now, substituting r = 1 into the definitions of sine and cosine, we have the following results:&lt;br&gt;sin θ = y/r &lt;br&gt; = y/1&lt;br&gt;sin θ = y&lt;br&gt; cos θ = x/r &lt;br&gt; = x/1 &lt;br&gt;cos θ = x&lt;/p&gt;</t>
        </is>
      </c>
      <c r="E96" s="6" t="inlineStr">
        <is>
          <t>No artifact embedded</t>
        </is>
      </c>
      <c r="G96" t="inlineStr">
        <is>
          <t>1</t>
        </is>
      </c>
      <c r="H96" t="inlineStr">
        <is>
          <t>0</t>
        </is>
      </c>
      <c r="I96" t="inlineStr">
        <is>
          <t>0</t>
        </is>
      </c>
      <c r="J96" t="inlineStr">
        <is>
          <t>0</t>
        </is>
      </c>
      <c r="K96" t="inlineStr">
        <is>
          <t>1</t>
        </is>
      </c>
      <c r="L96" t="inlineStr">
        <is>
          <t>0</t>
        </is>
      </c>
      <c r="M96" t="inlineStr">
        <is>
          <t>0</t>
        </is>
      </c>
      <c r="N96" t="inlineStr">
        <is>
          <t>0</t>
        </is>
      </c>
      <c r="O96" t="inlineStr">
        <is>
          <t>0</t>
        </is>
      </c>
      <c r="P96" t="inlineStr">
        <is>
          <t>0</t>
        </is>
      </c>
    </row>
    <row r="97">
      <c r="A97" s="6" t="inlineStr">
        <is>
          <t>Trigonometry (Math)</t>
        </is>
      </c>
      <c r="B97" s="6" t="inlineStr">
        <is>
          <t>Space</t>
        </is>
      </c>
      <c r="C97" s="6" t="inlineStr">
        <is>
          <t>Investigation</t>
        </is>
      </c>
      <c r="D97" s="6" t="inlineStr">
        <is>
          <t>No task description</t>
        </is>
      </c>
      <c r="E97" s="6" t="inlineStr">
        <is>
          <t>No artifact embedded</t>
        </is>
      </c>
      <c r="G97" t="inlineStr">
        <is>
          <t>0</t>
        </is>
      </c>
      <c r="H97" t="inlineStr">
        <is>
          <t>0</t>
        </is>
      </c>
      <c r="I97" t="inlineStr">
        <is>
          <t>0</t>
        </is>
      </c>
      <c r="J97" t="inlineStr">
        <is>
          <t>0</t>
        </is>
      </c>
      <c r="K97" t="inlineStr">
        <is>
          <t>0</t>
        </is>
      </c>
      <c r="L97" t="inlineStr">
        <is>
          <t>0</t>
        </is>
      </c>
      <c r="M97" t="inlineStr">
        <is>
          <t>0</t>
        </is>
      </c>
      <c r="N97" t="inlineStr">
        <is>
          <t>0</t>
        </is>
      </c>
      <c r="O97" t="inlineStr">
        <is>
          <t>0</t>
        </is>
      </c>
      <c r="P97" t="inlineStr">
        <is>
          <t>0</t>
        </is>
      </c>
    </row>
    <row r="98">
      <c r="A98" s="6" t="inlineStr">
        <is>
          <t>Trigonometry (Math)</t>
        </is>
      </c>
      <c r="B98" s="6" t="inlineStr">
        <is>
          <t>Application</t>
        </is>
      </c>
      <c r="C98" s="6" t="inlineStr">
        <is>
          <t>Trig Tour</t>
        </is>
      </c>
      <c r="D98" s="6" t="inlineStr">
        <is>
          <t>&lt;p&gt;Explore the Simulation by moving the red dot and write down your observation below;&lt;/p&gt;</t>
        </is>
      </c>
      <c r="E98" s="6" t="inlineStr">
        <is>
          <t>Golabz app/lab: "&lt;p&gt;Take a tour of trigonometry using degrees or radians! Look for patterns in the values and on the graph when you change the value of theta. Compare the graphs of sine, cosine, and tangent.&lt;/p&gt;\r\n"</t>
        </is>
      </c>
      <c r="G98" t="inlineStr">
        <is>
          <t>0</t>
        </is>
      </c>
      <c r="H98" t="inlineStr">
        <is>
          <t>1</t>
        </is>
      </c>
      <c r="I98" t="inlineStr">
        <is>
          <t>1</t>
        </is>
      </c>
      <c r="J98" t="inlineStr">
        <is>
          <t>1</t>
        </is>
      </c>
      <c r="K98" t="inlineStr">
        <is>
          <t>0</t>
        </is>
      </c>
      <c r="L98" t="inlineStr">
        <is>
          <t>1</t>
        </is>
      </c>
      <c r="M98" t="inlineStr">
        <is>
          <t>0</t>
        </is>
      </c>
      <c r="N98" t="inlineStr">
        <is>
          <t>0</t>
        </is>
      </c>
      <c r="O98" t="inlineStr">
        <is>
          <t>1</t>
        </is>
      </c>
      <c r="P98" t="inlineStr">
        <is>
          <t>1</t>
        </is>
      </c>
    </row>
    <row r="99">
      <c r="A99" s="6" t="inlineStr">
        <is>
          <t>Trigonometry (Math)</t>
        </is>
      </c>
      <c r="B99" s="6" t="inlineStr">
        <is>
          <t>Application</t>
        </is>
      </c>
      <c r="C99" s="6" t="inlineStr">
        <is>
          <t>Input Box (3)</t>
        </is>
      </c>
      <c r="D99" s="6" t="inlineStr">
        <is>
          <t>&lt;p&gt;From the unit circle on the lab, what is the radius of the circle and how do you know?&lt;/p&gt;</t>
        </is>
      </c>
      <c r="E9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99" t="inlineStr">
        <is>
          <t>0</t>
        </is>
      </c>
      <c r="H99" t="inlineStr">
        <is>
          <t>1</t>
        </is>
      </c>
      <c r="I99" t="inlineStr">
        <is>
          <t>1</t>
        </is>
      </c>
      <c r="J99" t="inlineStr">
        <is>
          <t>1</t>
        </is>
      </c>
      <c r="K99" t="inlineStr">
        <is>
          <t>1</t>
        </is>
      </c>
      <c r="L99" t="inlineStr">
        <is>
          <t>1</t>
        </is>
      </c>
      <c r="M99" t="inlineStr">
        <is>
          <t>0</t>
        </is>
      </c>
      <c r="N99" t="inlineStr">
        <is>
          <t>1</t>
        </is>
      </c>
      <c r="O99" t="inlineStr">
        <is>
          <t>1</t>
        </is>
      </c>
      <c r="P99" t="inlineStr">
        <is>
          <t>1</t>
        </is>
      </c>
    </row>
    <row r="100">
      <c r="A100" s="6" t="inlineStr">
        <is>
          <t>Trigonometry (Math)</t>
        </is>
      </c>
      <c r="B100" s="6" t="inlineStr">
        <is>
          <t>Application</t>
        </is>
      </c>
      <c r="C100" s="6" t="inlineStr">
        <is>
          <t>Input Box (4)</t>
        </is>
      </c>
      <c r="D100" s="6" t="inlineStr">
        <is>
          <t>&lt;p&gt;Click on any Trigonometric function (either sin, cos or tan) and move the red dot in an anti-clock wise direction to any angle of your choice between 0 and 90 degrees(Please state the angle you chose), then record below in the input box the unit size of each side of the right angle triangle? That is the hypotenuse, Opposite and Adjacent.&lt;/p&gt;</t>
        </is>
      </c>
      <c r="E100"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00" t="inlineStr">
        <is>
          <t>0</t>
        </is>
      </c>
      <c r="H100" t="inlineStr">
        <is>
          <t>1</t>
        </is>
      </c>
      <c r="I100" t="inlineStr">
        <is>
          <t>1</t>
        </is>
      </c>
      <c r="J100" t="inlineStr">
        <is>
          <t>1</t>
        </is>
      </c>
      <c r="K100" t="inlineStr">
        <is>
          <t>0</t>
        </is>
      </c>
      <c r="L100" t="inlineStr">
        <is>
          <t>1</t>
        </is>
      </c>
      <c r="M100" t="inlineStr">
        <is>
          <t>0</t>
        </is>
      </c>
      <c r="N100" t="inlineStr">
        <is>
          <t>0</t>
        </is>
      </c>
      <c r="O100" t="inlineStr">
        <is>
          <t>0</t>
        </is>
      </c>
      <c r="P100" t="inlineStr">
        <is>
          <t>0</t>
        </is>
      </c>
    </row>
    <row r="101">
      <c r="A101" s="6" t="inlineStr">
        <is>
          <t>Trigonometry (Math)</t>
        </is>
      </c>
      <c r="B101" s="6" t="inlineStr">
        <is>
          <t>Application</t>
        </is>
      </c>
      <c r="C101" s="6" t="inlineStr">
        <is>
          <t>Input Box</t>
        </is>
      </c>
      <c r="D101" s="6" t="inlineStr">
        <is>
          <t>&lt;p&gt;Click on sin, then look at the values of SIN \theta as you move the red dot in an anti-clock direction round about the circle. What do you notice?&lt;/p&gt;</t>
        </is>
      </c>
      <c r="E101"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01" t="inlineStr">
        <is>
          <t>0</t>
        </is>
      </c>
      <c r="H101" t="inlineStr">
        <is>
          <t>1</t>
        </is>
      </c>
      <c r="I101" t="inlineStr">
        <is>
          <t>0</t>
        </is>
      </c>
      <c r="J101" t="inlineStr">
        <is>
          <t>1</t>
        </is>
      </c>
      <c r="K101" t="inlineStr">
        <is>
          <t>1</t>
        </is>
      </c>
      <c r="L101" t="inlineStr">
        <is>
          <t>1</t>
        </is>
      </c>
      <c r="M101" t="inlineStr">
        <is>
          <t>0</t>
        </is>
      </c>
      <c r="N101" t="inlineStr">
        <is>
          <t>0</t>
        </is>
      </c>
      <c r="O101" t="inlineStr">
        <is>
          <t>1</t>
        </is>
      </c>
      <c r="P101" t="inlineStr">
        <is>
          <t>1</t>
        </is>
      </c>
    </row>
    <row r="102">
      <c r="A102" s="6" t="inlineStr">
        <is>
          <t>Trigonometry (Math)</t>
        </is>
      </c>
      <c r="B102" s="6" t="inlineStr">
        <is>
          <t>Application</t>
        </is>
      </c>
      <c r="C102" s="6" t="inlineStr">
        <is>
          <t>Input Box (1)</t>
        </is>
      </c>
      <c r="D102" s="6" t="inlineStr">
        <is>
          <t>&lt;p&gt;Click on cos, then look at the values of COS theta as you move the red dot in an anti-clock direction round about the circle. What do you notice?&lt;/p&gt;</t>
        </is>
      </c>
      <c r="E10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02" t="inlineStr">
        <is>
          <t>0</t>
        </is>
      </c>
      <c r="H102" t="inlineStr">
        <is>
          <t>1</t>
        </is>
      </c>
      <c r="I102" t="inlineStr">
        <is>
          <t>0</t>
        </is>
      </c>
      <c r="J102" t="inlineStr">
        <is>
          <t>1</t>
        </is>
      </c>
      <c r="K102" t="inlineStr">
        <is>
          <t>1</t>
        </is>
      </c>
      <c r="L102" t="inlineStr">
        <is>
          <t>1</t>
        </is>
      </c>
      <c r="M102" t="inlineStr">
        <is>
          <t>0</t>
        </is>
      </c>
      <c r="N102" t="inlineStr">
        <is>
          <t>0</t>
        </is>
      </c>
      <c r="O102" t="inlineStr">
        <is>
          <t>1</t>
        </is>
      </c>
      <c r="P102" t="inlineStr">
        <is>
          <t>1</t>
        </is>
      </c>
    </row>
    <row r="103">
      <c r="A103" s="6" t="inlineStr">
        <is>
          <t>Trigonometry (Math)</t>
        </is>
      </c>
      <c r="B103" s="6" t="inlineStr">
        <is>
          <t>Application</t>
        </is>
      </c>
      <c r="C103" s="6" t="inlineStr">
        <is>
          <t>Input Box (2)</t>
        </is>
      </c>
      <c r="D103" s="6" t="inlineStr">
        <is>
          <t>&lt;p&gt;Click on tan, then look at the values of TAN theta as you move the red dot in an anti-clock direction round about the circle. What do you notice?&lt;/p&gt;</t>
        </is>
      </c>
      <c r="E10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03" t="inlineStr">
        <is>
          <t>0</t>
        </is>
      </c>
      <c r="H103" t="inlineStr">
        <is>
          <t>1</t>
        </is>
      </c>
      <c r="I103" t="inlineStr">
        <is>
          <t>1</t>
        </is>
      </c>
      <c r="J103" t="inlineStr">
        <is>
          <t>1</t>
        </is>
      </c>
      <c r="K103" t="inlineStr">
        <is>
          <t>1</t>
        </is>
      </c>
      <c r="L103" t="inlineStr">
        <is>
          <t>1</t>
        </is>
      </c>
      <c r="M103" t="inlineStr">
        <is>
          <t>0</t>
        </is>
      </c>
      <c r="N103" t="inlineStr">
        <is>
          <t>0</t>
        </is>
      </c>
      <c r="O103" t="inlineStr">
        <is>
          <t>1</t>
        </is>
      </c>
      <c r="P103" t="inlineStr">
        <is>
          <t>1</t>
        </is>
      </c>
    </row>
    <row r="104">
      <c r="A104" s="6" t="inlineStr">
        <is>
          <t>Trigonometry (Math)</t>
        </is>
      </c>
      <c r="B104" s="6" t="inlineStr">
        <is>
          <t>Resource</t>
        </is>
      </c>
      <c r="C104" s="6" t="inlineStr">
        <is>
          <t>table text.graasp</t>
        </is>
      </c>
      <c r="D104" s="6" t="inlineStr">
        <is>
          <t>&lt;p&gt;Now Click on the Special Angles Button, then record the values of the hypotenuse, Adjacent and Opposite sides of the various trigonometry functions stated in the below table and give your answer for each. Sin 30 has been used as an example for you to follow.&lt;/p&gt;</t>
        </is>
      </c>
      <c r="E104" s="6" t="inlineStr">
        <is>
          <t>No artifact embedded</t>
        </is>
      </c>
      <c r="G104" t="inlineStr">
        <is>
          <t>0</t>
        </is>
      </c>
      <c r="H104" t="inlineStr">
        <is>
          <t>1</t>
        </is>
      </c>
      <c r="I104" t="inlineStr">
        <is>
          <t>1</t>
        </is>
      </c>
      <c r="J104" t="inlineStr">
        <is>
          <t>1</t>
        </is>
      </c>
      <c r="K104" t="inlineStr">
        <is>
          <t>0</t>
        </is>
      </c>
      <c r="L104" t="inlineStr">
        <is>
          <t>1</t>
        </is>
      </c>
      <c r="M104" t="inlineStr">
        <is>
          <t>0</t>
        </is>
      </c>
      <c r="N104" t="inlineStr">
        <is>
          <t>0</t>
        </is>
      </c>
      <c r="O104" t="inlineStr">
        <is>
          <t>0</t>
        </is>
      </c>
      <c r="P104" t="inlineStr">
        <is>
          <t>0</t>
        </is>
      </c>
    </row>
    <row r="105">
      <c r="A105" s="6" t="inlineStr">
        <is>
          <t>Trigonometry (Math)</t>
        </is>
      </c>
      <c r="B105" s="6" t="inlineStr">
        <is>
          <t>Resource</t>
        </is>
      </c>
      <c r="C105" s="6" t="inlineStr">
        <is>
          <t>Untitled.png2.png</t>
        </is>
      </c>
      <c r="D105" s="6" t="inlineStr">
        <is>
          <t>No task description</t>
        </is>
      </c>
      <c r="E105" s="6" t="inlineStr">
        <is>
          <t>image/png – A high-quality image with support for transparency, often used in design and web applications.</t>
        </is>
      </c>
      <c r="G105" t="inlineStr">
        <is>
          <t>1</t>
        </is>
      </c>
      <c r="H105" t="inlineStr">
        <is>
          <t>0</t>
        </is>
      </c>
      <c r="I105" t="inlineStr">
        <is>
          <t>0</t>
        </is>
      </c>
      <c r="J105" t="inlineStr">
        <is>
          <t>0</t>
        </is>
      </c>
      <c r="K105" t="inlineStr">
        <is>
          <t>1</t>
        </is>
      </c>
      <c r="L105" t="inlineStr">
        <is>
          <t>0</t>
        </is>
      </c>
      <c r="M105" t="inlineStr">
        <is>
          <t>0</t>
        </is>
      </c>
      <c r="N105" t="inlineStr">
        <is>
          <t>0</t>
        </is>
      </c>
      <c r="O105" t="inlineStr">
        <is>
          <t>0</t>
        </is>
      </c>
      <c r="P105" t="inlineStr">
        <is>
          <t>0</t>
        </is>
      </c>
    </row>
    <row r="106">
      <c r="A106" s="6" t="inlineStr">
        <is>
          <t>Trigonometry (Math)</t>
        </is>
      </c>
      <c r="B106" s="6" t="inlineStr">
        <is>
          <t>Application</t>
        </is>
      </c>
      <c r="C106" s="6" t="inlineStr">
        <is>
          <t>Table Tool</t>
        </is>
      </c>
      <c r="D106" s="6" t="inlineStr">
        <is>
          <t>No task description</t>
        </is>
      </c>
      <c r="E106"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c r="G106" t="inlineStr">
        <is>
          <t>0</t>
        </is>
      </c>
      <c r="H106" t="inlineStr">
        <is>
          <t>1</t>
        </is>
      </c>
      <c r="I106" t="inlineStr">
        <is>
          <t>1</t>
        </is>
      </c>
      <c r="J106" t="inlineStr">
        <is>
          <t>0</t>
        </is>
      </c>
      <c r="K106" t="inlineStr">
        <is>
          <t>0</t>
        </is>
      </c>
      <c r="L106" t="inlineStr">
        <is>
          <t>1</t>
        </is>
      </c>
      <c r="M106" t="inlineStr">
        <is>
          <t>1</t>
        </is>
      </c>
      <c r="N106" t="inlineStr">
        <is>
          <t>1</t>
        </is>
      </c>
      <c r="O106" t="inlineStr">
        <is>
          <t>0</t>
        </is>
      </c>
      <c r="P106" t="inlineStr">
        <is>
          <t>0</t>
        </is>
      </c>
    </row>
    <row r="107">
      <c r="A107" s="6" t="inlineStr">
        <is>
          <t>Trigonometry (Math)</t>
        </is>
      </c>
      <c r="B107" s="6" t="inlineStr">
        <is>
          <t>Resource</t>
        </is>
      </c>
      <c r="C107" s="6" t="inlineStr">
        <is>
          <t>investigate.graasp</t>
        </is>
      </c>
      <c r="D107" s="6" t="inlineStr">
        <is>
          <t>No task description</t>
        </is>
      </c>
      <c r="E107" s="6" t="inlineStr">
        <is>
          <t>No artifact embedded</t>
        </is>
      </c>
      <c r="G107" t="inlineStr">
        <is>
          <t>0</t>
        </is>
      </c>
      <c r="H107" t="inlineStr">
        <is>
          <t>0</t>
        </is>
      </c>
      <c r="I107" t="inlineStr">
        <is>
          <t>0</t>
        </is>
      </c>
      <c r="J107" t="inlineStr">
        <is>
          <t>0</t>
        </is>
      </c>
      <c r="K107" t="inlineStr">
        <is>
          <t>0</t>
        </is>
      </c>
      <c r="L107" t="inlineStr">
        <is>
          <t>0</t>
        </is>
      </c>
      <c r="M107" t="inlineStr">
        <is>
          <t>0</t>
        </is>
      </c>
      <c r="N107" t="inlineStr">
        <is>
          <t>0</t>
        </is>
      </c>
      <c r="O107" t="inlineStr">
        <is>
          <t>0</t>
        </is>
      </c>
      <c r="P107" t="inlineStr">
        <is>
          <t>0</t>
        </is>
      </c>
    </row>
    <row r="108">
      <c r="A108" s="6" t="inlineStr">
        <is>
          <t>Trigonometry (Math)</t>
        </is>
      </c>
      <c r="B108" s="6" t="inlineStr">
        <is>
          <t>Space</t>
        </is>
      </c>
      <c r="C108" s="6" t="inlineStr">
        <is>
          <t>Conclusion</t>
        </is>
      </c>
      <c r="D108" s="6" t="inlineStr">
        <is>
          <t>No task description</t>
        </is>
      </c>
      <c r="E108" s="6" t="inlineStr">
        <is>
          <t>No artifact embedded</t>
        </is>
      </c>
      <c r="G108" t="inlineStr">
        <is>
          <t>0</t>
        </is>
      </c>
      <c r="H108" t="inlineStr">
        <is>
          <t>0</t>
        </is>
      </c>
      <c r="I108" t="inlineStr">
        <is>
          <t>0</t>
        </is>
      </c>
      <c r="J108" t="inlineStr">
        <is>
          <t>0</t>
        </is>
      </c>
      <c r="K108" t="inlineStr">
        <is>
          <t>0</t>
        </is>
      </c>
      <c r="L108" t="inlineStr">
        <is>
          <t>0</t>
        </is>
      </c>
      <c r="M108" t="inlineStr">
        <is>
          <t>0</t>
        </is>
      </c>
      <c r="N108" t="inlineStr">
        <is>
          <t>0</t>
        </is>
      </c>
      <c r="O108" t="inlineStr">
        <is>
          <t>0</t>
        </is>
      </c>
      <c r="P108" t="inlineStr">
        <is>
          <t>0</t>
        </is>
      </c>
    </row>
    <row r="109">
      <c r="A109" s="6" t="inlineStr">
        <is>
          <t>Trigonometry (Math)</t>
        </is>
      </c>
      <c r="B109" s="6" t="inlineStr">
        <is>
          <t>Resource</t>
        </is>
      </c>
      <c r="C109" s="6" t="inlineStr">
        <is>
          <t>mathematics-in-our-daily-life-21-638.jpg</t>
        </is>
      </c>
      <c r="D109" s="6" t="inlineStr">
        <is>
          <t>No task description</t>
        </is>
      </c>
      <c r="E109" s="6" t="inlineStr">
        <is>
          <t>image/jpeg – A digital photograph or web image stored in a compressed format, often used for photography and web graphics.</t>
        </is>
      </c>
      <c r="G109" t="inlineStr">
        <is>
          <t>1</t>
        </is>
      </c>
      <c r="H109" t="inlineStr">
        <is>
          <t>0</t>
        </is>
      </c>
      <c r="I109" t="inlineStr">
        <is>
          <t>0</t>
        </is>
      </c>
      <c r="J109" t="inlineStr">
        <is>
          <t>0</t>
        </is>
      </c>
      <c r="K109" t="inlineStr">
        <is>
          <t>1</t>
        </is>
      </c>
      <c r="L109" t="inlineStr">
        <is>
          <t>0</t>
        </is>
      </c>
      <c r="M109" t="inlineStr">
        <is>
          <t>0</t>
        </is>
      </c>
      <c r="N109" t="inlineStr">
        <is>
          <t>0</t>
        </is>
      </c>
      <c r="O109" t="inlineStr">
        <is>
          <t>0</t>
        </is>
      </c>
      <c r="P109" t="inlineStr">
        <is>
          <t>0</t>
        </is>
      </c>
    </row>
    <row r="110">
      <c r="A110" s="6" t="inlineStr">
        <is>
          <t>Trigonometry (Math)</t>
        </is>
      </c>
      <c r="B110" s="6" t="inlineStr">
        <is>
          <t>Resource</t>
        </is>
      </c>
      <c r="C110" s="6" t="inlineStr">
        <is>
          <t>conclude.graasp</t>
        </is>
      </c>
      <c r="D110" s="6" t="inlineStr">
        <is>
          <t>&lt;p&gt;They are a handful of prominent technological fields where there’s an extensive use of trigonometric concepts. Some technological fields are;&lt;/p&gt;&lt;p&gt;Astronomy,&lt;br&gt;Navigation,&lt;br&gt;Optics,&lt;br&gt;Acoustics (The science of studying mechanical waves in solids, liquids and gases that also topics like sound, infrasound, ultrasound and vibration),&lt;br&gt;Electronics,&lt;br&gt;Statistics,&lt;br&gt;Number theory,&lt;br&gt;Electrical engineering,&lt;br&gt;Mechanical engineering,&lt;br&gt;Computer graphics,&lt;br&gt;Game development,&lt;br&gt;Civil engineering,&lt;br&gt;Medical imaging,&lt;br&gt;Pharmacy,&lt;br&gt;Cartography (creating maps),&lt;br&gt;Seismology (It’s the science of studying earthquakes),&lt;br&gt;Crystallography (The study of atom arrangements in a crystalline solid).&lt;/p&gt;&lt;p&gt;&lt;br&gt;&lt;/p&gt;&lt;p&gt;Now you know some career field where Trigonometry is applied and its importance in our daily living. &lt;/p&gt;&lt;p&gt;Therefore, do take the quiz below to further affirm your knowledge in trigonometry.&lt;/p&gt;</t>
        </is>
      </c>
      <c r="E110" s="6" t="inlineStr">
        <is>
          <t>No artifact embedded</t>
        </is>
      </c>
      <c r="G110" t="inlineStr">
        <is>
          <t>1</t>
        </is>
      </c>
      <c r="H110" t="inlineStr">
        <is>
          <t>0</t>
        </is>
      </c>
      <c r="I110" t="inlineStr">
        <is>
          <t>0</t>
        </is>
      </c>
      <c r="J110" t="inlineStr">
        <is>
          <t>0</t>
        </is>
      </c>
      <c r="K110" t="inlineStr">
        <is>
          <t>1</t>
        </is>
      </c>
      <c r="L110" t="inlineStr">
        <is>
          <t>0</t>
        </is>
      </c>
      <c r="M110" t="inlineStr">
        <is>
          <t>0</t>
        </is>
      </c>
      <c r="N110" t="inlineStr">
        <is>
          <t>0</t>
        </is>
      </c>
      <c r="O110" t="inlineStr">
        <is>
          <t>1</t>
        </is>
      </c>
      <c r="P110" t="inlineStr">
        <is>
          <t>0</t>
        </is>
      </c>
    </row>
    <row r="111">
      <c r="A111" s="6" t="inlineStr">
        <is>
          <t>Trigonometry (Math)</t>
        </is>
      </c>
      <c r="B111" s="6" t="inlineStr">
        <is>
          <t>Application</t>
        </is>
      </c>
      <c r="C111" s="6" t="inlineStr">
        <is>
          <t>Quiz Tool</t>
        </is>
      </c>
      <c r="D111" s="6" t="inlineStr">
        <is>
          <t>No task description</t>
        </is>
      </c>
      <c r="E111"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111" t="inlineStr">
        <is>
          <t>0</t>
        </is>
      </c>
      <c r="H111" t="inlineStr">
        <is>
          <t>1</t>
        </is>
      </c>
      <c r="I111" t="inlineStr">
        <is>
          <t>1</t>
        </is>
      </c>
      <c r="J111" t="inlineStr">
        <is>
          <t>0</t>
        </is>
      </c>
      <c r="K111" t="inlineStr">
        <is>
          <t>1</t>
        </is>
      </c>
      <c r="L111" t="inlineStr">
        <is>
          <t>1</t>
        </is>
      </c>
      <c r="M111" t="inlineStr">
        <is>
          <t>0</t>
        </is>
      </c>
      <c r="N111" t="inlineStr">
        <is>
          <t>0</t>
        </is>
      </c>
      <c r="O111" t="inlineStr">
        <is>
          <t>0</t>
        </is>
      </c>
      <c r="P111" t="inlineStr">
        <is>
          <t>0</t>
        </is>
      </c>
    </row>
    <row r="112">
      <c r="A112" s="6" t="inlineStr">
        <is>
          <t>Trigonometry (Math)</t>
        </is>
      </c>
      <c r="B112" s="6" t="inlineStr">
        <is>
          <t>Space</t>
        </is>
      </c>
      <c r="C112" s="6" t="inlineStr">
        <is>
          <t>Discussion</t>
        </is>
      </c>
      <c r="D112" s="6" t="inlineStr">
        <is>
          <t>&lt;p&gt;Feel free to tell what you have learnt in Trigonometry and ask questions for further clarification. &lt;/p&gt;&lt;p&gt;Thank you!&lt;/p&gt;</t>
        </is>
      </c>
      <c r="E112" s="6" t="inlineStr">
        <is>
          <t>No artifact embedded</t>
        </is>
      </c>
      <c r="G112" t="inlineStr">
        <is>
          <t>0</t>
        </is>
      </c>
      <c r="H112" t="inlineStr">
        <is>
          <t>0</t>
        </is>
      </c>
      <c r="I112" t="inlineStr">
        <is>
          <t>1</t>
        </is>
      </c>
      <c r="J112" t="inlineStr">
        <is>
          <t>1</t>
        </is>
      </c>
      <c r="K112" t="inlineStr">
        <is>
          <t>0</t>
        </is>
      </c>
      <c r="L112" t="inlineStr">
        <is>
          <t>0</t>
        </is>
      </c>
      <c r="M112" t="inlineStr">
        <is>
          <t>1</t>
        </is>
      </c>
      <c r="N112" t="inlineStr">
        <is>
          <t>0</t>
        </is>
      </c>
      <c r="O112" t="inlineStr">
        <is>
          <t>0</t>
        </is>
      </c>
      <c r="P112" t="inlineStr">
        <is>
          <t>0</t>
        </is>
      </c>
    </row>
    <row r="113">
      <c r="A113" s="6" t="inlineStr">
        <is>
          <t>Trigonometry (Math)</t>
        </is>
      </c>
      <c r="B113" s="6" t="inlineStr">
        <is>
          <t>Application</t>
        </is>
      </c>
      <c r="C113" s="6" t="inlineStr">
        <is>
          <t>SpeakUp</t>
        </is>
      </c>
      <c r="D113" s="6" t="inlineStr">
        <is>
          <t>No task description</t>
        </is>
      </c>
      <c r="E113"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c r="G113" t="inlineStr">
        <is>
          <t>0</t>
        </is>
      </c>
      <c r="H113" t="inlineStr">
        <is>
          <t>1</t>
        </is>
      </c>
      <c r="I113" t="inlineStr">
        <is>
          <t>1</t>
        </is>
      </c>
      <c r="J113" t="inlineStr">
        <is>
          <t>1</t>
        </is>
      </c>
      <c r="K113" t="inlineStr">
        <is>
          <t>0</t>
        </is>
      </c>
      <c r="L113" t="inlineStr">
        <is>
          <t>0</t>
        </is>
      </c>
      <c r="M113" t="inlineStr">
        <is>
          <t>1</t>
        </is>
      </c>
      <c r="N113" t="inlineStr">
        <is>
          <t>1</t>
        </is>
      </c>
      <c r="O113" t="inlineStr">
        <is>
          <t>0</t>
        </is>
      </c>
      <c r="P113" t="inlineStr">
        <is>
          <t>0</t>
        </is>
      </c>
    </row>
    <row r="114">
      <c r="A114" s="6" t="inlineStr">
        <is>
          <t>The color of the light</t>
        </is>
      </c>
      <c r="B114" s="6" t="inlineStr">
        <is>
          <t>Space</t>
        </is>
      </c>
      <c r="C114" s="6" t="inlineStr">
        <is>
          <t>Introduction</t>
        </is>
      </c>
      <c r="D114" s="6" t="inlineStr">
        <is>
          <t>No task description</t>
        </is>
      </c>
      <c r="E114" s="6" t="inlineStr">
        <is>
          <t>No artifact embedded</t>
        </is>
      </c>
      <c r="G114" t="inlineStr">
        <is>
          <t>0</t>
        </is>
      </c>
      <c r="H114" t="inlineStr">
        <is>
          <t>0</t>
        </is>
      </c>
      <c r="I114" t="inlineStr">
        <is>
          <t>0</t>
        </is>
      </c>
      <c r="J114" t="inlineStr">
        <is>
          <t>0</t>
        </is>
      </c>
      <c r="K114" t="inlineStr">
        <is>
          <t>0</t>
        </is>
      </c>
      <c r="L114" t="inlineStr">
        <is>
          <t>0</t>
        </is>
      </c>
      <c r="M114" t="inlineStr">
        <is>
          <t>0</t>
        </is>
      </c>
      <c r="N114" t="inlineStr">
        <is>
          <t>0</t>
        </is>
      </c>
      <c r="O114" t="inlineStr">
        <is>
          <t>0</t>
        </is>
      </c>
      <c r="P114" t="inlineStr">
        <is>
          <t>0</t>
        </is>
      </c>
    </row>
    <row r="115">
      <c r="A115" s="6" t="inlineStr">
        <is>
          <t>The color of the light</t>
        </is>
      </c>
      <c r="B115" s="6" t="inlineStr">
        <is>
          <t>Resource</t>
        </is>
      </c>
      <c r="C115" s="6" t="inlineStr">
        <is>
          <t>Intro.graasp</t>
        </is>
      </c>
      <c r="D115" s="6" t="inlineStr">
        <is>
          <t>&lt;p&gt;With this ILS you can learn about the vision and perception of colors:&lt;br&gt;&lt;/p&gt;&lt;ul&gt;&lt;li&gt;Colors in the nature.&lt;/li&gt;&lt;li&gt; Digital or RGB colors in technology.&lt;/li&gt;&lt;li&gt; Color perception.&lt;/li&gt;&lt;/ul&gt;&lt;p&gt;Target group: &lt;/p&gt;&lt;ul&gt;&lt;li&gt;Age: 10-14 years old.&lt;/li&gt;&lt;/ul&gt;&lt;ul&gt;&lt;li&gt;You can use "The color of the light" laboratory as tool: Use the threesliders (red, green and blue) to select your color combination. Then send the new values to the RGB led and compare the real result with the virtual color square below the sliders.&lt;/li&gt;&lt;/ul&gt;</t>
        </is>
      </c>
      <c r="E115" s="6" t="inlineStr">
        <is>
          <t>No artifact embedded</t>
        </is>
      </c>
      <c r="G115" t="inlineStr">
        <is>
          <t>0</t>
        </is>
      </c>
      <c r="H115" t="inlineStr">
        <is>
          <t>1</t>
        </is>
      </c>
      <c r="I115" t="inlineStr">
        <is>
          <t>1</t>
        </is>
      </c>
      <c r="J115" t="inlineStr">
        <is>
          <t>1</t>
        </is>
      </c>
      <c r="K115" t="inlineStr">
        <is>
          <t>0</t>
        </is>
      </c>
      <c r="L115" t="inlineStr">
        <is>
          <t>0</t>
        </is>
      </c>
      <c r="M115" t="inlineStr">
        <is>
          <t>0</t>
        </is>
      </c>
      <c r="N115" t="inlineStr">
        <is>
          <t>0</t>
        </is>
      </c>
      <c r="O115" t="inlineStr">
        <is>
          <t>1</t>
        </is>
      </c>
      <c r="P115" t="inlineStr">
        <is>
          <t>0</t>
        </is>
      </c>
    </row>
    <row r="116">
      <c r="A116" s="6" t="inlineStr">
        <is>
          <t>The color of the light</t>
        </is>
      </c>
      <c r="B116" s="6" t="inlineStr">
        <is>
          <t>Space</t>
        </is>
      </c>
      <c r="C116" s="6" t="inlineStr">
        <is>
          <t>Orientation</t>
        </is>
      </c>
      <c r="D116" s="6" t="inlineStr">
        <is>
          <t>No task description</t>
        </is>
      </c>
      <c r="E116" s="6" t="inlineStr">
        <is>
          <t>No artifact embedded</t>
        </is>
      </c>
      <c r="G116" t="inlineStr">
        <is>
          <t>0</t>
        </is>
      </c>
      <c r="H116" t="inlineStr">
        <is>
          <t>0</t>
        </is>
      </c>
      <c r="I116" t="inlineStr">
        <is>
          <t>0</t>
        </is>
      </c>
      <c r="J116" t="inlineStr">
        <is>
          <t>0</t>
        </is>
      </c>
      <c r="K116" t="inlineStr">
        <is>
          <t>0</t>
        </is>
      </c>
      <c r="L116" t="inlineStr">
        <is>
          <t>0</t>
        </is>
      </c>
      <c r="M116" t="inlineStr">
        <is>
          <t>0</t>
        </is>
      </c>
      <c r="N116" t="inlineStr">
        <is>
          <t>0</t>
        </is>
      </c>
      <c r="O116" t="inlineStr">
        <is>
          <t>0</t>
        </is>
      </c>
      <c r="P116" t="inlineStr">
        <is>
          <t>0</t>
        </is>
      </c>
    </row>
    <row r="117">
      <c r="A117" s="6" t="inlineStr">
        <is>
          <t>The color of the light</t>
        </is>
      </c>
      <c r="B117" s="6" t="inlineStr">
        <is>
          <t>Resource</t>
        </is>
      </c>
      <c r="C117" s="6" t="inlineStr">
        <is>
          <t>Before video.graasp</t>
        </is>
      </c>
      <c r="D117" s="6" t="inlineStr">
        <is>
          <t>&lt;p&gt;Take a look around the room that you are in. Notice how the various images and colors that you see update constantly as you turn your head and re-direct your attention. Although the images appear to be seamless, each blending imperceptibly into the next, they are in reality being updated almost continuously by the vision apparatus of your eyes and brain. The seamless quality in the images that you see is possible because human vision updates images, including the details of motion and color, on a time scale so rapid that a "break in the action" is almost never perceived.&lt;/p&gt;&lt;p&gt;&lt;br&gt;Watch the video "Simply color mixing" below:&lt;/p&gt;</t>
        </is>
      </c>
      <c r="E117" s="6" t="inlineStr">
        <is>
          <t>No artifact embedded</t>
        </is>
      </c>
      <c r="G117" t="inlineStr">
        <is>
          <t>1</t>
        </is>
      </c>
      <c r="H117" t="inlineStr">
        <is>
          <t>0</t>
        </is>
      </c>
      <c r="I117" t="inlineStr">
        <is>
          <t>0</t>
        </is>
      </c>
      <c r="J117" t="inlineStr">
        <is>
          <t>0</t>
        </is>
      </c>
      <c r="K117" t="inlineStr">
        <is>
          <t>1</t>
        </is>
      </c>
      <c r="L117" t="inlineStr">
        <is>
          <t>0</t>
        </is>
      </c>
      <c r="M117" t="inlineStr">
        <is>
          <t>0</t>
        </is>
      </c>
      <c r="N117" t="inlineStr">
        <is>
          <t>0</t>
        </is>
      </c>
      <c r="O117" t="inlineStr">
        <is>
          <t>1</t>
        </is>
      </c>
      <c r="P117" t="inlineStr">
        <is>
          <t>0</t>
        </is>
      </c>
    </row>
    <row r="118">
      <c r="A118" s="6" t="inlineStr">
        <is>
          <t>The color of the light</t>
        </is>
      </c>
      <c r="B118" s="6" t="inlineStr">
        <is>
          <t>Resource</t>
        </is>
      </c>
      <c r="C118" s="6" t="inlineStr">
        <is>
          <t>Simply Color Mixing</t>
        </is>
      </c>
      <c r="D118" s="6" t="inlineStr">
        <is>
          <t>No task description</t>
        </is>
      </c>
      <c r="E118" s="6" t="inlineStr">
        <is>
          <t>youtube.com: A widely known video-sharing platform where users can watch videos on a vast array of topics, including educational content.</t>
        </is>
      </c>
      <c r="G118" t="inlineStr">
        <is>
          <t>1</t>
        </is>
      </c>
      <c r="H118" t="inlineStr">
        <is>
          <t>0</t>
        </is>
      </c>
      <c r="I118" t="inlineStr">
        <is>
          <t>0</t>
        </is>
      </c>
      <c r="J118" t="inlineStr">
        <is>
          <t>0</t>
        </is>
      </c>
      <c r="K118" t="inlineStr">
        <is>
          <t>1</t>
        </is>
      </c>
      <c r="L118" t="inlineStr">
        <is>
          <t>0</t>
        </is>
      </c>
      <c r="M118" t="inlineStr">
        <is>
          <t>0</t>
        </is>
      </c>
      <c r="N118" t="inlineStr">
        <is>
          <t>0</t>
        </is>
      </c>
      <c r="O118" t="inlineStr">
        <is>
          <t>0</t>
        </is>
      </c>
      <c r="P118" t="inlineStr">
        <is>
          <t>0</t>
        </is>
      </c>
    </row>
    <row r="119">
      <c r="A119" s="6" t="inlineStr">
        <is>
          <t>The color of the light</t>
        </is>
      </c>
      <c r="B119" s="6" t="inlineStr">
        <is>
          <t>Resource</t>
        </is>
      </c>
      <c r="C119" s="6" t="inlineStr">
        <is>
          <t>After video.graasp</t>
        </is>
      </c>
      <c r="D119" s="6" t="inlineStr">
        <is>
          <t>&lt;p&gt;As you can see with 3 colors we can do a lot of combinations.&lt;/p&gt;Sight is one of the five senses, but:&lt;ul&gt;&lt;li&gt;Where does vision really start? Maybe you want to learn more about it on this link that explaines it: &lt;a href="http://www.allaboutvision.com/conditions/eye-color.htm" target="_blank"&gt;Eye color&lt;/a&gt;&lt;/li&gt;&lt;li&gt;What is color? You can learn the basis about color on this link: &lt;a href="http://www.devx.com/projectcool/Article/19954" target="_blank"&gt;Color is...&lt;/a&gt;&lt;/li&gt;&lt;li&gt;How many colors can we see and exist? Humans not can see all colors, on this link you can learn about it: &lt;a href="http://hypertextbook.com/facts/2006/JenniferLeong.shtml" target="_blank"&gt;Number of colors in humans&lt;/a&gt;&lt;/li&gt;&lt;/ul&gt;&lt;p&gt;Now you can use the "Input box below" to write down as many elements as you can think of vision that might be related to those questions.&lt;/p&gt;</t>
        </is>
      </c>
      <c r="E119" s="6" t="inlineStr">
        <is>
          <t>No artifact embedded</t>
        </is>
      </c>
      <c r="G119" t="inlineStr">
        <is>
          <t>0</t>
        </is>
      </c>
      <c r="H119" t="inlineStr">
        <is>
          <t>0</t>
        </is>
      </c>
      <c r="I119" t="inlineStr">
        <is>
          <t>1</t>
        </is>
      </c>
      <c r="J119" t="inlineStr">
        <is>
          <t>1</t>
        </is>
      </c>
      <c r="K119" t="inlineStr">
        <is>
          <t>0</t>
        </is>
      </c>
      <c r="L119" t="inlineStr">
        <is>
          <t>1</t>
        </is>
      </c>
      <c r="M119" t="inlineStr">
        <is>
          <t>0</t>
        </is>
      </c>
      <c r="N119" t="inlineStr">
        <is>
          <t>0</t>
        </is>
      </c>
      <c r="O119" t="inlineStr">
        <is>
          <t>1</t>
        </is>
      </c>
      <c r="P119" t="inlineStr">
        <is>
          <t>1</t>
        </is>
      </c>
    </row>
    <row r="120">
      <c r="A120" s="6" t="inlineStr">
        <is>
          <t>The color of the light</t>
        </is>
      </c>
      <c r="B120" s="6" t="inlineStr">
        <is>
          <t>Application</t>
        </is>
      </c>
      <c r="C120" s="6" t="inlineStr">
        <is>
          <t>Input Box</t>
        </is>
      </c>
      <c r="D120" s="6" t="inlineStr">
        <is>
          <t>No task description</t>
        </is>
      </c>
      <c r="E120"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20" t="inlineStr">
        <is>
          <t>0</t>
        </is>
      </c>
      <c r="H120" t="inlineStr">
        <is>
          <t>1</t>
        </is>
      </c>
      <c r="I120" t="inlineStr">
        <is>
          <t>1</t>
        </is>
      </c>
      <c r="J120" t="inlineStr">
        <is>
          <t>1</t>
        </is>
      </c>
      <c r="K120" t="inlineStr">
        <is>
          <t>0</t>
        </is>
      </c>
      <c r="L120" t="inlineStr">
        <is>
          <t>1</t>
        </is>
      </c>
      <c r="M120" t="inlineStr">
        <is>
          <t>0</t>
        </is>
      </c>
      <c r="N120" t="inlineStr">
        <is>
          <t>1</t>
        </is>
      </c>
      <c r="O120" t="inlineStr">
        <is>
          <t>0</t>
        </is>
      </c>
      <c r="P120" t="inlineStr">
        <is>
          <t>0</t>
        </is>
      </c>
    </row>
    <row r="121">
      <c r="A121" s="6" t="inlineStr">
        <is>
          <t>The color of the light</t>
        </is>
      </c>
      <c r="B121" s="6" t="inlineStr">
        <is>
          <t>Resource</t>
        </is>
      </c>
      <c r="C121" s="6" t="inlineStr">
        <is>
          <t>Concept map.graasp</t>
        </is>
      </c>
      <c r="D121" s="6" t="inlineStr">
        <is>
          <t>&lt;p&gt;If you are satisfied with the notes, then start making a concept map. Remember that two tools are independent. Look at the tips below to create your concept map. You can adjust the concept map later on, so don't worry if you forget to add something.&lt;/p&gt;</t>
        </is>
      </c>
      <c r="E121" s="6" t="inlineStr">
        <is>
          <t>No artifact embedded</t>
        </is>
      </c>
      <c r="G121" t="inlineStr">
        <is>
          <t>0</t>
        </is>
      </c>
      <c r="H121" t="inlineStr">
        <is>
          <t>0</t>
        </is>
      </c>
      <c r="I121" t="inlineStr">
        <is>
          <t>1</t>
        </is>
      </c>
      <c r="J121" t="inlineStr">
        <is>
          <t>1</t>
        </is>
      </c>
      <c r="K121" t="inlineStr">
        <is>
          <t>0</t>
        </is>
      </c>
      <c r="L121" t="inlineStr">
        <is>
          <t>1</t>
        </is>
      </c>
      <c r="M121" t="inlineStr">
        <is>
          <t>0</t>
        </is>
      </c>
      <c r="N121" t="inlineStr">
        <is>
          <t>0</t>
        </is>
      </c>
      <c r="O121" t="inlineStr">
        <is>
          <t>0</t>
        </is>
      </c>
      <c r="P121" t="inlineStr">
        <is>
          <t>1</t>
        </is>
      </c>
    </row>
    <row r="122">
      <c r="A122" s="6" t="inlineStr">
        <is>
          <t>The color of the light</t>
        </is>
      </c>
      <c r="B122" s="6" t="inlineStr">
        <is>
          <t>Resource</t>
        </is>
      </c>
      <c r="C122" s="6" t="inlineStr">
        <is>
          <t>Tips concept map.graasp</t>
        </is>
      </c>
      <c r="D122" s="6" t="inlineStr">
        <is>
          <t>&lt;p&gt;A concept map is a visual representation of your thoughts, information and knowledge. A concept map contains concepts and relationships between these concepts that are visually represented by means of arrows and colours. This helps you organize information and provides a structure that makes you come up with new ideas more easily.&lt;/p&gt;&lt;br&gt;Tips to create a concept map:&lt;br&gt;&lt;ul&gt;&lt;li&gt;Avoid linking everything to everything and focus on the main relations between concepts.&lt;/li&gt;&lt;li&gt;Also think of concepts that are not related to each other.&lt;/li&gt;&lt;/ul&gt;</t>
        </is>
      </c>
      <c r="E122" s="6" t="inlineStr">
        <is>
          <t>No artifact embedded</t>
        </is>
      </c>
      <c r="G122" t="inlineStr">
        <is>
          <t>1</t>
        </is>
      </c>
      <c r="H122" t="inlineStr">
        <is>
          <t>0</t>
        </is>
      </c>
      <c r="I122" t="inlineStr">
        <is>
          <t>0</t>
        </is>
      </c>
      <c r="J122" t="inlineStr">
        <is>
          <t>0</t>
        </is>
      </c>
      <c r="K122" t="inlineStr">
        <is>
          <t>0</t>
        </is>
      </c>
      <c r="L122" t="inlineStr">
        <is>
          <t>1</t>
        </is>
      </c>
      <c r="M122" t="inlineStr">
        <is>
          <t>0</t>
        </is>
      </c>
      <c r="N122" t="inlineStr">
        <is>
          <t>0</t>
        </is>
      </c>
      <c r="O122" t="inlineStr">
        <is>
          <t>1</t>
        </is>
      </c>
      <c r="P122" t="inlineStr">
        <is>
          <t>1</t>
        </is>
      </c>
    </row>
    <row r="123">
      <c r="A123" s="6" t="inlineStr">
        <is>
          <t>The color of the light</t>
        </is>
      </c>
      <c r="B123" s="6" t="inlineStr">
        <is>
          <t>Application</t>
        </is>
      </c>
      <c r="C123" s="6" t="inlineStr">
        <is>
          <t>Concept Map</t>
        </is>
      </c>
      <c r="D123" s="6" t="inlineStr">
        <is>
          <t>No task description</t>
        </is>
      </c>
      <c r="E123"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c r="G123" t="inlineStr">
        <is>
          <t>0</t>
        </is>
      </c>
      <c r="H123" t="inlineStr">
        <is>
          <t>1</t>
        </is>
      </c>
      <c r="I123" t="inlineStr">
        <is>
          <t>1</t>
        </is>
      </c>
      <c r="J123" t="inlineStr">
        <is>
          <t>0</t>
        </is>
      </c>
      <c r="K123" t="inlineStr">
        <is>
          <t>0</t>
        </is>
      </c>
      <c r="L123" t="inlineStr">
        <is>
          <t>1</t>
        </is>
      </c>
      <c r="M123" t="inlineStr">
        <is>
          <t>0</t>
        </is>
      </c>
      <c r="N123" t="inlineStr">
        <is>
          <t>1</t>
        </is>
      </c>
      <c r="O123" t="inlineStr">
        <is>
          <t>0</t>
        </is>
      </c>
      <c r="P123" t="inlineStr">
        <is>
          <t>1</t>
        </is>
      </c>
    </row>
    <row r="124">
      <c r="A124" s="6" t="inlineStr">
        <is>
          <t>The color of the light</t>
        </is>
      </c>
      <c r="B124" s="6" t="inlineStr">
        <is>
          <t>Resource</t>
        </is>
      </c>
      <c r="C124" s="6" t="inlineStr">
        <is>
          <t>After CM.graasp</t>
        </is>
      </c>
      <c r="D124" s="6" t="inlineStr">
        <is>
          <t>&lt;p&gt;When you have finished the concept map you can go on to the Conceptualisation. To do this press the tab.&lt;br&gt;&lt;/p&gt;</t>
        </is>
      </c>
      <c r="E124" s="6" t="inlineStr">
        <is>
          <t>No artifact embedded</t>
        </is>
      </c>
      <c r="G124" t="inlineStr">
        <is>
          <t>0</t>
        </is>
      </c>
      <c r="H124" t="inlineStr">
        <is>
          <t>0</t>
        </is>
      </c>
      <c r="I124" t="inlineStr">
        <is>
          <t>0</t>
        </is>
      </c>
      <c r="J124" t="inlineStr">
        <is>
          <t>0</t>
        </is>
      </c>
      <c r="K124" t="inlineStr">
        <is>
          <t>0</t>
        </is>
      </c>
      <c r="L124" t="inlineStr">
        <is>
          <t>0</t>
        </is>
      </c>
      <c r="M124" t="inlineStr">
        <is>
          <t>0</t>
        </is>
      </c>
      <c r="N124" t="inlineStr">
        <is>
          <t>0</t>
        </is>
      </c>
      <c r="O124" t="inlineStr">
        <is>
          <t>0</t>
        </is>
      </c>
      <c r="P124" t="inlineStr">
        <is>
          <t>0</t>
        </is>
      </c>
    </row>
    <row r="125">
      <c r="A125" s="6" t="inlineStr">
        <is>
          <t>The color of the light</t>
        </is>
      </c>
      <c r="B125" s="6" t="inlineStr">
        <is>
          <t>Space</t>
        </is>
      </c>
      <c r="C125" s="6" t="inlineStr">
        <is>
          <t>Conceptualisation</t>
        </is>
      </c>
      <c r="D125" s="6" t="inlineStr">
        <is>
          <t>No task description</t>
        </is>
      </c>
      <c r="E125" s="6" t="inlineStr">
        <is>
          <t>No artifact embedded</t>
        </is>
      </c>
      <c r="G125" t="inlineStr">
        <is>
          <t>0</t>
        </is>
      </c>
      <c r="H125" t="inlineStr">
        <is>
          <t>0</t>
        </is>
      </c>
      <c r="I125" t="inlineStr">
        <is>
          <t>0</t>
        </is>
      </c>
      <c r="J125" t="inlineStr">
        <is>
          <t>0</t>
        </is>
      </c>
      <c r="K125" t="inlineStr">
        <is>
          <t>0</t>
        </is>
      </c>
      <c r="L125" t="inlineStr">
        <is>
          <t>0</t>
        </is>
      </c>
      <c r="M125" t="inlineStr">
        <is>
          <t>0</t>
        </is>
      </c>
      <c r="N125" t="inlineStr">
        <is>
          <t>0</t>
        </is>
      </c>
      <c r="O125" t="inlineStr">
        <is>
          <t>0</t>
        </is>
      </c>
      <c r="P125" t="inlineStr">
        <is>
          <t>0</t>
        </is>
      </c>
    </row>
    <row r="126">
      <c r="A126" s="6" t="inlineStr">
        <is>
          <t>The color of the light</t>
        </is>
      </c>
      <c r="B126" s="6" t="inlineStr">
        <is>
          <t>Resource</t>
        </is>
      </c>
      <c r="C126" s="6" t="inlineStr">
        <is>
          <t>Intro.graasp</t>
        </is>
      </c>
      <c r="D126" s="6" t="inlineStr">
        <is>
          <t>&lt;p&gt;&lt;strong&gt;The Physics of Color: How are we able to see things?&lt;/strong&gt;&lt;/p&gt;&lt;p&gt;"Color is the visual effect that is caused by the spectral composition of the light emitted, transmitted, or reflected by objects."&lt;/p&gt;&lt;p&gt;&lt;br&gt;&lt;strong&gt;1. The Formation of Human Vision:&lt;/strong&gt;&lt;br&gt;Color originates in light. Sunlight, as we perceive it, is colorless. The rainbow is testimony to the fact that all the colors of the spectrum are present in white light. As illustrated in the picture below, light goes from the source (the sun) to the object (the orange), and finally to the detector: the eye and brain (See the figure "How the eye sees" below).&lt;/p&gt;</t>
        </is>
      </c>
      <c r="E126" s="6" t="inlineStr">
        <is>
          <t>No artifact embedded</t>
        </is>
      </c>
      <c r="G126" t="inlineStr">
        <is>
          <t>1</t>
        </is>
      </c>
      <c r="H126" t="inlineStr">
        <is>
          <t>0</t>
        </is>
      </c>
      <c r="I126" t="inlineStr">
        <is>
          <t>0</t>
        </is>
      </c>
      <c r="J126" t="inlineStr">
        <is>
          <t>0</t>
        </is>
      </c>
      <c r="K126" t="inlineStr">
        <is>
          <t>1</t>
        </is>
      </c>
      <c r="L126" t="inlineStr">
        <is>
          <t>0</t>
        </is>
      </c>
      <c r="M126" t="inlineStr">
        <is>
          <t>0</t>
        </is>
      </c>
      <c r="N126" t="inlineStr">
        <is>
          <t>0</t>
        </is>
      </c>
      <c r="O126" t="inlineStr">
        <is>
          <t>1</t>
        </is>
      </c>
      <c r="P126" t="inlineStr">
        <is>
          <t>0</t>
        </is>
      </c>
    </row>
    <row r="127">
      <c r="A127" s="6" t="inlineStr">
        <is>
          <t>The color of the light</t>
        </is>
      </c>
      <c r="B127" s="6" t="inlineStr">
        <is>
          <t>Resource</t>
        </is>
      </c>
      <c r="C127" s="6" t="inlineStr">
        <is>
          <t>How the eye sees.jpg</t>
        </is>
      </c>
      <c r="D127" s="6" t="inlineStr">
        <is>
          <t>----___---__--_--~ Downioad from f' E 3174ug45 Dreamstime.com ,..mm HE [3 Peter Hermes PM N Dreamsvme mm</t>
        </is>
      </c>
      <c r="E127" s="6" t="inlineStr">
        <is>
          <t>image/jpeg – A digital photograph or web image stored in a compressed format, often used for photography and web graphics.</t>
        </is>
      </c>
      <c r="G127" t="inlineStr">
        <is>
          <t>1</t>
        </is>
      </c>
      <c r="H127" t="inlineStr">
        <is>
          <t>0</t>
        </is>
      </c>
      <c r="I127" t="inlineStr">
        <is>
          <t>0</t>
        </is>
      </c>
      <c r="J127" t="inlineStr">
        <is>
          <t>0</t>
        </is>
      </c>
      <c r="K127" t="inlineStr">
        <is>
          <t>1</t>
        </is>
      </c>
      <c r="L127" t="inlineStr">
        <is>
          <t>0</t>
        </is>
      </c>
      <c r="M127" t="inlineStr">
        <is>
          <t>0</t>
        </is>
      </c>
      <c r="N127" t="inlineStr">
        <is>
          <t>0</t>
        </is>
      </c>
      <c r="O127" t="inlineStr">
        <is>
          <t>0</t>
        </is>
      </c>
      <c r="P127" t="inlineStr">
        <is>
          <t>0</t>
        </is>
      </c>
    </row>
    <row r="128">
      <c r="A128" s="6" t="inlineStr">
        <is>
          <t>The color of the light</t>
        </is>
      </c>
      <c r="B128" s="6" t="inlineStr">
        <is>
          <t>Resource</t>
        </is>
      </c>
      <c r="C128" s="6" t="inlineStr">
        <is>
          <t>Second text block.graasp</t>
        </is>
      </c>
      <c r="D128" s="6" t="inlineStr">
        <is>
          <t>&lt;p&gt;What is the mechanism that causes the light passing through the optic nerve is shown in our brain as sharp image? The human eye is an organ that reacts to light and has several purposes. As a conscious sense organ, the mammalian eye allows vision. The human eye can distinguish about 10 million colors. &lt;/p&gt;&lt;p&gt;The eyes and a camera share a lot in common. If you want to learn more you can view how the eye works in the following video: &lt;a href="http://www.healthline.com/vpvideo/vision" target="_blank"&gt;http://www.healthline.com/vpvideo/vision&lt;/a&gt;&lt;br&gt;&lt;br&gt;&lt;/p&gt;&lt;p&gt;&lt;strong&gt;2. The Physics of Color:&lt;/strong&gt;&lt;br&gt;How is it possible that people can see some colors and not others?&lt;br&gt;Electromagnetic radiation is characterized by its wavelength (or frequency) and its intensity. When the wavelength is within the visible spectrum (the range of wavelengths humans can perceive, approximately from 390 nm to 700 nm), it is known as "visible light".&lt;br&gt;Most light sources emit light at many different wavelengths; a source's spectrum is a distribution giving its intensity at each wavelength.&lt;br&gt;Why we can see a combination of colors?.&lt;br&gt;When the wavelength is within the visible spectrum (the range of wavelengths humans can perceive, approximately from 390 nm to 700 nm), it is known as "visible light". These combinations offer different colors.&lt;/p&gt;&lt;p&gt;&lt;br&gt;&lt;strong&gt;3. Primary colors:&lt;/strong&gt;&lt;br&gt;Here we will answer the previous questions. What are the primary colors and how their combination can generate other colors, are there different types of combinations?&lt;br&gt;Primary colors (or primary colours) are sets of colors that can be combined to make a useful range of colors. For human applications, three primary colors are usually used, since human color vision is trichromatic. For additive combination of colors, as in overlapping projected lights or in CRTdisplays, the primary colors normally used are red, green, and blue. For subtractive combination of colors, as in mixing of pigments or dyes, such as in printing, the primaries normally used are cyan, magenta, and yellow, though the set of red, yellow, blue is popular among artists (see RGB color model, CMYK color model, and RYB color model for more on these popular sets of primary colors).&lt;br&gt;Any particular choice for a given set of primary colors is derived from the spectral sensitivity of each of the human cone photoreceptors; three colors that fall within each of the sensitivity ranges of each of the human cone cells are red, green, and blue. Other sets of colors can be used, though not all will well approximate the full range of color perception. For example, an early color photographic process, autochrome, typically used orange, green, and violet primaries. However, unless negative amounts of a color are allowed the gamut will be restricted by the choice of primaries. The combination of any two primary colors creates a secondary color (See the primary colors figure below).&lt;/p&gt;</t>
        </is>
      </c>
      <c r="E128" s="6" t="inlineStr">
        <is>
          <t>No artifact embedded</t>
        </is>
      </c>
      <c r="G128" t="inlineStr">
        <is>
          <t>1</t>
        </is>
      </c>
      <c r="H128" t="inlineStr">
        <is>
          <t>0</t>
        </is>
      </c>
      <c r="I128" t="inlineStr">
        <is>
          <t>0</t>
        </is>
      </c>
      <c r="J128" t="inlineStr">
        <is>
          <t>0</t>
        </is>
      </c>
      <c r="K128" t="inlineStr">
        <is>
          <t>1</t>
        </is>
      </c>
      <c r="L128" t="inlineStr">
        <is>
          <t>0</t>
        </is>
      </c>
      <c r="M128" t="inlineStr">
        <is>
          <t>0</t>
        </is>
      </c>
      <c r="N128" t="inlineStr">
        <is>
          <t>0</t>
        </is>
      </c>
      <c r="O128" t="inlineStr">
        <is>
          <t>1</t>
        </is>
      </c>
      <c r="P128" t="inlineStr">
        <is>
          <t>0</t>
        </is>
      </c>
    </row>
    <row r="129">
      <c r="A129" s="6" t="inlineStr">
        <is>
          <t>The color of the light</t>
        </is>
      </c>
      <c r="B129" s="6" t="inlineStr">
        <is>
          <t>Resource</t>
        </is>
      </c>
      <c r="C129" s="6" t="inlineStr">
        <is>
          <t>The primary colors.png</t>
        </is>
      </c>
      <c r="D129" s="6" t="inlineStr">
        <is>
          <t>No task description</t>
        </is>
      </c>
      <c r="E129" s="6" t="inlineStr">
        <is>
          <t>image/png – A high-quality image with support for transparency, often used in design and web applications.</t>
        </is>
      </c>
      <c r="G129" t="inlineStr">
        <is>
          <t>1</t>
        </is>
      </c>
      <c r="H129" t="inlineStr">
        <is>
          <t>0</t>
        </is>
      </c>
      <c r="I129" t="inlineStr">
        <is>
          <t>0</t>
        </is>
      </c>
      <c r="J129" t="inlineStr">
        <is>
          <t>0</t>
        </is>
      </c>
      <c r="K129" t="inlineStr">
        <is>
          <t>1</t>
        </is>
      </c>
      <c r="L129" t="inlineStr">
        <is>
          <t>0</t>
        </is>
      </c>
      <c r="M129" t="inlineStr">
        <is>
          <t>0</t>
        </is>
      </c>
      <c r="N129" t="inlineStr">
        <is>
          <t>0</t>
        </is>
      </c>
      <c r="O129" t="inlineStr">
        <is>
          <t>0</t>
        </is>
      </c>
      <c r="P129" t="inlineStr">
        <is>
          <t>0</t>
        </is>
      </c>
    </row>
    <row r="130">
      <c r="A130" s="6" t="inlineStr">
        <is>
          <t>The color of the light</t>
        </is>
      </c>
      <c r="B130" s="6" t="inlineStr">
        <is>
          <t>Resource</t>
        </is>
      </c>
      <c r="C130" s="6" t="inlineStr">
        <is>
          <t>Third text block.graasp</t>
        </is>
      </c>
      <c r="D130" s="6" t="inlineStr">
        <is>
          <t>&lt;p&gt;Look at your notes and your concept map from the orientation phase. Formulate a research question that includes red, green, blue or an interaction between these, and the term "combine". Use the questioning scratchpad to formulate your research question.&lt;/p&gt;</t>
        </is>
      </c>
      <c r="E130" s="6" t="inlineStr">
        <is>
          <t>No artifact embedded</t>
        </is>
      </c>
      <c r="G130" t="inlineStr">
        <is>
          <t>0</t>
        </is>
      </c>
      <c r="H130" t="inlineStr">
        <is>
          <t>1</t>
        </is>
      </c>
      <c r="I130" t="inlineStr">
        <is>
          <t>1</t>
        </is>
      </c>
      <c r="J130" t="inlineStr">
        <is>
          <t>1</t>
        </is>
      </c>
      <c r="K130" t="inlineStr">
        <is>
          <t>0</t>
        </is>
      </c>
      <c r="L130" t="inlineStr">
        <is>
          <t>1</t>
        </is>
      </c>
      <c r="M130" t="inlineStr">
        <is>
          <t>0</t>
        </is>
      </c>
      <c r="N130" t="inlineStr">
        <is>
          <t>0</t>
        </is>
      </c>
      <c r="O130" t="inlineStr">
        <is>
          <t>0</t>
        </is>
      </c>
      <c r="P130" t="inlineStr">
        <is>
          <t>1</t>
        </is>
      </c>
    </row>
    <row r="131">
      <c r="A131" s="6" t="inlineStr">
        <is>
          <t>The color of the light</t>
        </is>
      </c>
      <c r="B131" s="6" t="inlineStr">
        <is>
          <t>Application</t>
        </is>
      </c>
      <c r="C131" s="6" t="inlineStr">
        <is>
          <t>Questioning Scratchpad</t>
        </is>
      </c>
      <c r="D131" s="6" t="inlineStr">
        <is>
          <t>No task description</t>
        </is>
      </c>
      <c r="E131" s="6" t="inlineStr">
        <is>
          <t>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t>
        </is>
      </c>
      <c r="G131" t="inlineStr">
        <is>
          <t>0</t>
        </is>
      </c>
      <c r="H131" t="inlineStr">
        <is>
          <t>1</t>
        </is>
      </c>
      <c r="I131" t="inlineStr">
        <is>
          <t>1</t>
        </is>
      </c>
      <c r="J131" t="inlineStr">
        <is>
          <t>0</t>
        </is>
      </c>
      <c r="K131" t="inlineStr">
        <is>
          <t>0</t>
        </is>
      </c>
      <c r="L131" t="inlineStr">
        <is>
          <t>1</t>
        </is>
      </c>
      <c r="M131" t="inlineStr">
        <is>
          <t>0</t>
        </is>
      </c>
      <c r="N131" t="inlineStr">
        <is>
          <t>1</t>
        </is>
      </c>
      <c r="O131" t="inlineStr">
        <is>
          <t>0</t>
        </is>
      </c>
      <c r="P131" t="inlineStr">
        <is>
          <t>1</t>
        </is>
      </c>
    </row>
    <row r="132">
      <c r="A132" s="6" t="inlineStr">
        <is>
          <t>The color of the light</t>
        </is>
      </c>
      <c r="B132" s="6" t="inlineStr">
        <is>
          <t>Space</t>
        </is>
      </c>
      <c r="C132" s="6" t="inlineStr">
        <is>
          <t>Investigation</t>
        </is>
      </c>
      <c r="D132" s="6" t="inlineStr">
        <is>
          <t>&lt;p&gt;&lt;strong&gt;Representation of Colors:&lt;/strong&gt;&lt;/p&gt;&lt;p&gt;How the colors are shown in the real world, in digital format, on a TV, on a canvas, on paper, etc.? A color model is an abstract mathematical model describing the way colors can be represented as tuples of numbers, typically as three or four values or color components. When this model is associated with a precise description of how the components are to be interpreted (viewing conditions, etc.), the resulting set of colors is called a color space. In this phase you are going to perform experiments with two different labs. In experiment 1 you use a virtual laboratoy and in experiment 2 (which is below) you use a real remote laboratory.&lt;br&gt;&lt;strong&gt;&lt;br&gt;&lt;/strong&gt;&lt;/p&gt;&lt;p&gt;&lt;strong&gt;Experiment 1:&lt;/strong&gt;&lt;br&gt;You want to answer your research question. For this, you will conduct an experiment. Have a look at the Mixing colors virtual laboratory below. You can move the sliders to combine primary colors and see the final color combination.&lt;/p&gt;&lt;p&gt;Record your observations in the tool below the lab. Press + to add an observation.&lt;/p&gt;</t>
        </is>
      </c>
      <c r="E132" s="6" t="inlineStr">
        <is>
          <t>No artifact embedded</t>
        </is>
      </c>
      <c r="G132" t="inlineStr">
        <is>
          <t>0</t>
        </is>
      </c>
      <c r="H132" t="inlineStr">
        <is>
          <t>1</t>
        </is>
      </c>
      <c r="I132" t="inlineStr">
        <is>
          <t>1</t>
        </is>
      </c>
      <c r="J132" t="inlineStr">
        <is>
          <t>1</t>
        </is>
      </c>
      <c r="K132" t="inlineStr">
        <is>
          <t>0</t>
        </is>
      </c>
      <c r="L132" t="inlineStr">
        <is>
          <t>1</t>
        </is>
      </c>
      <c r="M132" t="inlineStr">
        <is>
          <t>0</t>
        </is>
      </c>
      <c r="N132" t="inlineStr">
        <is>
          <t>0</t>
        </is>
      </c>
      <c r="O132" t="inlineStr">
        <is>
          <t>1</t>
        </is>
      </c>
      <c r="P132" t="inlineStr">
        <is>
          <t>1</t>
        </is>
      </c>
    </row>
    <row r="133">
      <c r="A133" s="6" t="inlineStr">
        <is>
          <t>The color of the light</t>
        </is>
      </c>
      <c r="B133" s="6" t="inlineStr">
        <is>
          <t>Resource</t>
        </is>
      </c>
      <c r="C133" s="6" t="inlineStr">
        <is>
          <t>Hints.graasp</t>
        </is>
      </c>
      <c r="D133" s="6" t="inlineStr">
        <is>
          <t>&lt;p&gt;&lt;strong&gt;Tips for Research&lt;/strong&gt;&lt;/p&gt;&lt;ul&gt;&lt;li&gt;Research question: A research question is a question you find interesting to try to answer by conducting research.&lt;/li&gt;&lt;li&gt;Experiment: An experiment is a scientific test in which you perform a series of actions and carefully observe their effects in order to learn about something (http://www.merriam-webster.com/dictionary/experime...).&lt;/li&gt;&lt;li&gt;RGB LED laboratory "The color of the light": In this laboratory there is a lamp that you can turn on and off, and send three different colors mixed to observe the final result.&lt;/li&gt;&lt;/ul&gt;&lt;br&gt;&lt;strong&gt;Tips to set up an experiment:&lt;/strong&gt;&lt;br&gt;&lt;ul&gt;&lt;li&gt;Design experiments to test given theories.&lt;/li&gt;&lt;li&gt;Keep experiments plain and simple.&lt;/li&gt;&lt;li&gt;Vary one thing at a time. Keep in mind that some concepts are made up of multiple concepts (e.g. speed = distance/time).&lt;/li&gt;&lt;li&gt;Keep general settings the same across experiments.&lt;/li&gt;&lt;li&gt;Make use of simple values&lt;/li&gt;&lt;li&gt;Make use of extreme values&lt;/li&gt;&lt;/ul&gt;</t>
        </is>
      </c>
      <c r="E133" s="6" t="inlineStr">
        <is>
          <t>No artifact embedded</t>
        </is>
      </c>
      <c r="G133" t="inlineStr">
        <is>
          <t>1</t>
        </is>
      </c>
      <c r="H133" t="inlineStr">
        <is>
          <t>1</t>
        </is>
      </c>
      <c r="I133" t="inlineStr">
        <is>
          <t>0</t>
        </is>
      </c>
      <c r="J133" t="inlineStr">
        <is>
          <t>0</t>
        </is>
      </c>
      <c r="K133" t="inlineStr">
        <is>
          <t>1</t>
        </is>
      </c>
      <c r="L133" t="inlineStr">
        <is>
          <t>0</t>
        </is>
      </c>
      <c r="M133" t="inlineStr">
        <is>
          <t>0</t>
        </is>
      </c>
      <c r="N133" t="inlineStr">
        <is>
          <t>0</t>
        </is>
      </c>
      <c r="O133" t="inlineStr">
        <is>
          <t>1</t>
        </is>
      </c>
      <c r="P133" t="inlineStr">
        <is>
          <t>0</t>
        </is>
      </c>
    </row>
    <row r="134">
      <c r="A134" s="6" t="inlineStr">
        <is>
          <t>The color of the light</t>
        </is>
      </c>
      <c r="B134" s="6" t="inlineStr">
        <is>
          <t>Resource</t>
        </is>
      </c>
      <c r="C134" s="6" t="inlineStr">
        <is>
          <t>Mixing Colors.swf</t>
        </is>
      </c>
      <c r="D134" s="6" t="inlineStr">
        <is>
          <t>No task description</t>
        </is>
      </c>
      <c r="E134" s="6" t="inlineStr">
        <is>
          <t>application/x-shockwave-flash – An interactive Flash animation or application, formerly used for web games and media (now deprecated).</t>
        </is>
      </c>
      <c r="G134" t="inlineStr">
        <is>
          <t>1</t>
        </is>
      </c>
      <c r="H134" t="inlineStr">
        <is>
          <t>1</t>
        </is>
      </c>
      <c r="I134" t="inlineStr">
        <is>
          <t>0</t>
        </is>
      </c>
      <c r="J134" t="inlineStr">
        <is>
          <t>0</t>
        </is>
      </c>
      <c r="K134" t="inlineStr">
        <is>
          <t>0</t>
        </is>
      </c>
      <c r="L134" t="inlineStr">
        <is>
          <t>0</t>
        </is>
      </c>
      <c r="M134" t="inlineStr">
        <is>
          <t>0</t>
        </is>
      </c>
      <c r="N134" t="inlineStr">
        <is>
          <t>0</t>
        </is>
      </c>
      <c r="O134" t="inlineStr">
        <is>
          <t>0</t>
        </is>
      </c>
      <c r="P134" t="inlineStr">
        <is>
          <t>0</t>
        </is>
      </c>
    </row>
    <row r="135">
      <c r="A135" s="6" t="inlineStr">
        <is>
          <t>The color of the light</t>
        </is>
      </c>
      <c r="B135" s="6" t="inlineStr">
        <is>
          <t>Application</t>
        </is>
      </c>
      <c r="C135" s="6" t="inlineStr">
        <is>
          <t>Observation Tool</t>
        </is>
      </c>
      <c r="D135" s="6" t="inlineStr">
        <is>
          <t>No task description</t>
        </is>
      </c>
      <c r="E135"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c r="G135" t="inlineStr">
        <is>
          <t>0</t>
        </is>
      </c>
      <c r="H135" t="inlineStr">
        <is>
          <t>1</t>
        </is>
      </c>
      <c r="I135" t="inlineStr">
        <is>
          <t>1</t>
        </is>
      </c>
      <c r="J135" t="inlineStr">
        <is>
          <t>1</t>
        </is>
      </c>
      <c r="K135" t="inlineStr">
        <is>
          <t>0</t>
        </is>
      </c>
      <c r="L135" t="inlineStr">
        <is>
          <t>1</t>
        </is>
      </c>
      <c r="M135" t="inlineStr">
        <is>
          <t>0</t>
        </is>
      </c>
      <c r="N135" t="inlineStr">
        <is>
          <t>1</t>
        </is>
      </c>
      <c r="O135" t="inlineStr">
        <is>
          <t>0</t>
        </is>
      </c>
      <c r="P135" t="inlineStr">
        <is>
          <t>0</t>
        </is>
      </c>
    </row>
    <row r="136">
      <c r="A136" s="6" t="inlineStr">
        <is>
          <t>The color of the light</t>
        </is>
      </c>
      <c r="B136" s="6" t="inlineStr">
        <is>
          <t>Application</t>
        </is>
      </c>
      <c r="C136" s="6" t="inlineStr">
        <is>
          <t>The color of the light Laboratory</t>
        </is>
      </c>
      <c r="D136" s="6" t="inlineStr">
        <is>
          <t>&lt;p&gt;&lt;strong&gt;Experiment 2:&lt;/strong&gt;&lt;/p&gt;&lt;p&gt;In the RGB LED real laboratory "The color of the light" you can adjust three different values, send them to the physical and real (not virtual) device and see what happens. What can you find out if you move the sliders? In making the choices, does the order matter? If you change the three colors at the same time you cannot tell what caused the result.&lt;br&gt;&lt;br&gt;&lt;/p&gt;</t>
        </is>
      </c>
      <c r="E136" s="6" t="inlineStr">
        <is>
          <t>Golabz app/lab: "&lt;p&gt;You will see that there is a difference between reality and theory.&lt;/p&gt;\r\n\r\n&lt;ul&gt;\r\n\t&lt;li&gt;Use this difference to investigate and find out what is the reason that light around us show colors that we perceive differently in reality.&lt;/li&gt;\r\n\t&lt;li&gt;Use the three sliders (red, green and blue) to select your color combination.&lt;/li&gt;\r\n\t&lt;li&gt;Then send the new values to the RGB led and compare the real result with the virtual color square below the sliders.&lt;/li&gt;\r\n\t&lt;li&gt;Each slider controls one of the three primary colors. Move each of them to get the desired color combination.&lt;/li&gt;\r\n\t&lt;li&gt;Once obtained it comparing the color of the bulb with digital color that it is displayed in the laboratory.&lt;/li&gt;\r\n&lt;/ul&gt;\r\n\r\n&lt;p&gt;You can help yourself with the ILS created for this lab:&amp;nbsp;http://www.golabz.eu/spaces/color-light.&lt;/p&gt;\r\n\r\n&lt;p&gt;Show to students how light and colors work on real life and how are they preceived.&lt;/p&gt;\r\n"</t>
        </is>
      </c>
      <c r="G136" t="inlineStr">
        <is>
          <t>0</t>
        </is>
      </c>
      <c r="H136" t="inlineStr">
        <is>
          <t>1</t>
        </is>
      </c>
      <c r="I136" t="inlineStr">
        <is>
          <t>1</t>
        </is>
      </c>
      <c r="J136" t="inlineStr">
        <is>
          <t>1</t>
        </is>
      </c>
      <c r="K136" t="inlineStr">
        <is>
          <t>0</t>
        </is>
      </c>
      <c r="L136" t="inlineStr">
        <is>
          <t>1</t>
        </is>
      </c>
      <c r="M136" t="inlineStr">
        <is>
          <t>0</t>
        </is>
      </c>
      <c r="N136" t="inlineStr">
        <is>
          <t>0</t>
        </is>
      </c>
      <c r="O136" t="inlineStr">
        <is>
          <t>1</t>
        </is>
      </c>
      <c r="P136" t="inlineStr">
        <is>
          <t>1</t>
        </is>
      </c>
    </row>
    <row r="137">
      <c r="A137" s="6" t="inlineStr">
        <is>
          <t>The color of the light</t>
        </is>
      </c>
      <c r="B137" s="6" t="inlineStr">
        <is>
          <t>Resource</t>
        </is>
      </c>
      <c r="C137" s="6" t="inlineStr">
        <is>
          <t>End.graasp</t>
        </is>
      </c>
      <c r="D137" s="6" t="inlineStr">
        <is>
          <t>&lt;p&gt;Once you have tried different combinations, open your notes and answer as detailed as possible the following questions:&lt;/p&gt;&lt;ul&gt;&lt;li&gt;What is the result of mixing the three primary colors?&lt;/li&gt;&lt;li&gt;And blue with yellow?&lt;/li&gt;&lt;li&gt;Which one reflects more light?&lt;/li&gt;&lt;/ul&gt;</t>
        </is>
      </c>
      <c r="E137" s="6" t="inlineStr">
        <is>
          <t>No artifact embedded</t>
        </is>
      </c>
      <c r="G137" t="inlineStr">
        <is>
          <t>0</t>
        </is>
      </c>
      <c r="H137" t="inlineStr">
        <is>
          <t>0</t>
        </is>
      </c>
      <c r="I137" t="inlineStr">
        <is>
          <t>1</t>
        </is>
      </c>
      <c r="J137" t="inlineStr">
        <is>
          <t>1</t>
        </is>
      </c>
      <c r="K137" t="inlineStr">
        <is>
          <t>0</t>
        </is>
      </c>
      <c r="L137" t="inlineStr">
        <is>
          <t>1</t>
        </is>
      </c>
      <c r="M137" t="inlineStr">
        <is>
          <t>0</t>
        </is>
      </c>
      <c r="N137" t="inlineStr">
        <is>
          <t>0</t>
        </is>
      </c>
      <c r="O137" t="inlineStr">
        <is>
          <t>0</t>
        </is>
      </c>
      <c r="P137" t="inlineStr">
        <is>
          <t>1</t>
        </is>
      </c>
    </row>
    <row r="138">
      <c r="A138" s="6" t="inlineStr">
        <is>
          <t>The color of the light</t>
        </is>
      </c>
      <c r="B138" s="6" t="inlineStr">
        <is>
          <t>Application</t>
        </is>
      </c>
      <c r="C138" s="6" t="inlineStr">
        <is>
          <t>Input Box</t>
        </is>
      </c>
      <c r="D138" s="6" t="inlineStr">
        <is>
          <t>No task description</t>
        </is>
      </c>
      <c r="E13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38" t="inlineStr">
        <is>
          <t>0</t>
        </is>
      </c>
      <c r="H138" t="inlineStr">
        <is>
          <t>1</t>
        </is>
      </c>
      <c r="I138" t="inlineStr">
        <is>
          <t>1</t>
        </is>
      </c>
      <c r="J138" t="inlineStr">
        <is>
          <t>1</t>
        </is>
      </c>
      <c r="K138" t="inlineStr">
        <is>
          <t>0</t>
        </is>
      </c>
      <c r="L138" t="inlineStr">
        <is>
          <t>1</t>
        </is>
      </c>
      <c r="M138" t="inlineStr">
        <is>
          <t>0</t>
        </is>
      </c>
      <c r="N138" t="inlineStr">
        <is>
          <t>1</t>
        </is>
      </c>
      <c r="O138" t="inlineStr">
        <is>
          <t>0</t>
        </is>
      </c>
      <c r="P138" t="inlineStr">
        <is>
          <t>0</t>
        </is>
      </c>
    </row>
    <row r="139">
      <c r="A139" s="6" t="inlineStr">
        <is>
          <t>The color of the light</t>
        </is>
      </c>
      <c r="B139" s="6" t="inlineStr">
        <is>
          <t>Space</t>
        </is>
      </c>
      <c r="C139" s="6" t="inlineStr">
        <is>
          <t>Conclusion</t>
        </is>
      </c>
      <c r="D139" s="6" t="inlineStr">
        <is>
          <t>&lt;p&gt;You managed to complete the activity and you conducted experiments to answer "Do I understand the way colors works?". Can you answer your research question with the results you obtained? You can use the conclusion tool below to have a look at your research question and on the observations that you recorded during the experiments.&lt;/p&gt;</t>
        </is>
      </c>
      <c r="E139" s="6" t="inlineStr">
        <is>
          <t>No artifact embedded</t>
        </is>
      </c>
      <c r="G139" t="inlineStr">
        <is>
          <t>0</t>
        </is>
      </c>
      <c r="H139" t="inlineStr">
        <is>
          <t>0</t>
        </is>
      </c>
      <c r="I139" t="inlineStr">
        <is>
          <t>1</t>
        </is>
      </c>
      <c r="J139" t="inlineStr">
        <is>
          <t>1</t>
        </is>
      </c>
      <c r="K139" t="inlineStr">
        <is>
          <t>0</t>
        </is>
      </c>
      <c r="L139" t="inlineStr">
        <is>
          <t>1</t>
        </is>
      </c>
      <c r="M139" t="inlineStr">
        <is>
          <t>0</t>
        </is>
      </c>
      <c r="N139" t="inlineStr">
        <is>
          <t>0</t>
        </is>
      </c>
      <c r="O139" t="inlineStr">
        <is>
          <t>0</t>
        </is>
      </c>
      <c r="P139" t="inlineStr">
        <is>
          <t>1</t>
        </is>
      </c>
    </row>
    <row r="140">
      <c r="A140" s="6" t="inlineStr">
        <is>
          <t>The color of the light</t>
        </is>
      </c>
      <c r="B140" s="6" t="inlineStr">
        <is>
          <t>Resource</t>
        </is>
      </c>
      <c r="C140" s="6" t="inlineStr">
        <is>
          <t>Hints.graasp</t>
        </is>
      </c>
      <c r="D140" s="6" t="inlineStr">
        <is>
          <t>&lt;p&gt;Tips for Writing a ConclusionExperiment: &lt;/p&gt;&lt;ul&gt;&lt;li&gt;An experiment is a scientific test in which you perform a series of actions and carefully observe their effects in order to learn about something (&lt;a href="http://www.merriam-webster.com/dictionary/experime...).Research" target="_blank"&gt;http://www.merriam-webster.com/dictionary/experime...&lt;/a&gt; &lt;/li&gt;&lt;li&gt;A research question is a question you find interesting to try to answer by conducting research.&lt;/li&gt;&lt;li&gt;Conclusion tool: The conclusion tool is a tool to help you draw conclusions regarding your research question based on the results you obtained.&lt;/li&gt;&lt;li&gt;Conclusions: Your conclusions summarize how your results answer your original research question (http://www.sciencebuddies.org/science-fair-project...).&lt;/li&gt;&lt;/ul&gt;</t>
        </is>
      </c>
      <c r="E140" s="6" t="inlineStr">
        <is>
          <t>No artifact embedded</t>
        </is>
      </c>
      <c r="G140" t="inlineStr">
        <is>
          <t>1</t>
        </is>
      </c>
      <c r="H140" t="inlineStr">
        <is>
          <t>0</t>
        </is>
      </c>
      <c r="I140" t="inlineStr">
        <is>
          <t>0</t>
        </is>
      </c>
      <c r="J140" t="inlineStr">
        <is>
          <t>0</t>
        </is>
      </c>
      <c r="K140" t="inlineStr">
        <is>
          <t>1</t>
        </is>
      </c>
      <c r="L140" t="inlineStr">
        <is>
          <t>0</t>
        </is>
      </c>
      <c r="M140" t="inlineStr">
        <is>
          <t>0</t>
        </is>
      </c>
      <c r="N140" t="inlineStr">
        <is>
          <t>0</t>
        </is>
      </c>
      <c r="O140" t="inlineStr">
        <is>
          <t>1</t>
        </is>
      </c>
      <c r="P140" t="inlineStr">
        <is>
          <t>0</t>
        </is>
      </c>
    </row>
    <row r="141">
      <c r="A141" s="6" t="inlineStr">
        <is>
          <t>The color of the light</t>
        </is>
      </c>
      <c r="B141" s="6" t="inlineStr">
        <is>
          <t>Application</t>
        </is>
      </c>
      <c r="C141" s="6" t="inlineStr">
        <is>
          <t>Conclusion Tool</t>
        </is>
      </c>
      <c r="D141" s="6" t="inlineStr">
        <is>
          <t>No task description</t>
        </is>
      </c>
      <c r="E141"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c r="G141" t="inlineStr">
        <is>
          <t>0</t>
        </is>
      </c>
      <c r="H141" t="inlineStr">
        <is>
          <t>1</t>
        </is>
      </c>
      <c r="I141" t="inlineStr">
        <is>
          <t>1</t>
        </is>
      </c>
      <c r="J141" t="inlineStr">
        <is>
          <t>0</t>
        </is>
      </c>
      <c r="K141" t="inlineStr">
        <is>
          <t>0</t>
        </is>
      </c>
      <c r="L141" t="inlineStr">
        <is>
          <t>1</t>
        </is>
      </c>
      <c r="M141" t="inlineStr">
        <is>
          <t>0</t>
        </is>
      </c>
      <c r="N141" t="inlineStr">
        <is>
          <t>0</t>
        </is>
      </c>
      <c r="O141" t="inlineStr">
        <is>
          <t>0</t>
        </is>
      </c>
      <c r="P141" t="inlineStr">
        <is>
          <t>1</t>
        </is>
      </c>
    </row>
    <row r="142">
      <c r="A142" s="6" t="inlineStr">
        <is>
          <t>The color of the light</t>
        </is>
      </c>
      <c r="B142" s="6" t="inlineStr">
        <is>
          <t>Resource</t>
        </is>
      </c>
      <c r="C142" s="6" t="inlineStr">
        <is>
          <t>Text block after conclusion.graasp</t>
        </is>
      </c>
      <c r="D142" s="6" t="inlineStr">
        <is>
          <t>&lt;p&gt;If you cannot answer your research question, ask yourself the following questions:&lt;/p&gt;&lt;ul&gt;&lt;li&gt;Did your research question contain one thing you observed/measured and one thing that influenced this?&lt;/li&gt;&lt;li&gt;Could you answer your research question within the LED RGB laboratory with the objects and equipment available?&lt;/li&gt;&lt;li&gt;Did you design your experiment in such a way that you could answer your research question?&lt;/li&gt;&lt;li&gt;Do you think it is possible to answer your research question if you checked other combinations?&lt;/li&gt;&lt;/ul&gt;When this is not the case, ask your teacher for help.</t>
        </is>
      </c>
      <c r="E142" s="6" t="inlineStr">
        <is>
          <t>No artifact embedded</t>
        </is>
      </c>
      <c r="G142" t="inlineStr">
        <is>
          <t>0</t>
        </is>
      </c>
      <c r="H142" t="inlineStr">
        <is>
          <t>0</t>
        </is>
      </c>
      <c r="I142" t="inlineStr">
        <is>
          <t>0</t>
        </is>
      </c>
      <c r="J142" t="inlineStr">
        <is>
          <t>1</t>
        </is>
      </c>
      <c r="K142" t="inlineStr">
        <is>
          <t>1</t>
        </is>
      </c>
      <c r="L142" t="inlineStr">
        <is>
          <t>1</t>
        </is>
      </c>
      <c r="M142" t="inlineStr">
        <is>
          <t>0</t>
        </is>
      </c>
      <c r="N142" t="inlineStr">
        <is>
          <t>0</t>
        </is>
      </c>
      <c r="O142" t="inlineStr">
        <is>
          <t>0</t>
        </is>
      </c>
      <c r="P142" t="inlineStr">
        <is>
          <t>1</t>
        </is>
      </c>
    </row>
    <row r="143">
      <c r="A143" s="6" t="inlineStr">
        <is>
          <t>The color of the light</t>
        </is>
      </c>
      <c r="B143" s="6" t="inlineStr">
        <is>
          <t>Space</t>
        </is>
      </c>
      <c r="C143" s="6" t="inlineStr">
        <is>
          <t>Discussion</t>
        </is>
      </c>
      <c r="D143" s="6" t="inlineStr">
        <is>
          <t>No task description</t>
        </is>
      </c>
      <c r="E143" s="6" t="inlineStr">
        <is>
          <t>No artifact embedded</t>
        </is>
      </c>
      <c r="G143" t="inlineStr">
        <is>
          <t>0</t>
        </is>
      </c>
      <c r="H143" t="inlineStr">
        <is>
          <t>0</t>
        </is>
      </c>
      <c r="I143" t="inlineStr">
        <is>
          <t>0</t>
        </is>
      </c>
      <c r="J143" t="inlineStr">
        <is>
          <t>0</t>
        </is>
      </c>
      <c r="K143" t="inlineStr">
        <is>
          <t>0</t>
        </is>
      </c>
      <c r="L143" t="inlineStr">
        <is>
          <t>0</t>
        </is>
      </c>
      <c r="M143" t="inlineStr">
        <is>
          <t>0</t>
        </is>
      </c>
      <c r="N143" t="inlineStr">
        <is>
          <t>0</t>
        </is>
      </c>
      <c r="O143" t="inlineStr">
        <is>
          <t>0</t>
        </is>
      </c>
      <c r="P143" t="inlineStr">
        <is>
          <t>0</t>
        </is>
      </c>
    </row>
    <row r="144">
      <c r="A144" s="6" t="inlineStr">
        <is>
          <t>The color of the light</t>
        </is>
      </c>
      <c r="B144" s="6" t="inlineStr">
        <is>
          <t>Resource</t>
        </is>
      </c>
      <c r="C144" s="6" t="inlineStr">
        <is>
          <t>Intro.graasp</t>
        </is>
      </c>
      <c r="D144" s="6" t="inlineStr">
        <is>
          <t>&lt;p&gt;Well done, you completed the activity and you learned about colors and human vision by conducting an experiment. Now it is time to compare the results of your experiment with what you learned in the orientation phase. &lt;/p&gt;You watched the video('s) of the colors. What have you learned from this? Also look at your notes and concept map. Is this the same as what you found with your experiment? If yes:&lt;ul&gt;&lt;li&gt;What can you say about the topic of human vision?&lt;/li&gt;&lt;li&gt;What did you do to find those results?&lt;/li&gt;&lt;li&gt;Would you do something differently if you could do your experiment again?&lt;/li&gt;&lt;li&gt;If yes, what would you have done differently?&lt;/li&gt;&lt;li&gt;If no, why not?&lt;/li&gt;&lt;li&gt;Is there still something you need/want to find out about this topic that you did not investigate, and what?&lt;/li&gt;&lt;/ul&gt;If no:&lt;ul&gt;&lt;li&gt;How are your results different from what you learned in the orientation phase?&lt;/li&gt;&lt;li&gt;What do you think caused this?&lt;/li&gt;&lt;li&gt;Would you do something differently if you could do your experiment again?&lt;/li&gt;&lt;li&gt;If yes, what would you have done differently?&lt;/li&gt;&lt;li&gt;If no, why not?&lt;/li&gt;&lt;/ul&gt;Write down your answers in the Input Box below.</t>
        </is>
      </c>
      <c r="E144" s="6" t="inlineStr">
        <is>
          <t>No artifact embedded</t>
        </is>
      </c>
      <c r="G144" t="inlineStr">
        <is>
          <t>0</t>
        </is>
      </c>
      <c r="H144" t="inlineStr">
        <is>
          <t>0</t>
        </is>
      </c>
      <c r="I144" t="inlineStr">
        <is>
          <t>1</t>
        </is>
      </c>
      <c r="J144" t="inlineStr">
        <is>
          <t>1</t>
        </is>
      </c>
      <c r="K144" t="inlineStr">
        <is>
          <t>0</t>
        </is>
      </c>
      <c r="L144" t="inlineStr">
        <is>
          <t>1</t>
        </is>
      </c>
      <c r="M144" t="inlineStr">
        <is>
          <t>0</t>
        </is>
      </c>
      <c r="N144" t="inlineStr">
        <is>
          <t>0</t>
        </is>
      </c>
      <c r="O144" t="inlineStr">
        <is>
          <t>0</t>
        </is>
      </c>
      <c r="P144" t="inlineStr">
        <is>
          <t>0</t>
        </is>
      </c>
    </row>
    <row r="145">
      <c r="A145" s="6" t="inlineStr">
        <is>
          <t>The color of the light</t>
        </is>
      </c>
      <c r="B145" s="6" t="inlineStr">
        <is>
          <t>Application</t>
        </is>
      </c>
      <c r="C145" s="6" t="inlineStr">
        <is>
          <t>Input Box</t>
        </is>
      </c>
      <c r="D145" s="6" t="inlineStr">
        <is>
          <t>No task description</t>
        </is>
      </c>
      <c r="E145"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45" t="inlineStr">
        <is>
          <t>0</t>
        </is>
      </c>
      <c r="H145" t="inlineStr">
        <is>
          <t>1</t>
        </is>
      </c>
      <c r="I145" t="inlineStr">
        <is>
          <t>1</t>
        </is>
      </c>
      <c r="J145" t="inlineStr">
        <is>
          <t>1</t>
        </is>
      </c>
      <c r="K145" t="inlineStr">
        <is>
          <t>0</t>
        </is>
      </c>
      <c r="L145" t="inlineStr">
        <is>
          <t>1</t>
        </is>
      </c>
      <c r="M145" t="inlineStr">
        <is>
          <t>0</t>
        </is>
      </c>
      <c r="N145" t="inlineStr">
        <is>
          <t>1</t>
        </is>
      </c>
      <c r="O145" t="inlineStr">
        <is>
          <t>0</t>
        </is>
      </c>
      <c r="P145" t="inlineStr">
        <is>
          <t>0</t>
        </is>
      </c>
    </row>
    <row r="146">
      <c r="A146" s="6" t="inlineStr">
        <is>
          <t>The color of the light</t>
        </is>
      </c>
      <c r="B146" s="6" t="inlineStr">
        <is>
          <t>Resource</t>
        </is>
      </c>
      <c r="C146" s="6" t="inlineStr">
        <is>
          <t>Report.graasp</t>
        </is>
      </c>
      <c r="D146" s="6" t="inlineStr">
        <is>
          <t>&lt;p&gt;Well done! You conducted a real science experiment and learned about the science behind colors. You have followed all the steps a scientist would take. Save your work, including all the steps you took in the report, and celebrate your success.&lt;/p&gt;</t>
        </is>
      </c>
      <c r="E146" s="6" t="inlineStr">
        <is>
          <t>No artifact embedded</t>
        </is>
      </c>
      <c r="G146" t="inlineStr">
        <is>
          <t>0</t>
        </is>
      </c>
      <c r="H146" t="inlineStr">
        <is>
          <t>0</t>
        </is>
      </c>
      <c r="I146" t="inlineStr">
        <is>
          <t>0</t>
        </is>
      </c>
      <c r="J146" t="inlineStr">
        <is>
          <t>0</t>
        </is>
      </c>
      <c r="K146" t="inlineStr">
        <is>
          <t>0</t>
        </is>
      </c>
      <c r="L146" t="inlineStr">
        <is>
          <t>1</t>
        </is>
      </c>
      <c r="M146" t="inlineStr">
        <is>
          <t>0</t>
        </is>
      </c>
      <c r="N146" t="inlineStr">
        <is>
          <t>0</t>
        </is>
      </c>
      <c r="O146" t="inlineStr">
        <is>
          <t>0</t>
        </is>
      </c>
      <c r="P146" t="inlineStr">
        <is>
          <t>0</t>
        </is>
      </c>
    </row>
    <row r="147">
      <c r="A147" s="6" t="inlineStr">
        <is>
          <t>The color of the light</t>
        </is>
      </c>
      <c r="B147" s="6" t="inlineStr">
        <is>
          <t>Application</t>
        </is>
      </c>
      <c r="C147" s="6" t="inlineStr">
        <is>
          <t>Report tool</t>
        </is>
      </c>
      <c r="D147" s="6" t="inlineStr">
        <is>
          <t>No task description</t>
        </is>
      </c>
      <c r="E147" s="6" t="inlineStr">
        <is>
          <t>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t>
        </is>
      </c>
      <c r="G147" t="inlineStr">
        <is>
          <t>0</t>
        </is>
      </c>
      <c r="H147" t="inlineStr">
        <is>
          <t>0</t>
        </is>
      </c>
      <c r="I147" t="inlineStr">
        <is>
          <t>1</t>
        </is>
      </c>
      <c r="J147" t="inlineStr">
        <is>
          <t>0</t>
        </is>
      </c>
      <c r="K147" t="inlineStr">
        <is>
          <t>0</t>
        </is>
      </c>
      <c r="L147" t="inlineStr">
        <is>
          <t>1</t>
        </is>
      </c>
      <c r="M147" t="inlineStr">
        <is>
          <t>0</t>
        </is>
      </c>
      <c r="N147" t="inlineStr">
        <is>
          <t>0</t>
        </is>
      </c>
      <c r="O147" t="inlineStr">
        <is>
          <t>0</t>
        </is>
      </c>
      <c r="P147" t="inlineStr">
        <is>
          <t>0</t>
        </is>
      </c>
    </row>
    <row r="148">
      <c r="A148" s="6" t="inlineStr">
        <is>
          <t>Refraction of light 2</t>
        </is>
      </c>
      <c r="B148" s="6" t="inlineStr">
        <is>
          <t>Space</t>
        </is>
      </c>
      <c r="C148" s="6" t="inlineStr">
        <is>
          <t>A rainbow</t>
        </is>
      </c>
      <c r="D148" s="6" t="inlineStr">
        <is>
          <t>No task description</t>
        </is>
      </c>
      <c r="E148" s="6" t="inlineStr">
        <is>
          <t>No artifact embedded</t>
        </is>
      </c>
      <c r="G148" t="inlineStr">
        <is>
          <t>0</t>
        </is>
      </c>
      <c r="H148" t="inlineStr">
        <is>
          <t>0</t>
        </is>
      </c>
      <c r="I148" t="inlineStr">
        <is>
          <t>0</t>
        </is>
      </c>
      <c r="J148" t="inlineStr">
        <is>
          <t>0</t>
        </is>
      </c>
      <c r="K148" t="inlineStr">
        <is>
          <t>0</t>
        </is>
      </c>
      <c r="L148" t="inlineStr">
        <is>
          <t>0</t>
        </is>
      </c>
      <c r="M148" t="inlineStr">
        <is>
          <t>0</t>
        </is>
      </c>
      <c r="N148" t="inlineStr">
        <is>
          <t>0</t>
        </is>
      </c>
      <c r="O148" t="inlineStr">
        <is>
          <t>0</t>
        </is>
      </c>
      <c r="P148" t="inlineStr">
        <is>
          <t>0</t>
        </is>
      </c>
    </row>
    <row r="149">
      <c r="A149" s="6" t="inlineStr">
        <is>
          <t>Refraction of light 2</t>
        </is>
      </c>
      <c r="B149" s="6" t="inlineStr">
        <is>
          <t>Resource</t>
        </is>
      </c>
      <c r="C149" s="6" t="inlineStr">
        <is>
          <t>rainbow.jpg</t>
        </is>
      </c>
      <c r="D149" s="6" t="inlineStr">
        <is>
          <t>No task description</t>
        </is>
      </c>
      <c r="E149" s="6" t="inlineStr">
        <is>
          <t>image/jpeg – A digital photograph or web image stored in a compressed format, often used for photography and web graphics.</t>
        </is>
      </c>
      <c r="G149" t="inlineStr">
        <is>
          <t>1</t>
        </is>
      </c>
      <c r="H149" t="inlineStr">
        <is>
          <t>0</t>
        </is>
      </c>
      <c r="I149" t="inlineStr">
        <is>
          <t>0</t>
        </is>
      </c>
      <c r="J149" t="inlineStr">
        <is>
          <t>0</t>
        </is>
      </c>
      <c r="K149" t="inlineStr">
        <is>
          <t>1</t>
        </is>
      </c>
      <c r="L149" t="inlineStr">
        <is>
          <t>0</t>
        </is>
      </c>
      <c r="M149" t="inlineStr">
        <is>
          <t>0</t>
        </is>
      </c>
      <c r="N149" t="inlineStr">
        <is>
          <t>0</t>
        </is>
      </c>
      <c r="O149" t="inlineStr">
        <is>
          <t>0</t>
        </is>
      </c>
      <c r="P149" t="inlineStr">
        <is>
          <t>0</t>
        </is>
      </c>
    </row>
    <row r="150">
      <c r="A150" s="6" t="inlineStr">
        <is>
          <t>Refraction of light 2</t>
        </is>
      </c>
      <c r="B150" s="6" t="inlineStr">
        <is>
          <t>Resource</t>
        </is>
      </c>
      <c r="C150" s="6" t="inlineStr">
        <is>
          <t>Question.graasp</t>
        </is>
      </c>
      <c r="D150" s="6" t="inlineStr">
        <is>
          <t>&lt;p&gt;Sometimes you can see a rainbow in the sky. When does this happen?&lt;/p&gt;</t>
        </is>
      </c>
      <c r="E150" s="6" t="inlineStr">
        <is>
          <t>No artifact embedded</t>
        </is>
      </c>
      <c r="G150" t="inlineStr">
        <is>
          <t>1</t>
        </is>
      </c>
      <c r="H150" t="inlineStr">
        <is>
          <t>0</t>
        </is>
      </c>
      <c r="I150" t="inlineStr">
        <is>
          <t>0</t>
        </is>
      </c>
      <c r="J150" t="inlineStr">
        <is>
          <t>1</t>
        </is>
      </c>
      <c r="K150" t="inlineStr">
        <is>
          <t>1</t>
        </is>
      </c>
      <c r="L150" t="inlineStr">
        <is>
          <t>1</t>
        </is>
      </c>
      <c r="M150" t="inlineStr">
        <is>
          <t>0</t>
        </is>
      </c>
      <c r="N150" t="inlineStr">
        <is>
          <t>0</t>
        </is>
      </c>
      <c r="O150" t="inlineStr">
        <is>
          <t>1</t>
        </is>
      </c>
      <c r="P150" t="inlineStr">
        <is>
          <t>1</t>
        </is>
      </c>
    </row>
    <row r="151">
      <c r="A151" s="6" t="inlineStr">
        <is>
          <t>Refraction of light 2</t>
        </is>
      </c>
      <c r="B151" s="6" t="inlineStr">
        <is>
          <t>Application</t>
        </is>
      </c>
      <c r="C151" s="6" t="inlineStr">
        <is>
          <t>Input Box</t>
        </is>
      </c>
      <c r="D151" s="6" t="inlineStr">
        <is>
          <t>No task description</t>
        </is>
      </c>
      <c r="E151"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51" t="inlineStr">
        <is>
          <t>0</t>
        </is>
      </c>
      <c r="H151" t="inlineStr">
        <is>
          <t>1</t>
        </is>
      </c>
      <c r="I151" t="inlineStr">
        <is>
          <t>1</t>
        </is>
      </c>
      <c r="J151" t="inlineStr">
        <is>
          <t>1</t>
        </is>
      </c>
      <c r="K151" t="inlineStr">
        <is>
          <t>0</t>
        </is>
      </c>
      <c r="L151" t="inlineStr">
        <is>
          <t>1</t>
        </is>
      </c>
      <c r="M151" t="inlineStr">
        <is>
          <t>0</t>
        </is>
      </c>
      <c r="N151" t="inlineStr">
        <is>
          <t>1</t>
        </is>
      </c>
      <c r="O151" t="inlineStr">
        <is>
          <t>0</t>
        </is>
      </c>
      <c r="P151" t="inlineStr">
        <is>
          <t>0</t>
        </is>
      </c>
    </row>
    <row r="152">
      <c r="A152" s="6" t="inlineStr">
        <is>
          <t>Refraction of light 2</t>
        </is>
      </c>
      <c r="B152" s="6" t="inlineStr">
        <is>
          <t>Resource</t>
        </is>
      </c>
      <c r="C152" s="6" t="inlineStr">
        <is>
          <t>Question2.graasp</t>
        </is>
      </c>
      <c r="D152" s="6" t="inlineStr">
        <is>
          <t>&lt;p&gt;What could cause that you can see a rainbow?&lt;/p&gt;</t>
        </is>
      </c>
      <c r="E152" s="6" t="inlineStr">
        <is>
          <t>No artifact embedded</t>
        </is>
      </c>
      <c r="G152" t="inlineStr">
        <is>
          <t>0</t>
        </is>
      </c>
      <c r="H152" t="inlineStr">
        <is>
          <t>0</t>
        </is>
      </c>
      <c r="I152" t="inlineStr">
        <is>
          <t>1</t>
        </is>
      </c>
      <c r="J152" t="inlineStr">
        <is>
          <t>1</t>
        </is>
      </c>
      <c r="K152" t="inlineStr">
        <is>
          <t>1</t>
        </is>
      </c>
      <c r="L152" t="inlineStr">
        <is>
          <t>1</t>
        </is>
      </c>
      <c r="M152" t="inlineStr">
        <is>
          <t>0</t>
        </is>
      </c>
      <c r="N152" t="inlineStr">
        <is>
          <t>0</t>
        </is>
      </c>
      <c r="O152" t="inlineStr">
        <is>
          <t>1</t>
        </is>
      </c>
      <c r="P152" t="inlineStr">
        <is>
          <t>1</t>
        </is>
      </c>
    </row>
    <row r="153">
      <c r="A153" s="6" t="inlineStr">
        <is>
          <t>Refraction of light 2</t>
        </is>
      </c>
      <c r="B153" s="6" t="inlineStr">
        <is>
          <t>Application</t>
        </is>
      </c>
      <c r="C153" s="6" t="inlineStr">
        <is>
          <t>Input Box (1)</t>
        </is>
      </c>
      <c r="D153" s="6" t="inlineStr">
        <is>
          <t>No task description</t>
        </is>
      </c>
      <c r="E15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53" t="inlineStr">
        <is>
          <t>0</t>
        </is>
      </c>
      <c r="H153" t="inlineStr">
        <is>
          <t>1</t>
        </is>
      </c>
      <c r="I153" t="inlineStr">
        <is>
          <t>1</t>
        </is>
      </c>
      <c r="J153" t="inlineStr">
        <is>
          <t>1</t>
        </is>
      </c>
      <c r="K153" t="inlineStr">
        <is>
          <t>0</t>
        </is>
      </c>
      <c r="L153" t="inlineStr">
        <is>
          <t>1</t>
        </is>
      </c>
      <c r="M153" t="inlineStr">
        <is>
          <t>0</t>
        </is>
      </c>
      <c r="N153" t="inlineStr">
        <is>
          <t>1</t>
        </is>
      </c>
      <c r="O153" t="inlineStr">
        <is>
          <t>0</t>
        </is>
      </c>
      <c r="P153" t="inlineStr">
        <is>
          <t>0</t>
        </is>
      </c>
    </row>
    <row r="154">
      <c r="A154" s="6" t="inlineStr">
        <is>
          <t>Refraction of light 2</t>
        </is>
      </c>
      <c r="B154" s="6" t="inlineStr">
        <is>
          <t>Resource</t>
        </is>
      </c>
      <c r="C154" s="6" t="inlineStr">
        <is>
          <t>This lesson.graasp</t>
        </is>
      </c>
      <c r="D154" s="6" t="inlineStr">
        <is>
          <t>&lt;p&gt;In this lesson you will discover more about this. You will find out whether your thoughts are correct. Press "The colour of light" to go on.&lt;br&gt;&lt;/p&gt;</t>
        </is>
      </c>
      <c r="E154" s="6" t="inlineStr">
        <is>
          <t>No artifact embedded</t>
        </is>
      </c>
      <c r="G154" t="inlineStr">
        <is>
          <t>0</t>
        </is>
      </c>
      <c r="H154" t="inlineStr">
        <is>
          <t>0</t>
        </is>
      </c>
      <c r="I154" t="inlineStr">
        <is>
          <t>0</t>
        </is>
      </c>
      <c r="J154" t="inlineStr">
        <is>
          <t>1</t>
        </is>
      </c>
      <c r="K154" t="inlineStr">
        <is>
          <t>1</t>
        </is>
      </c>
      <c r="L154" t="inlineStr">
        <is>
          <t>0</t>
        </is>
      </c>
      <c r="M154" t="inlineStr">
        <is>
          <t>0</t>
        </is>
      </c>
      <c r="N154" t="inlineStr">
        <is>
          <t>0</t>
        </is>
      </c>
      <c r="O154" t="inlineStr">
        <is>
          <t>1</t>
        </is>
      </c>
      <c r="P154" t="inlineStr">
        <is>
          <t>0</t>
        </is>
      </c>
    </row>
    <row r="155">
      <c r="A155" s="6" t="inlineStr">
        <is>
          <t>Refraction of light 2</t>
        </is>
      </c>
      <c r="B155" s="6" t="inlineStr">
        <is>
          <t>Space</t>
        </is>
      </c>
      <c r="C155" s="6" t="inlineStr">
        <is>
          <t>The colour of light</t>
        </is>
      </c>
      <c r="D155" s="6" t="inlineStr">
        <is>
          <t>&lt;p&gt;Do you still know that in the lesson about "&lt;a href="http://graasp.eu/ils/5ad5e389bbb2a7100dfbb901/?lang=en" target="_blank"&gt;The colour of light&lt;/a&gt;" you discovered that white light actually is a mixture of colours? And do you still know that light consists of waves and that every colour has a different wavelength? &lt;/p&gt;</t>
        </is>
      </c>
      <c r="E155" s="6" t="inlineStr">
        <is>
          <t>No artifact embedded</t>
        </is>
      </c>
      <c r="G155" t="inlineStr">
        <is>
          <t>1</t>
        </is>
      </c>
      <c r="H155" t="inlineStr">
        <is>
          <t>0</t>
        </is>
      </c>
      <c r="I155" t="inlineStr">
        <is>
          <t>0</t>
        </is>
      </c>
      <c r="J155" t="inlineStr">
        <is>
          <t>0</t>
        </is>
      </c>
      <c r="K155" t="inlineStr">
        <is>
          <t>1</t>
        </is>
      </c>
      <c r="L155" t="inlineStr">
        <is>
          <t>0</t>
        </is>
      </c>
      <c r="M155" t="inlineStr">
        <is>
          <t>0</t>
        </is>
      </c>
      <c r="N155" t="inlineStr">
        <is>
          <t>0</t>
        </is>
      </c>
      <c r="O155" t="inlineStr">
        <is>
          <t>1</t>
        </is>
      </c>
      <c r="P155" t="inlineStr">
        <is>
          <t>0</t>
        </is>
      </c>
    </row>
    <row r="156">
      <c r="A156" s="6" t="inlineStr">
        <is>
          <t>Refraction of light 2</t>
        </is>
      </c>
      <c r="B156" s="6" t="inlineStr">
        <is>
          <t>Resource</t>
        </is>
      </c>
      <c r="C156" s="6" t="inlineStr">
        <is>
          <t>Question LB2 en.PNG</t>
        </is>
      </c>
      <c r="D156" s="6" t="inlineStr">
        <is>
          <t>n another lesson you learned something about light that shines through transparent materials? Do you remember? What will happen with the light ray if you turn on the light? Type your answer below the pictures</t>
        </is>
      </c>
      <c r="E156" s="6" t="inlineStr">
        <is>
          <t>image/png – A high-quality image with support for transparency, often used in design and web applications.</t>
        </is>
      </c>
      <c r="G156" t="inlineStr">
        <is>
          <t>0</t>
        </is>
      </c>
      <c r="H156" t="inlineStr">
        <is>
          <t>0</t>
        </is>
      </c>
      <c r="I156" t="inlineStr">
        <is>
          <t>1</t>
        </is>
      </c>
      <c r="J156" t="inlineStr">
        <is>
          <t>1</t>
        </is>
      </c>
      <c r="K156" t="inlineStr">
        <is>
          <t>0</t>
        </is>
      </c>
      <c r="L156" t="inlineStr">
        <is>
          <t>1</t>
        </is>
      </c>
      <c r="M156" t="inlineStr">
        <is>
          <t>0</t>
        </is>
      </c>
      <c r="N156" t="inlineStr">
        <is>
          <t>0</t>
        </is>
      </c>
      <c r="O156" t="inlineStr">
        <is>
          <t>1</t>
        </is>
      </c>
      <c r="P156" t="inlineStr">
        <is>
          <t>1</t>
        </is>
      </c>
    </row>
    <row r="157">
      <c r="A157" s="6" t="inlineStr">
        <is>
          <t>Refraction of light 2</t>
        </is>
      </c>
      <c r="B157" s="6" t="inlineStr">
        <is>
          <t>Application</t>
        </is>
      </c>
      <c r="C157" s="6" t="inlineStr">
        <is>
          <t>Input Box</t>
        </is>
      </c>
      <c r="D157" s="6" t="inlineStr">
        <is>
          <t>No task description</t>
        </is>
      </c>
      <c r="E157"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57" t="inlineStr">
        <is>
          <t>0</t>
        </is>
      </c>
      <c r="H157" t="inlineStr">
        <is>
          <t>1</t>
        </is>
      </c>
      <c r="I157" t="inlineStr">
        <is>
          <t>1</t>
        </is>
      </c>
      <c r="J157" t="inlineStr">
        <is>
          <t>1</t>
        </is>
      </c>
      <c r="K157" t="inlineStr">
        <is>
          <t>0</t>
        </is>
      </c>
      <c r="L157" t="inlineStr">
        <is>
          <t>1</t>
        </is>
      </c>
      <c r="M157" t="inlineStr">
        <is>
          <t>0</t>
        </is>
      </c>
      <c r="N157" t="inlineStr">
        <is>
          <t>1</t>
        </is>
      </c>
      <c r="O157" t="inlineStr">
        <is>
          <t>0</t>
        </is>
      </c>
      <c r="P157" t="inlineStr">
        <is>
          <t>0</t>
        </is>
      </c>
    </row>
    <row r="158">
      <c r="A158" s="6" t="inlineStr">
        <is>
          <t>Refraction of light 2</t>
        </is>
      </c>
      <c r="B158" s="6" t="inlineStr">
        <is>
          <t>Space</t>
        </is>
      </c>
      <c r="C158" s="6" t="inlineStr">
        <is>
          <t>Doing research - step 1</t>
        </is>
      </c>
      <c r="D158" s="6" t="inlineStr">
        <is>
          <t>&lt;p&gt;You will soon find out whether your answer to the question is correct. Click in the program below two times on "Prisms". Drag the triangle from the lower area to the area above and place it in front of the light. Then switch the light on. Look what happens. &lt;strong&gt;The next assignment is below the program. You need to scroll down. &lt;/strong&gt;&lt;/p&gt;</t>
        </is>
      </c>
      <c r="E158" s="6" t="inlineStr">
        <is>
          <t>No artifact embedded</t>
        </is>
      </c>
      <c r="G158" t="inlineStr">
        <is>
          <t>0</t>
        </is>
      </c>
      <c r="H158" t="inlineStr">
        <is>
          <t>1</t>
        </is>
      </c>
      <c r="I158" t="inlineStr">
        <is>
          <t>0</t>
        </is>
      </c>
      <c r="J158" t="inlineStr">
        <is>
          <t>1</t>
        </is>
      </c>
      <c r="K158" t="inlineStr">
        <is>
          <t>1</t>
        </is>
      </c>
      <c r="L158" t="inlineStr">
        <is>
          <t>0</t>
        </is>
      </c>
      <c r="M158" t="inlineStr">
        <is>
          <t>0</t>
        </is>
      </c>
      <c r="N158" t="inlineStr">
        <is>
          <t>0</t>
        </is>
      </c>
      <c r="O158" t="inlineStr">
        <is>
          <t>0</t>
        </is>
      </c>
      <c r="P158" t="inlineStr">
        <is>
          <t>0</t>
        </is>
      </c>
    </row>
    <row r="159">
      <c r="A159" s="6" t="inlineStr">
        <is>
          <t>Refraction of light 2</t>
        </is>
      </c>
      <c r="B159" s="6" t="inlineStr">
        <is>
          <t>Application</t>
        </is>
      </c>
      <c r="C159" s="6" t="inlineStr">
        <is>
          <t>Bending Light</t>
        </is>
      </c>
      <c r="D159" s="6" t="inlineStr">
        <is>
          <t>No task description</t>
        </is>
      </c>
      <c r="E159" s="6" t="inlineStr">
        <is>
          <t>Golabz app/lab: "&lt;p&gt;Explore bending of light between two media with different indices of refraction. See how changing from air to water to glass changes the bending angle. Play with prisms of different shapes and make rainbows.&lt;/p&gt;\r\n"</t>
        </is>
      </c>
      <c r="G159" t="inlineStr">
        <is>
          <t>0</t>
        </is>
      </c>
      <c r="H159" t="inlineStr">
        <is>
          <t>1</t>
        </is>
      </c>
      <c r="I159" t="inlineStr">
        <is>
          <t>0</t>
        </is>
      </c>
      <c r="J159" t="inlineStr">
        <is>
          <t>1</t>
        </is>
      </c>
      <c r="K159" t="inlineStr">
        <is>
          <t>1</t>
        </is>
      </c>
      <c r="L159" t="inlineStr">
        <is>
          <t>0</t>
        </is>
      </c>
      <c r="M159" t="inlineStr">
        <is>
          <t>0</t>
        </is>
      </c>
      <c r="N159" t="inlineStr">
        <is>
          <t>0</t>
        </is>
      </c>
      <c r="O159" t="inlineStr">
        <is>
          <t>1</t>
        </is>
      </c>
      <c r="P159" t="inlineStr">
        <is>
          <t>0</t>
        </is>
      </c>
    </row>
    <row r="160">
      <c r="A160" s="6" t="inlineStr">
        <is>
          <t>Refraction of light 2</t>
        </is>
      </c>
      <c r="B160" s="6" t="inlineStr">
        <is>
          <t>Resource</t>
        </is>
      </c>
      <c r="C160" s="6" t="inlineStr">
        <is>
          <t>Opdrachten.graasp</t>
        </is>
      </c>
      <c r="D160" s="6" t="inlineStr">
        <is>
          <t>&lt;p&gt;Now change the colour of the light by moving the red box below the multi-coloured bar. What strikes you? Write your answer below and after that click on "&lt;strong&gt;Doing research - step 2&lt;/strong&gt;".&lt;/p&gt;</t>
        </is>
      </c>
      <c r="E160" s="6" t="inlineStr">
        <is>
          <t>No artifact embedded</t>
        </is>
      </c>
      <c r="G160" t="inlineStr">
        <is>
          <t>0</t>
        </is>
      </c>
      <c r="H160" t="inlineStr">
        <is>
          <t>1</t>
        </is>
      </c>
      <c r="I160" t="inlineStr">
        <is>
          <t>1</t>
        </is>
      </c>
      <c r="J160" t="inlineStr">
        <is>
          <t>1</t>
        </is>
      </c>
      <c r="K160" t="inlineStr">
        <is>
          <t>0</t>
        </is>
      </c>
      <c r="L160" t="inlineStr">
        <is>
          <t>1</t>
        </is>
      </c>
      <c r="M160" t="inlineStr">
        <is>
          <t>0</t>
        </is>
      </c>
      <c r="N160" t="inlineStr">
        <is>
          <t>0</t>
        </is>
      </c>
      <c r="O160" t="inlineStr">
        <is>
          <t>0</t>
        </is>
      </c>
      <c r="P160" t="inlineStr">
        <is>
          <t>0</t>
        </is>
      </c>
    </row>
    <row r="161">
      <c r="A161" s="6" t="inlineStr">
        <is>
          <t>Refraction of light 2</t>
        </is>
      </c>
      <c r="B161" s="6" t="inlineStr">
        <is>
          <t>Application</t>
        </is>
      </c>
      <c r="C161" s="6" t="inlineStr">
        <is>
          <t>Input Box</t>
        </is>
      </c>
      <c r="D161" s="6" t="inlineStr">
        <is>
          <t>No task description</t>
        </is>
      </c>
      <c r="E161"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61" t="inlineStr">
        <is>
          <t>0</t>
        </is>
      </c>
      <c r="H161" t="inlineStr">
        <is>
          <t>1</t>
        </is>
      </c>
      <c r="I161" t="inlineStr">
        <is>
          <t>1</t>
        </is>
      </c>
      <c r="J161" t="inlineStr">
        <is>
          <t>1</t>
        </is>
      </c>
      <c r="K161" t="inlineStr">
        <is>
          <t>0</t>
        </is>
      </c>
      <c r="L161" t="inlineStr">
        <is>
          <t>1</t>
        </is>
      </c>
      <c r="M161" t="inlineStr">
        <is>
          <t>0</t>
        </is>
      </c>
      <c r="N161" t="inlineStr">
        <is>
          <t>1</t>
        </is>
      </c>
      <c r="O161" t="inlineStr">
        <is>
          <t>0</t>
        </is>
      </c>
      <c r="P161" t="inlineStr">
        <is>
          <t>0</t>
        </is>
      </c>
    </row>
    <row r="162">
      <c r="A162" s="6" t="inlineStr">
        <is>
          <t>Refraction of light 2</t>
        </is>
      </c>
      <c r="B162" s="6" t="inlineStr">
        <is>
          <t>Space</t>
        </is>
      </c>
      <c r="C162" s="6" t="inlineStr">
        <is>
          <t>Doing research - step 2</t>
        </is>
      </c>
      <c r="D162" s="6" t="inlineStr">
        <is>
          <t>No task description</t>
        </is>
      </c>
      <c r="E162" s="6" t="inlineStr">
        <is>
          <t>No artifact embedded</t>
        </is>
      </c>
      <c r="G162" t="inlineStr">
        <is>
          <t>0</t>
        </is>
      </c>
      <c r="H162" t="inlineStr">
        <is>
          <t>0</t>
        </is>
      </c>
      <c r="I162" t="inlineStr">
        <is>
          <t>0</t>
        </is>
      </c>
      <c r="J162" t="inlineStr">
        <is>
          <t>0</t>
        </is>
      </c>
      <c r="K162" t="inlineStr">
        <is>
          <t>0</t>
        </is>
      </c>
      <c r="L162" t="inlineStr">
        <is>
          <t>0</t>
        </is>
      </c>
      <c r="M162" t="inlineStr">
        <is>
          <t>0</t>
        </is>
      </c>
      <c r="N162" t="inlineStr">
        <is>
          <t>0</t>
        </is>
      </c>
      <c r="O162" t="inlineStr">
        <is>
          <t>0</t>
        </is>
      </c>
      <c r="P162" t="inlineStr">
        <is>
          <t>0</t>
        </is>
      </c>
    </row>
    <row r="163">
      <c r="A163" s="6" t="inlineStr">
        <is>
          <t>Refraction of light 2</t>
        </is>
      </c>
      <c r="B163" s="6" t="inlineStr">
        <is>
          <t>Resource</t>
        </is>
      </c>
      <c r="C163" s="6" t="inlineStr">
        <is>
          <t>Assignment LB2.PNG</t>
        </is>
      </c>
      <c r="D163" s="6" t="inlineStr">
        <is>
          <t>Below you see the same program again' Press twice on "Prisms". Now change the colour of the light to white by pressing on the box on the right, l— lEl lEl Drag a triangle in front of the light and switch the light on, Describe below what you observe,</t>
        </is>
      </c>
      <c r="E163" s="6" t="inlineStr">
        <is>
          <t>image/png – A high-quality image with support for transparency, often used in design and web applications.</t>
        </is>
      </c>
      <c r="G163" t="inlineStr">
        <is>
          <t>0</t>
        </is>
      </c>
      <c r="H163" t="inlineStr">
        <is>
          <t>1</t>
        </is>
      </c>
      <c r="I163" t="inlineStr">
        <is>
          <t>1</t>
        </is>
      </c>
      <c r="J163" t="inlineStr">
        <is>
          <t>1</t>
        </is>
      </c>
      <c r="K163" t="inlineStr">
        <is>
          <t>0</t>
        </is>
      </c>
      <c r="L163" t="inlineStr">
        <is>
          <t>1</t>
        </is>
      </c>
      <c r="M163" t="inlineStr">
        <is>
          <t>0</t>
        </is>
      </c>
      <c r="N163" t="inlineStr">
        <is>
          <t>0</t>
        </is>
      </c>
      <c r="O163" t="inlineStr">
        <is>
          <t>0</t>
        </is>
      </c>
      <c r="P163" t="inlineStr">
        <is>
          <t>0</t>
        </is>
      </c>
    </row>
    <row r="164">
      <c r="A164" s="6" t="inlineStr">
        <is>
          <t>Refraction of light 2</t>
        </is>
      </c>
      <c r="B164" s="6" t="inlineStr">
        <is>
          <t>Application</t>
        </is>
      </c>
      <c r="C164" s="6" t="inlineStr">
        <is>
          <t>Input Box</t>
        </is>
      </c>
      <c r="D164" s="6" t="inlineStr">
        <is>
          <t>No task description</t>
        </is>
      </c>
      <c r="E164"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64" t="inlineStr">
        <is>
          <t>0</t>
        </is>
      </c>
      <c r="H164" t="inlineStr">
        <is>
          <t>1</t>
        </is>
      </c>
      <c r="I164" t="inlineStr">
        <is>
          <t>1</t>
        </is>
      </c>
      <c r="J164" t="inlineStr">
        <is>
          <t>1</t>
        </is>
      </c>
      <c r="K164" t="inlineStr">
        <is>
          <t>0</t>
        </is>
      </c>
      <c r="L164" t="inlineStr">
        <is>
          <t>1</t>
        </is>
      </c>
      <c r="M164" t="inlineStr">
        <is>
          <t>0</t>
        </is>
      </c>
      <c r="N164" t="inlineStr">
        <is>
          <t>1</t>
        </is>
      </c>
      <c r="O164" t="inlineStr">
        <is>
          <t>0</t>
        </is>
      </c>
      <c r="P164" t="inlineStr">
        <is>
          <t>0</t>
        </is>
      </c>
    </row>
    <row r="165">
      <c r="A165" s="6" t="inlineStr">
        <is>
          <t>Refraction of light 2</t>
        </is>
      </c>
      <c r="B165" s="6" t="inlineStr">
        <is>
          <t>Application</t>
        </is>
      </c>
      <c r="C165" s="6" t="inlineStr">
        <is>
          <t>Bending Light</t>
        </is>
      </c>
      <c r="D165" s="6" t="inlineStr">
        <is>
          <t>No task description</t>
        </is>
      </c>
      <c r="E165" s="6" t="inlineStr">
        <is>
          <t>Golabz app/lab: "&lt;p&gt;Explore bending of light between two media with different indices of refraction. See how changing from air to water to glass changes the bending angle. Play with prisms of different shapes and make rainbows.&lt;/p&gt;\r\n"</t>
        </is>
      </c>
      <c r="G165" t="inlineStr">
        <is>
          <t>0</t>
        </is>
      </c>
      <c r="H165" t="inlineStr">
        <is>
          <t>1</t>
        </is>
      </c>
      <c r="I165" t="inlineStr">
        <is>
          <t>0</t>
        </is>
      </c>
      <c r="J165" t="inlineStr">
        <is>
          <t>1</t>
        </is>
      </c>
      <c r="K165" t="inlineStr">
        <is>
          <t>1</t>
        </is>
      </c>
      <c r="L165" t="inlineStr">
        <is>
          <t>0</t>
        </is>
      </c>
      <c r="M165" t="inlineStr">
        <is>
          <t>0</t>
        </is>
      </c>
      <c r="N165" t="inlineStr">
        <is>
          <t>0</t>
        </is>
      </c>
      <c r="O165" t="inlineStr">
        <is>
          <t>1</t>
        </is>
      </c>
      <c r="P165" t="inlineStr">
        <is>
          <t>0</t>
        </is>
      </c>
    </row>
    <row r="166">
      <c r="A166" s="6" t="inlineStr">
        <is>
          <t>Refraction of light 2</t>
        </is>
      </c>
      <c r="B166" s="6" t="inlineStr">
        <is>
          <t>Resource</t>
        </is>
      </c>
      <c r="C166" s="6" t="inlineStr">
        <is>
          <t>Assignment.graasp</t>
        </is>
      </c>
      <c r="D166" s="6" t="inlineStr">
        <is>
          <t>&lt;p&gt;Make further explorations by changing things in the program above. If you're done press "&lt;strong&gt;What did you discover?&lt;/strong&gt;"&lt;br&gt;&lt;/p&gt;</t>
        </is>
      </c>
      <c r="E166" s="6" t="inlineStr">
        <is>
          <t>No artifact embedded</t>
        </is>
      </c>
      <c r="G166" t="inlineStr">
        <is>
          <t>0</t>
        </is>
      </c>
      <c r="H166" t="inlineStr">
        <is>
          <t>1</t>
        </is>
      </c>
      <c r="I166" t="inlineStr">
        <is>
          <t>1</t>
        </is>
      </c>
      <c r="J166" t="inlineStr">
        <is>
          <t>1</t>
        </is>
      </c>
      <c r="K166" t="inlineStr">
        <is>
          <t>0</t>
        </is>
      </c>
      <c r="L166" t="inlineStr">
        <is>
          <t>1</t>
        </is>
      </c>
      <c r="M166" t="inlineStr">
        <is>
          <t>0</t>
        </is>
      </c>
      <c r="N166" t="inlineStr">
        <is>
          <t>0</t>
        </is>
      </c>
      <c r="O166" t="inlineStr">
        <is>
          <t>0</t>
        </is>
      </c>
      <c r="P166" t="inlineStr">
        <is>
          <t>0</t>
        </is>
      </c>
    </row>
    <row r="167">
      <c r="A167" s="6" t="inlineStr">
        <is>
          <t>Refraction of light 2</t>
        </is>
      </c>
      <c r="B167" s="6" t="inlineStr">
        <is>
          <t>Space</t>
        </is>
      </c>
      <c r="C167" s="6" t="inlineStr">
        <is>
          <t>What did you discover?</t>
        </is>
      </c>
      <c r="D167" s="6" t="inlineStr">
        <is>
          <t>&lt;p&gt;White light is a mixture of colours and each colour has it's own wavelength. See the picture below. When the light waves are refracted every wavelength is refracted differently. Therefore all the colours in the white light are refracted in a different angle. This makes that you can see the colours after the white light is refracted. &lt;/p&gt;</t>
        </is>
      </c>
      <c r="E167" s="6" t="inlineStr">
        <is>
          <t>No artifact embedded</t>
        </is>
      </c>
      <c r="G167" t="inlineStr">
        <is>
          <t>1</t>
        </is>
      </c>
      <c r="H167" t="inlineStr">
        <is>
          <t>0</t>
        </is>
      </c>
      <c r="I167" t="inlineStr">
        <is>
          <t>0</t>
        </is>
      </c>
      <c r="J167" t="inlineStr">
        <is>
          <t>0</t>
        </is>
      </c>
      <c r="K167" t="inlineStr">
        <is>
          <t>1</t>
        </is>
      </c>
      <c r="L167" t="inlineStr">
        <is>
          <t>0</t>
        </is>
      </c>
      <c r="M167" t="inlineStr">
        <is>
          <t>0</t>
        </is>
      </c>
      <c r="N167" t="inlineStr">
        <is>
          <t>0</t>
        </is>
      </c>
      <c r="O167" t="inlineStr">
        <is>
          <t>1</t>
        </is>
      </c>
      <c r="P167" t="inlineStr">
        <is>
          <t>0</t>
        </is>
      </c>
    </row>
    <row r="168">
      <c r="A168" s="6" t="inlineStr">
        <is>
          <t>Refraction of light 2</t>
        </is>
      </c>
      <c r="B168" s="6" t="inlineStr">
        <is>
          <t>Resource</t>
        </is>
      </c>
      <c r="C168" s="6" t="inlineStr">
        <is>
          <t>Lightwaves.PNG</t>
        </is>
      </c>
      <c r="D168" s="6" t="inlineStr">
        <is>
          <t>No task description</t>
        </is>
      </c>
      <c r="E168" s="6" t="inlineStr">
        <is>
          <t>image/png – A high-quality image with support for transparency, often used in design and web applications.</t>
        </is>
      </c>
      <c r="G168" t="inlineStr">
        <is>
          <t>1</t>
        </is>
      </c>
      <c r="H168" t="inlineStr">
        <is>
          <t>0</t>
        </is>
      </c>
      <c r="I168" t="inlineStr">
        <is>
          <t>0</t>
        </is>
      </c>
      <c r="J168" t="inlineStr">
        <is>
          <t>0</t>
        </is>
      </c>
      <c r="K168" t="inlineStr">
        <is>
          <t>1</t>
        </is>
      </c>
      <c r="L168" t="inlineStr">
        <is>
          <t>0</t>
        </is>
      </c>
      <c r="M168" t="inlineStr">
        <is>
          <t>0</t>
        </is>
      </c>
      <c r="N168" t="inlineStr">
        <is>
          <t>0</t>
        </is>
      </c>
      <c r="O168" t="inlineStr">
        <is>
          <t>0</t>
        </is>
      </c>
      <c r="P168" t="inlineStr">
        <is>
          <t>0</t>
        </is>
      </c>
    </row>
    <row r="169">
      <c r="A169" s="6" t="inlineStr">
        <is>
          <t>Refraction of light 2</t>
        </is>
      </c>
      <c r="B169" s="6" t="inlineStr">
        <is>
          <t>Resource</t>
        </is>
      </c>
      <c r="C169" s="6" t="inlineStr">
        <is>
          <t>Rainbows and refraction</t>
        </is>
      </c>
      <c r="D169" s="6" t="inlineStr">
        <is>
          <t>No task description</t>
        </is>
      </c>
      <c r="E169" s="6" t="inlineStr">
        <is>
          <t>youtube.com: A widely known video-sharing platform where users can watch videos on a vast array of topics, including educational content.</t>
        </is>
      </c>
      <c r="G169" t="inlineStr">
        <is>
          <t>1</t>
        </is>
      </c>
      <c r="H169" t="inlineStr">
        <is>
          <t>0</t>
        </is>
      </c>
      <c r="I169" t="inlineStr">
        <is>
          <t>0</t>
        </is>
      </c>
      <c r="J169" t="inlineStr">
        <is>
          <t>0</t>
        </is>
      </c>
      <c r="K169" t="inlineStr">
        <is>
          <t>1</t>
        </is>
      </c>
      <c r="L169" t="inlineStr">
        <is>
          <t>0</t>
        </is>
      </c>
      <c r="M169" t="inlineStr">
        <is>
          <t>0</t>
        </is>
      </c>
      <c r="N169" t="inlineStr">
        <is>
          <t>0</t>
        </is>
      </c>
      <c r="O169" t="inlineStr">
        <is>
          <t>0</t>
        </is>
      </c>
      <c r="P169" t="inlineStr">
        <is>
          <t>0</t>
        </is>
      </c>
    </row>
    <row r="170">
      <c r="A170" s="6" t="inlineStr">
        <is>
          <t>Refraction of light 2</t>
        </is>
      </c>
      <c r="B170" s="6" t="inlineStr">
        <is>
          <t>Resource</t>
        </is>
      </c>
      <c r="C170" s="6" t="inlineStr">
        <is>
          <t>How are rainbows formed?</t>
        </is>
      </c>
      <c r="D170" s="6" t="inlineStr">
        <is>
          <t>The properties and behaviour of light, and how it interacts with droplets of water, give rise to one of nature's most colourful meteorological events - the rainbow.</t>
        </is>
      </c>
      <c r="E170" s="6" t="inlineStr">
        <is>
          <t>metoffice.gov.uk: The UK's Met Office provides information on weather phenomena, including explanations of how rainbows are formed.</t>
        </is>
      </c>
      <c r="G170" t="inlineStr">
        <is>
          <t>1</t>
        </is>
      </c>
      <c r="H170" t="inlineStr">
        <is>
          <t>0</t>
        </is>
      </c>
      <c r="I170" t="inlineStr">
        <is>
          <t>0</t>
        </is>
      </c>
      <c r="J170" t="inlineStr">
        <is>
          <t>0</t>
        </is>
      </c>
      <c r="K170" t="inlineStr">
        <is>
          <t>1</t>
        </is>
      </c>
      <c r="L170" t="inlineStr">
        <is>
          <t>0</t>
        </is>
      </c>
      <c r="M170" t="inlineStr">
        <is>
          <t>0</t>
        </is>
      </c>
      <c r="N170" t="inlineStr">
        <is>
          <t>0</t>
        </is>
      </c>
      <c r="O170" t="inlineStr">
        <is>
          <t>1</t>
        </is>
      </c>
      <c r="P170" t="inlineStr">
        <is>
          <t>0</t>
        </is>
      </c>
    </row>
    <row r="171">
      <c r="A171" s="6" t="inlineStr">
        <is>
          <t>Refraction of light 2</t>
        </is>
      </c>
      <c r="B171" s="6" t="inlineStr">
        <is>
          <t>Application</t>
        </is>
      </c>
      <c r="C171" s="6" t="inlineStr">
        <is>
          <t>Quiz Tool</t>
        </is>
      </c>
      <c r="D171" s="6" t="inlineStr">
        <is>
          <t>No task description</t>
        </is>
      </c>
      <c r="E171"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171" t="inlineStr">
        <is>
          <t>0</t>
        </is>
      </c>
      <c r="H171" t="inlineStr">
        <is>
          <t>1</t>
        </is>
      </c>
      <c r="I171" t="inlineStr">
        <is>
          <t>1</t>
        </is>
      </c>
      <c r="J171" t="inlineStr">
        <is>
          <t>0</t>
        </is>
      </c>
      <c r="K171" t="inlineStr">
        <is>
          <t>1</t>
        </is>
      </c>
      <c r="L171" t="inlineStr">
        <is>
          <t>1</t>
        </is>
      </c>
      <c r="M171" t="inlineStr">
        <is>
          <t>0</t>
        </is>
      </c>
      <c r="N171" t="inlineStr">
        <is>
          <t>0</t>
        </is>
      </c>
      <c r="O171" t="inlineStr">
        <is>
          <t>0</t>
        </is>
      </c>
      <c r="P171" t="inlineStr">
        <is>
          <t>0</t>
        </is>
      </c>
    </row>
    <row r="172">
      <c r="A172" s="6" t="inlineStr">
        <is>
          <t>Refraction of light 2</t>
        </is>
      </c>
      <c r="B172" s="6" t="inlineStr">
        <is>
          <t>Space</t>
        </is>
      </c>
      <c r="C172" s="6" t="inlineStr">
        <is>
          <t>Student Dashboard</t>
        </is>
      </c>
      <c r="D172" s="6" t="inlineStr">
        <is>
          <t>No task description</t>
        </is>
      </c>
      <c r="E172" s="6" t="inlineStr">
        <is>
          <t>No artifact embedded</t>
        </is>
      </c>
      <c r="G172" t="inlineStr">
        <is>
          <t>0</t>
        </is>
      </c>
      <c r="H172" t="inlineStr">
        <is>
          <t>0</t>
        </is>
      </c>
      <c r="I172" t="inlineStr">
        <is>
          <t>0</t>
        </is>
      </c>
      <c r="J172" t="inlineStr">
        <is>
          <t>0</t>
        </is>
      </c>
      <c r="K172" t="inlineStr">
        <is>
          <t>0</t>
        </is>
      </c>
      <c r="L172" t="inlineStr">
        <is>
          <t>0</t>
        </is>
      </c>
      <c r="M172" t="inlineStr">
        <is>
          <t>0</t>
        </is>
      </c>
      <c r="N172" t="inlineStr">
        <is>
          <t>0</t>
        </is>
      </c>
      <c r="O172" t="inlineStr">
        <is>
          <t>0</t>
        </is>
      </c>
      <c r="P172" t="inlineStr">
        <is>
          <t>0</t>
        </is>
      </c>
    </row>
    <row r="173">
      <c r="A173" s="6" t="inlineStr">
        <is>
          <t>ILS test</t>
        </is>
      </c>
      <c r="B173" s="6" t="inlineStr">
        <is>
          <t>Space</t>
        </is>
      </c>
      <c r="C173" s="6" t="inlineStr">
        <is>
          <t>phase 1</t>
        </is>
      </c>
      <c r="D173" s="6" t="inlineStr">
        <is>
          <t>&lt;p&gt;This is a description for the orientation.&lt;/p&gt;</t>
        </is>
      </c>
      <c r="E173" s="6" t="inlineStr">
        <is>
          <t>No artifact embedded</t>
        </is>
      </c>
      <c r="G173" t="inlineStr">
        <is>
          <t>0</t>
        </is>
      </c>
      <c r="H173" t="inlineStr">
        <is>
          <t>0</t>
        </is>
      </c>
      <c r="I173" t="inlineStr">
        <is>
          <t>0</t>
        </is>
      </c>
      <c r="J173" t="inlineStr">
        <is>
          <t>0</t>
        </is>
      </c>
      <c r="K173" t="inlineStr">
        <is>
          <t>1</t>
        </is>
      </c>
      <c r="L173" t="inlineStr">
        <is>
          <t>0</t>
        </is>
      </c>
      <c r="M173" t="inlineStr">
        <is>
          <t>0</t>
        </is>
      </c>
      <c r="N173" t="inlineStr">
        <is>
          <t>0</t>
        </is>
      </c>
      <c r="O173" t="inlineStr">
        <is>
          <t>0</t>
        </is>
      </c>
      <c r="P173" t="inlineStr">
        <is>
          <t>0</t>
        </is>
      </c>
    </row>
    <row r="174">
      <c r="A174" s="6" t="inlineStr">
        <is>
          <t>ILS test</t>
        </is>
      </c>
      <c r="B174" s="6" t="inlineStr">
        <is>
          <t>Application</t>
        </is>
      </c>
      <c r="C174" s="6" t="inlineStr">
        <is>
          <t>Bond app</t>
        </is>
      </c>
      <c r="D174" s="6" t="inlineStr">
        <is>
          <t>No task description</t>
        </is>
      </c>
      <c r="E174" s="6" t="inlineStr">
        <is>
          <t>Golabz app/lab: "&lt;p&gt;Bond (from bonding in chemistry) helps students learn about solubility and precipitation of salts. Bond contains a database with thousands of salts and the most common ions, with information about solubility and colours. The setup is similar to what students would do in a real chemistry lab. They select two solutions, mix them and then observe whether a reaction takes place and a precipitation occurs. When that is the case students have to select the ions that make up the precipitated salt, enter the charges for the ions, and finally determine the coefficients to complete the reaction.&lt;/p&gt;&lt;p&gt;Teachers can configure the solutions students can select from by clicking on the gear icon. During configuration it is also possible to define &amp;quot;mystery&amp;quot; solutions. Enter an (arbitrary) name after the Mystery field for the solution, and the chemical formula on the bottle for that solution will be replaced by the name entered.&lt;/p&gt;&lt;p&gt;.&lt;/p&gt;"</t>
        </is>
      </c>
      <c r="G174" t="inlineStr">
        <is>
          <t>0</t>
        </is>
      </c>
      <c r="H174" t="inlineStr">
        <is>
          <t>1</t>
        </is>
      </c>
      <c r="I174" t="inlineStr">
        <is>
          <t>1</t>
        </is>
      </c>
      <c r="J174" t="inlineStr">
        <is>
          <t>1</t>
        </is>
      </c>
      <c r="K174" t="inlineStr">
        <is>
          <t>1</t>
        </is>
      </c>
      <c r="L174" t="inlineStr">
        <is>
          <t>1</t>
        </is>
      </c>
      <c r="M174" t="inlineStr">
        <is>
          <t>0</t>
        </is>
      </c>
      <c r="N174" t="inlineStr">
        <is>
          <t>0</t>
        </is>
      </c>
      <c r="O174" t="inlineStr">
        <is>
          <t>0</t>
        </is>
      </c>
      <c r="P174" t="inlineStr">
        <is>
          <t>0</t>
        </is>
      </c>
    </row>
    <row r="175">
      <c r="A175" s="6" t="inlineStr">
        <is>
          <t>ILS test</t>
        </is>
      </c>
      <c r="B175" s="6" t="inlineStr">
        <is>
          <t>Resource</t>
        </is>
      </c>
      <c r="C175" s="6" t="inlineStr">
        <is>
          <t>This is a doc test for the ils.docx</t>
        </is>
      </c>
      <c r="D175" s="6" t="inlineStr">
        <is>
          <t>This is a doc test for the ils !</t>
        </is>
      </c>
      <c r="E175" s="6" t="inlineStr">
        <is>
          <t>application/vnd.openxmlformats-officedocument.wordprocessingml.document – A Microsoft Word document (DOCX), typically containing formatted text, images, and tables.</t>
        </is>
      </c>
      <c r="G175" t="inlineStr">
        <is>
          <t>1</t>
        </is>
      </c>
      <c r="H175" t="inlineStr">
        <is>
          <t>0</t>
        </is>
      </c>
      <c r="I175" t="inlineStr">
        <is>
          <t>0</t>
        </is>
      </c>
      <c r="J175" t="inlineStr">
        <is>
          <t>0</t>
        </is>
      </c>
      <c r="K175" t="inlineStr">
        <is>
          <t>1</t>
        </is>
      </c>
      <c r="L175" t="inlineStr">
        <is>
          <t>1</t>
        </is>
      </c>
      <c r="M175" t="inlineStr">
        <is>
          <t>0</t>
        </is>
      </c>
      <c r="N175" t="inlineStr">
        <is>
          <t>0</t>
        </is>
      </c>
      <c r="O175" t="inlineStr">
        <is>
          <t>0</t>
        </is>
      </c>
      <c r="P175" t="inlineStr">
        <is>
          <t>0</t>
        </is>
      </c>
    </row>
    <row r="176">
      <c r="A176" s="6" t="inlineStr">
        <is>
          <t>ILS test</t>
        </is>
      </c>
      <c r="B176" s="6" t="inlineStr">
        <is>
          <t>Resource</t>
        </is>
      </c>
      <c r="C176" s="6" t="inlineStr">
        <is>
          <t>graasp doc test.graasp</t>
        </is>
      </c>
      <c r="D176" s="6" t="inlineStr">
        <is>
          <t>&lt;p&gt;This is a &lt;a href="http://grassp.eu" target="_blank"&gt;Graasp&lt;/a&gt; document where one can have words in &lt;strong&gt;bold&lt;/strong&gt; and &lt;em&gt;italics&lt;/em&gt;.&lt;br&gt;&lt;/p&gt;</t>
        </is>
      </c>
      <c r="E176" s="6" t="inlineStr">
        <is>
          <t>No artifact embedded</t>
        </is>
      </c>
      <c r="G176" t="inlineStr">
        <is>
          <t>1</t>
        </is>
      </c>
      <c r="H176" t="inlineStr">
        <is>
          <t>0</t>
        </is>
      </c>
      <c r="I176" t="inlineStr">
        <is>
          <t>0</t>
        </is>
      </c>
      <c r="J176" t="inlineStr">
        <is>
          <t>0</t>
        </is>
      </c>
      <c r="K176" t="inlineStr">
        <is>
          <t>0</t>
        </is>
      </c>
      <c r="L176" t="inlineStr">
        <is>
          <t>0</t>
        </is>
      </c>
      <c r="M176" t="inlineStr">
        <is>
          <t>0</t>
        </is>
      </c>
      <c r="N176" t="inlineStr">
        <is>
          <t>0</t>
        </is>
      </c>
      <c r="O176" t="inlineStr">
        <is>
          <t>0</t>
        </is>
      </c>
      <c r="P176" t="inlineStr">
        <is>
          <t>0</t>
        </is>
      </c>
    </row>
    <row r="177">
      <c r="A177" s="6" t="inlineStr">
        <is>
          <t>ILS test</t>
        </is>
      </c>
      <c r="B177" s="6" t="inlineStr">
        <is>
          <t>Application</t>
        </is>
      </c>
      <c r="C177" s="6" t="inlineStr">
        <is>
          <t>Hypothesis Scratchpad</t>
        </is>
      </c>
      <c r="D177" s="6" t="inlineStr">
        <is>
          <t>No task description</t>
        </is>
      </c>
      <c r="E177"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177" t="inlineStr">
        <is>
          <t>0</t>
        </is>
      </c>
      <c r="H177" t="inlineStr">
        <is>
          <t>1</t>
        </is>
      </c>
      <c r="I177" t="inlineStr">
        <is>
          <t>1</t>
        </is>
      </c>
      <c r="J177" t="inlineStr">
        <is>
          <t>0</t>
        </is>
      </c>
      <c r="K177" t="inlineStr">
        <is>
          <t>0</t>
        </is>
      </c>
      <c r="L177" t="inlineStr">
        <is>
          <t>1</t>
        </is>
      </c>
      <c r="M177" t="inlineStr">
        <is>
          <t>1</t>
        </is>
      </c>
      <c r="N177" t="inlineStr">
        <is>
          <t>1</t>
        </is>
      </c>
      <c r="O177" t="inlineStr">
        <is>
          <t>0</t>
        </is>
      </c>
      <c r="P177" t="inlineStr">
        <is>
          <t>1</t>
        </is>
      </c>
    </row>
    <row r="178">
      <c r="A178" s="6" t="inlineStr">
        <is>
          <t>ILS test</t>
        </is>
      </c>
      <c r="B178" s="6" t="inlineStr">
        <is>
          <t>Topic</t>
        </is>
      </c>
      <c r="C178" s="6" t="inlineStr">
        <is>
          <t>discussion test</t>
        </is>
      </c>
      <c r="D178" s="6" t="inlineStr">
        <is>
          <t>No task description</t>
        </is>
      </c>
      <c r="E178" s="6" t="inlineStr">
        <is>
          <t>text/html – A webpage or web document that contains structured text, images, and links, designed for display in a web browser.</t>
        </is>
      </c>
      <c r="G178" t="inlineStr">
        <is>
          <t>1</t>
        </is>
      </c>
      <c r="H178" t="inlineStr">
        <is>
          <t>0</t>
        </is>
      </c>
      <c r="I178" t="inlineStr">
        <is>
          <t>0</t>
        </is>
      </c>
      <c r="J178" t="inlineStr">
        <is>
          <t>0</t>
        </is>
      </c>
      <c r="K178" t="inlineStr">
        <is>
          <t>1</t>
        </is>
      </c>
      <c r="L178" t="inlineStr">
        <is>
          <t>0</t>
        </is>
      </c>
      <c r="M178" t="inlineStr">
        <is>
          <t>0</t>
        </is>
      </c>
      <c r="N178" t="inlineStr">
        <is>
          <t>0</t>
        </is>
      </c>
      <c r="O178" t="inlineStr">
        <is>
          <t>0</t>
        </is>
      </c>
      <c r="P178" t="inlineStr">
        <is>
          <t>0</t>
        </is>
      </c>
    </row>
    <row r="179">
      <c r="A179" s="6" t="inlineStr">
        <is>
          <t>ILS test</t>
        </is>
      </c>
      <c r="B179" s="6" t="inlineStr">
        <is>
          <t>Resource</t>
        </is>
      </c>
      <c r="C179" s="6" t="inlineStr">
        <is>
          <t>Home | Golabz</t>
        </is>
      </c>
      <c r="D179" s="6" t="inlineStr">
        <is>
          <t>No task description</t>
        </is>
      </c>
      <c r="E179" s="6" t="inlineStr">
        <is>
          <t>golabz.eu: A platform for finding and sharing online labs and inquiry learning applications.</t>
        </is>
      </c>
      <c r="G179" t="inlineStr">
        <is>
          <t>1</t>
        </is>
      </c>
      <c r="H179" t="inlineStr">
        <is>
          <t>1</t>
        </is>
      </c>
      <c r="I179" t="inlineStr">
        <is>
          <t>0</t>
        </is>
      </c>
      <c r="J179" t="inlineStr">
        <is>
          <t>0</t>
        </is>
      </c>
      <c r="K179" t="inlineStr">
        <is>
          <t>0</t>
        </is>
      </c>
      <c r="L179" t="inlineStr">
        <is>
          <t>0</t>
        </is>
      </c>
      <c r="M179" t="inlineStr">
        <is>
          <t>0</t>
        </is>
      </c>
      <c r="N179" t="inlineStr">
        <is>
          <t>0</t>
        </is>
      </c>
      <c r="O179" t="inlineStr">
        <is>
          <t>0</t>
        </is>
      </c>
      <c r="P179" t="inlineStr">
        <is>
          <t>0</t>
        </is>
      </c>
    </row>
    <row r="180">
      <c r="A180" s="6" t="inlineStr">
        <is>
          <t>ILS test</t>
        </is>
      </c>
      <c r="B180" s="6" t="inlineStr">
        <is>
          <t>Space</t>
        </is>
      </c>
      <c r="C180" s="6" t="inlineStr">
        <is>
          <t>phase2</t>
        </is>
      </c>
      <c r="D180" s="6" t="inlineStr">
        <is>
          <t>No task description</t>
        </is>
      </c>
      <c r="E180" s="6" t="inlineStr">
        <is>
          <t>No artifact embedded</t>
        </is>
      </c>
      <c r="G180" t="inlineStr">
        <is>
          <t>0</t>
        </is>
      </c>
      <c r="H180" t="inlineStr">
        <is>
          <t>0</t>
        </is>
      </c>
      <c r="I180" t="inlineStr">
        <is>
          <t>0</t>
        </is>
      </c>
      <c r="J180" t="inlineStr">
        <is>
          <t>0</t>
        </is>
      </c>
      <c r="K180" t="inlineStr">
        <is>
          <t>0</t>
        </is>
      </c>
      <c r="L180" t="inlineStr">
        <is>
          <t>0</t>
        </is>
      </c>
      <c r="M180" t="inlineStr">
        <is>
          <t>0</t>
        </is>
      </c>
      <c r="N180" t="inlineStr">
        <is>
          <t>0</t>
        </is>
      </c>
      <c r="O180" t="inlineStr">
        <is>
          <t>0</t>
        </is>
      </c>
      <c r="P180" t="inlineStr">
        <is>
          <t>0</t>
        </is>
      </c>
    </row>
    <row r="181">
      <c r="A181" s="6" t="inlineStr">
        <is>
          <t>ILS test</t>
        </is>
      </c>
      <c r="B181" s="6" t="inlineStr">
        <is>
          <t>Application</t>
        </is>
      </c>
      <c r="C181" s="6" t="inlineStr">
        <is>
          <t>Input Box</t>
        </is>
      </c>
      <c r="D181" s="6" t="inlineStr">
        <is>
          <t>No task description</t>
        </is>
      </c>
      <c r="E181"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81" t="inlineStr">
        <is>
          <t>0</t>
        </is>
      </c>
      <c r="H181" t="inlineStr">
        <is>
          <t>1</t>
        </is>
      </c>
      <c r="I181" t="inlineStr">
        <is>
          <t>1</t>
        </is>
      </c>
      <c r="J181" t="inlineStr">
        <is>
          <t>1</t>
        </is>
      </c>
      <c r="K181" t="inlineStr">
        <is>
          <t>0</t>
        </is>
      </c>
      <c r="L181" t="inlineStr">
        <is>
          <t>1</t>
        </is>
      </c>
      <c r="M181" t="inlineStr">
        <is>
          <t>0</t>
        </is>
      </c>
      <c r="N181" t="inlineStr">
        <is>
          <t>1</t>
        </is>
      </c>
      <c r="O181" t="inlineStr">
        <is>
          <t>0</t>
        </is>
      </c>
      <c r="P181" t="inlineStr">
        <is>
          <t>0</t>
        </is>
      </c>
    </row>
    <row r="182">
      <c r="A182" s="6" t="inlineStr">
        <is>
          <t>ILS test</t>
        </is>
      </c>
      <c r="B182" s="6" t="inlineStr">
        <is>
          <t>Application</t>
        </is>
      </c>
      <c r="C182" s="6" t="inlineStr">
        <is>
          <t>Quest</t>
        </is>
      </c>
      <c r="D182" s="6" t="inlineStr">
        <is>
          <t>No task description</t>
        </is>
      </c>
      <c r="E182"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c r="G182" t="inlineStr">
        <is>
          <t>1</t>
        </is>
      </c>
      <c r="H182" t="inlineStr">
        <is>
          <t>1</t>
        </is>
      </c>
      <c r="I182" t="inlineStr">
        <is>
          <t>1</t>
        </is>
      </c>
      <c r="J182" t="inlineStr">
        <is>
          <t>0</t>
        </is>
      </c>
      <c r="K182" t="inlineStr">
        <is>
          <t>0</t>
        </is>
      </c>
      <c r="L182" t="inlineStr">
        <is>
          <t>1</t>
        </is>
      </c>
      <c r="M182" t="inlineStr">
        <is>
          <t>0</t>
        </is>
      </c>
      <c r="N182" t="inlineStr">
        <is>
          <t>0</t>
        </is>
      </c>
      <c r="O182" t="inlineStr">
        <is>
          <t>0</t>
        </is>
      </c>
      <c r="P182" t="inlineStr">
        <is>
          <t>0</t>
        </is>
      </c>
    </row>
    <row r="183">
      <c r="A183" s="6" t="inlineStr">
        <is>
          <t>ILS test</t>
        </is>
      </c>
      <c r="B183" s="6" t="inlineStr">
        <is>
          <t>Application</t>
        </is>
      </c>
      <c r="C183" s="6" t="inlineStr">
        <is>
          <t>Input Box (1)</t>
        </is>
      </c>
      <c r="D183" s="6" t="inlineStr">
        <is>
          <t>&lt;p&gt;&lt;em&gt;Merci &lt;/em&gt;d'&lt;strong&gt;écrire un commentaire ;-)&lt;/strong&gt;&lt;/p&gt;</t>
        </is>
      </c>
      <c r="E18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83" t="inlineStr">
        <is>
          <t>0</t>
        </is>
      </c>
      <c r="H183" t="inlineStr">
        <is>
          <t>1</t>
        </is>
      </c>
      <c r="I183" t="inlineStr">
        <is>
          <t>1</t>
        </is>
      </c>
      <c r="J183" t="inlineStr">
        <is>
          <t>0</t>
        </is>
      </c>
      <c r="K183" t="inlineStr">
        <is>
          <t>0</t>
        </is>
      </c>
      <c r="L183" t="inlineStr">
        <is>
          <t>1</t>
        </is>
      </c>
      <c r="M183" t="inlineStr">
        <is>
          <t>0</t>
        </is>
      </c>
      <c r="N183" t="inlineStr">
        <is>
          <t>1</t>
        </is>
      </c>
      <c r="O183" t="inlineStr">
        <is>
          <t>0</t>
        </is>
      </c>
      <c r="P183" t="inlineStr">
        <is>
          <t>0</t>
        </is>
      </c>
    </row>
    <row r="184">
      <c r="A184" s="6" t="inlineStr">
        <is>
          <t>ILS test</t>
        </is>
      </c>
      <c r="B184" s="6" t="inlineStr">
        <is>
          <t>Application</t>
        </is>
      </c>
      <c r="C184" s="6" t="inlineStr">
        <is>
          <t>Hypothesis Scratchpad</t>
        </is>
      </c>
      <c r="D184" s="6" t="inlineStr">
        <is>
          <t>&lt;p&gt;Create your hypothesis&lt;/p&gt;</t>
        </is>
      </c>
      <c r="E184"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184" t="inlineStr">
        <is>
          <t>0</t>
        </is>
      </c>
      <c r="H184" t="inlineStr">
        <is>
          <t>1</t>
        </is>
      </c>
      <c r="I184" t="inlineStr">
        <is>
          <t>1</t>
        </is>
      </c>
      <c r="J184" t="inlineStr">
        <is>
          <t>1</t>
        </is>
      </c>
      <c r="K184" t="inlineStr">
        <is>
          <t>0</t>
        </is>
      </c>
      <c r="L184" t="inlineStr">
        <is>
          <t>1</t>
        </is>
      </c>
      <c r="M184" t="inlineStr">
        <is>
          <t>0</t>
        </is>
      </c>
      <c r="N184" t="inlineStr">
        <is>
          <t>0</t>
        </is>
      </c>
      <c r="O184" t="inlineStr">
        <is>
          <t>0</t>
        </is>
      </c>
      <c r="P184" t="inlineStr">
        <is>
          <t>1</t>
        </is>
      </c>
    </row>
    <row r="185">
      <c r="A185" s="6" t="inlineStr">
        <is>
          <t>ILS test</t>
        </is>
      </c>
      <c r="B185" s="6" t="inlineStr">
        <is>
          <t>Application</t>
        </is>
      </c>
      <c r="C185" s="6" t="inlineStr">
        <is>
          <t>Create a concept mapper</t>
        </is>
      </c>
      <c r="D185" s="6" t="inlineStr">
        <is>
          <t>No task description</t>
        </is>
      </c>
      <c r="E185"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c r="G185" t="inlineStr">
        <is>
          <t>0</t>
        </is>
      </c>
      <c r="H185" t="inlineStr">
        <is>
          <t>1</t>
        </is>
      </c>
      <c r="I185" t="inlineStr">
        <is>
          <t>1</t>
        </is>
      </c>
      <c r="J185" t="inlineStr">
        <is>
          <t>0</t>
        </is>
      </c>
      <c r="K185" t="inlineStr">
        <is>
          <t>0</t>
        </is>
      </c>
      <c r="L185" t="inlineStr">
        <is>
          <t>1</t>
        </is>
      </c>
      <c r="M185" t="inlineStr">
        <is>
          <t>0</t>
        </is>
      </c>
      <c r="N185" t="inlineStr">
        <is>
          <t>1</t>
        </is>
      </c>
      <c r="O185" t="inlineStr">
        <is>
          <t>1</t>
        </is>
      </c>
      <c r="P185" t="inlineStr">
        <is>
          <t>1</t>
        </is>
      </c>
    </row>
    <row r="186">
      <c r="A186" s="6" t="inlineStr">
        <is>
          <t>ILS test</t>
        </is>
      </c>
      <c r="B186" s="6" t="inlineStr">
        <is>
          <t>Application</t>
        </is>
      </c>
      <c r="C186" s="6" t="inlineStr">
        <is>
          <t>Table Tool</t>
        </is>
      </c>
      <c r="D186" s="6" t="inlineStr">
        <is>
          <t>No task description</t>
        </is>
      </c>
      <c r="E186"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c r="G186" t="inlineStr">
        <is>
          <t>0</t>
        </is>
      </c>
      <c r="H186" t="inlineStr">
        <is>
          <t>1</t>
        </is>
      </c>
      <c r="I186" t="inlineStr">
        <is>
          <t>1</t>
        </is>
      </c>
      <c r="J186" t="inlineStr">
        <is>
          <t>0</t>
        </is>
      </c>
      <c r="K186" t="inlineStr">
        <is>
          <t>0</t>
        </is>
      </c>
      <c r="L186" t="inlineStr">
        <is>
          <t>1</t>
        </is>
      </c>
      <c r="M186" t="inlineStr">
        <is>
          <t>1</t>
        </is>
      </c>
      <c r="N186" t="inlineStr">
        <is>
          <t>1</t>
        </is>
      </c>
      <c r="O186" t="inlineStr">
        <is>
          <t>0</t>
        </is>
      </c>
      <c r="P186" t="inlineStr">
        <is>
          <t>0</t>
        </is>
      </c>
    </row>
    <row r="187">
      <c r="A187" s="6" t="inlineStr">
        <is>
          <t>ILS test</t>
        </is>
      </c>
      <c r="B187" s="6" t="inlineStr">
        <is>
          <t>Application</t>
        </is>
      </c>
      <c r="C187" s="6" t="inlineStr">
        <is>
          <t>data viewer graphique de courses</t>
        </is>
      </c>
      <c r="D187" s="6" t="inlineStr">
        <is>
          <t>&lt;p&gt;Q&lt;/p&gt;</t>
        </is>
      </c>
      <c r="E187" s="6" t="inlineStr">
        <is>
          <t>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t>
        </is>
      </c>
      <c r="G187" t="inlineStr">
        <is>
          <t>0</t>
        </is>
      </c>
      <c r="H187" t="inlineStr">
        <is>
          <t>1</t>
        </is>
      </c>
      <c r="I187" t="inlineStr">
        <is>
          <t>0</t>
        </is>
      </c>
      <c r="J187" t="inlineStr">
        <is>
          <t>0</t>
        </is>
      </c>
      <c r="K187" t="inlineStr">
        <is>
          <t>1</t>
        </is>
      </c>
      <c r="L187" t="inlineStr">
        <is>
          <t>0</t>
        </is>
      </c>
      <c r="M187" t="inlineStr">
        <is>
          <t>0</t>
        </is>
      </c>
      <c r="N187" t="inlineStr">
        <is>
          <t>1</t>
        </is>
      </c>
      <c r="O187" t="inlineStr">
        <is>
          <t>0</t>
        </is>
      </c>
      <c r="P187" t="inlineStr">
        <is>
          <t>0</t>
        </is>
      </c>
    </row>
    <row r="188">
      <c r="A188" s="6" t="inlineStr">
        <is>
          <t>ILS test</t>
        </is>
      </c>
      <c r="B188" s="6" t="inlineStr">
        <is>
          <t>Space</t>
        </is>
      </c>
      <c r="C188" s="6" t="inlineStr">
        <is>
          <t>Conclusion</t>
        </is>
      </c>
      <c r="D188" s="6" t="inlineStr">
        <is>
          <t>No task description</t>
        </is>
      </c>
      <c r="E188" s="6" t="inlineStr">
        <is>
          <t>No artifact embedded</t>
        </is>
      </c>
      <c r="G188" t="inlineStr">
        <is>
          <t>0</t>
        </is>
      </c>
      <c r="H188" t="inlineStr">
        <is>
          <t>0</t>
        </is>
      </c>
      <c r="I188" t="inlineStr">
        <is>
          <t>0</t>
        </is>
      </c>
      <c r="J188" t="inlineStr">
        <is>
          <t>0</t>
        </is>
      </c>
      <c r="K188" t="inlineStr">
        <is>
          <t>0</t>
        </is>
      </c>
      <c r="L188" t="inlineStr">
        <is>
          <t>0</t>
        </is>
      </c>
      <c r="M188" t="inlineStr">
        <is>
          <t>0</t>
        </is>
      </c>
      <c r="N188" t="inlineStr">
        <is>
          <t>0</t>
        </is>
      </c>
      <c r="O188" t="inlineStr">
        <is>
          <t>0</t>
        </is>
      </c>
      <c r="P188" t="inlineStr">
        <is>
          <t>0</t>
        </is>
      </c>
    </row>
    <row r="189">
      <c r="A189" s="6" t="inlineStr">
        <is>
          <t>ILS test</t>
        </is>
      </c>
      <c r="B189" s="6" t="inlineStr">
        <is>
          <t>Space</t>
        </is>
      </c>
      <c r="C189" s="6" t="inlineStr">
        <is>
          <t>Discussion</t>
        </is>
      </c>
      <c r="D189" s="6" t="inlineStr">
        <is>
          <t>No task description</t>
        </is>
      </c>
      <c r="E189" s="6" t="inlineStr">
        <is>
          <t>No artifact embedded</t>
        </is>
      </c>
      <c r="G189" t="inlineStr">
        <is>
          <t>0</t>
        </is>
      </c>
      <c r="H189" t="inlineStr">
        <is>
          <t>0</t>
        </is>
      </c>
      <c r="I189" t="inlineStr">
        <is>
          <t>0</t>
        </is>
      </c>
      <c r="J189" t="inlineStr">
        <is>
          <t>0</t>
        </is>
      </c>
      <c r="K189" t="inlineStr">
        <is>
          <t>0</t>
        </is>
      </c>
      <c r="L189" t="inlineStr">
        <is>
          <t>0</t>
        </is>
      </c>
      <c r="M189" t="inlineStr">
        <is>
          <t>0</t>
        </is>
      </c>
      <c r="N189" t="inlineStr">
        <is>
          <t>0</t>
        </is>
      </c>
      <c r="O189" t="inlineStr">
        <is>
          <t>0</t>
        </is>
      </c>
      <c r="P189" t="inlineStr">
        <is>
          <t>0</t>
        </is>
      </c>
    </row>
    <row r="190">
      <c r="A190" s="6" t="inlineStr">
        <is>
          <t>EPFL: Ecole Polytechnique de Lausanne</t>
        </is>
      </c>
      <c r="B190" s="6" t="inlineStr">
        <is>
          <t>Space</t>
        </is>
      </c>
      <c r="C190" s="6" t="inlineStr">
        <is>
          <t>Introduction</t>
        </is>
      </c>
      <c r="D190" s="6" t="inlineStr">
        <is>
          <t>No task description</t>
        </is>
      </c>
      <c r="E190" s="6" t="inlineStr">
        <is>
          <t>No artifact embedded</t>
        </is>
      </c>
      <c r="G190" t="inlineStr">
        <is>
          <t>0</t>
        </is>
      </c>
      <c r="H190" t="inlineStr">
        <is>
          <t>0</t>
        </is>
      </c>
      <c r="I190" t="inlineStr">
        <is>
          <t>0</t>
        </is>
      </c>
      <c r="J190" t="inlineStr">
        <is>
          <t>0</t>
        </is>
      </c>
      <c r="K190" t="inlineStr">
        <is>
          <t>0</t>
        </is>
      </c>
      <c r="L190" t="inlineStr">
        <is>
          <t>0</t>
        </is>
      </c>
      <c r="M190" t="inlineStr">
        <is>
          <t>0</t>
        </is>
      </c>
      <c r="N190" t="inlineStr">
        <is>
          <t>0</t>
        </is>
      </c>
      <c r="O190" t="inlineStr">
        <is>
          <t>0</t>
        </is>
      </c>
      <c r="P190" t="inlineStr">
        <is>
          <t>0</t>
        </is>
      </c>
    </row>
    <row r="191">
      <c r="A191" s="6" t="inlineStr">
        <is>
          <t>EPFL: Ecole Polytechnique de Lausanne</t>
        </is>
      </c>
      <c r="B191" s="6" t="inlineStr">
        <is>
          <t>Resource</t>
        </is>
      </c>
      <c r="C191" s="6" t="inlineStr">
        <is>
          <t>intro.graasp</t>
        </is>
      </c>
      <c r="D191" s="6" t="inlineStr">
        <is>
          <t>&lt;p&gt;The École polytechnique fédérale de Lausanne (EPFL) is a research institute and university in Lausanne, Switzerland, that specializes in natural sciences and engineering.[4] It is one of the two Swiss Federal Institutes of Technology, and it has three main missions: education, research and technology transfer at the highest international level.&lt;/p&gt;</t>
        </is>
      </c>
      <c r="E191" s="6" t="inlineStr">
        <is>
          <t>No artifact embedded</t>
        </is>
      </c>
      <c r="G191" t="inlineStr">
        <is>
          <t>1</t>
        </is>
      </c>
      <c r="H191" t="inlineStr">
        <is>
          <t>0</t>
        </is>
      </c>
      <c r="I191" t="inlineStr">
        <is>
          <t>0</t>
        </is>
      </c>
      <c r="J191" t="inlineStr">
        <is>
          <t>0</t>
        </is>
      </c>
      <c r="K191" t="inlineStr">
        <is>
          <t>1</t>
        </is>
      </c>
      <c r="L191" t="inlineStr">
        <is>
          <t>0</t>
        </is>
      </c>
      <c r="M191" t="inlineStr">
        <is>
          <t>0</t>
        </is>
      </c>
      <c r="N191" t="inlineStr">
        <is>
          <t>0</t>
        </is>
      </c>
      <c r="O191" t="inlineStr">
        <is>
          <t>0</t>
        </is>
      </c>
      <c r="P191" t="inlineStr">
        <is>
          <t>0</t>
        </is>
      </c>
    </row>
    <row r="192">
      <c r="A192" s="6" t="inlineStr">
        <is>
          <t>EPFL: Ecole Polytechnique de Lausanne</t>
        </is>
      </c>
      <c r="B192" s="6" t="inlineStr">
        <is>
          <t>Resource</t>
        </is>
      </c>
      <c r="C192" s="6" t="inlineStr">
        <is>
          <t>Welcome To EPFL - 2018</t>
        </is>
      </c>
      <c r="D192" s="6" t="inlineStr">
        <is>
          <t>No task description</t>
        </is>
      </c>
      <c r="E192" s="6" t="inlineStr">
        <is>
          <t>youtube.com: A widely known video-sharing platform where users can watch videos on a vast array of topics, including educational content.</t>
        </is>
      </c>
      <c r="G192" t="inlineStr">
        <is>
          <t>1</t>
        </is>
      </c>
      <c r="H192" t="inlineStr">
        <is>
          <t>0</t>
        </is>
      </c>
      <c r="I192" t="inlineStr">
        <is>
          <t>0</t>
        </is>
      </c>
      <c r="J192" t="inlineStr">
        <is>
          <t>0</t>
        </is>
      </c>
      <c r="K192" t="inlineStr">
        <is>
          <t>1</t>
        </is>
      </c>
      <c r="L192" t="inlineStr">
        <is>
          <t>0</t>
        </is>
      </c>
      <c r="M192" t="inlineStr">
        <is>
          <t>0</t>
        </is>
      </c>
      <c r="N192" t="inlineStr">
        <is>
          <t>0</t>
        </is>
      </c>
      <c r="O192" t="inlineStr">
        <is>
          <t>0</t>
        </is>
      </c>
      <c r="P192" t="inlineStr">
        <is>
          <t>0</t>
        </is>
      </c>
    </row>
    <row r="193">
      <c r="A193" s="6" t="inlineStr">
        <is>
          <t>EPFL: Ecole Polytechnique de Lausanne</t>
        </is>
      </c>
      <c r="B193" s="6" t="inlineStr">
        <is>
          <t>Space</t>
        </is>
      </c>
      <c r="C193" s="6" t="inlineStr">
        <is>
          <t>Histoire</t>
        </is>
      </c>
      <c r="D193" s="6" t="inlineStr">
        <is>
          <t>&lt;p&gt;This is a chapter&lt;/p&gt;</t>
        </is>
      </c>
      <c r="E193" s="6" t="inlineStr">
        <is>
          <t>No artifact embedded</t>
        </is>
      </c>
      <c r="G193" t="inlineStr">
        <is>
          <t>0</t>
        </is>
      </c>
      <c r="H193" t="inlineStr">
        <is>
          <t>0</t>
        </is>
      </c>
      <c r="I193" t="inlineStr">
        <is>
          <t>0</t>
        </is>
      </c>
      <c r="J193" t="inlineStr">
        <is>
          <t>0</t>
        </is>
      </c>
      <c r="K193" t="inlineStr">
        <is>
          <t>0</t>
        </is>
      </c>
      <c r="L193" t="inlineStr">
        <is>
          <t>0</t>
        </is>
      </c>
      <c r="M193" t="inlineStr">
        <is>
          <t>0</t>
        </is>
      </c>
      <c r="N193" t="inlineStr">
        <is>
          <t>0</t>
        </is>
      </c>
      <c r="O193" t="inlineStr">
        <is>
          <t>0</t>
        </is>
      </c>
      <c r="P193" t="inlineStr">
        <is>
          <t>0</t>
        </is>
      </c>
    </row>
    <row r="194">
      <c r="A194" s="6" t="inlineStr">
        <is>
          <t>EPFL: Ecole Polytechnique de Lausanne</t>
        </is>
      </c>
      <c r="B194" s="6" t="inlineStr">
        <is>
          <t>Resource</t>
        </is>
      </c>
      <c r="C194" s="6" t="inlineStr">
        <is>
          <t>history.graasp</t>
        </is>
      </c>
      <c r="D194" s="6" t="inlineStr">
        <is>
          <t>&lt;p&gt;The roots of modern-day EPFL can be traced back to the foundation of a private school under the name École spéciale de Lausanne in 1853 at the initiative of Lois Rivier, a graduate of the École Centrale Paris and John Gay, the then professor and rector of the Académie de Lausanne. At its inception it had only 11 students and the offices was located at Rue du Valentin in Lausanne. In 1869, it became the technical department of the public Académie de Lausanne. When the Académie was reorganised and acquired the status of a university in 1890, the technical faculty changed its name to École d'ingénieurs de l'Université de Lausanne. In 1946, it was renamed the École polytechnique de l'Université de Lausanne (EPUL). In 1969, the EPUL was separated from the rest of the University of Lausanne and became a federal institute under its current name. EPFL, like ETH Zurich, is thus directly controlled by the Swiss federal government. In contrast, all other universities in Switzerland are controlled by their respective cantonal governments. Following the nomination of Patrick Aebischer as president in 2000, EPFL has started to develop into the field of life sciences. It absorbed the Swiss Institute for Experimental Cancer Research (ISREC) in 2008.[12]&lt;/p&gt;</t>
        </is>
      </c>
      <c r="E194" s="6" t="inlineStr">
        <is>
          <t>No artifact embedded</t>
        </is>
      </c>
      <c r="G194" t="inlineStr">
        <is>
          <t>1</t>
        </is>
      </c>
      <c r="H194" t="inlineStr">
        <is>
          <t>0</t>
        </is>
      </c>
      <c r="I194" t="inlineStr">
        <is>
          <t>0</t>
        </is>
      </c>
      <c r="J194" t="inlineStr">
        <is>
          <t>0</t>
        </is>
      </c>
      <c r="K194" t="inlineStr">
        <is>
          <t>1</t>
        </is>
      </c>
      <c r="L194" t="inlineStr">
        <is>
          <t>0</t>
        </is>
      </c>
      <c r="M194" t="inlineStr">
        <is>
          <t>0</t>
        </is>
      </c>
      <c r="N194" t="inlineStr">
        <is>
          <t>0</t>
        </is>
      </c>
      <c r="O194" t="inlineStr">
        <is>
          <t>0</t>
        </is>
      </c>
      <c r="P194" t="inlineStr">
        <is>
          <t>0</t>
        </is>
      </c>
    </row>
    <row r="195">
      <c r="A195" s="6" t="inlineStr">
        <is>
          <t>EPFL: Ecole Polytechnique de Lausanne</t>
        </is>
      </c>
      <c r="B195" s="6" t="inlineStr">
        <is>
          <t>Resource</t>
        </is>
      </c>
      <c r="C195" s="6" t="inlineStr">
        <is>
          <t>Ecole_spéciale_de_Lausanne_1857.jpg</t>
        </is>
      </c>
      <c r="D195" s="6" t="inlineStr">
        <is>
          <t>&lt;p&gt;École spéciale de Lausanne 1857&lt;/p&gt;</t>
        </is>
      </c>
      <c r="E195" s="6" t="inlineStr">
        <is>
          <t>image/jpeg – A digital photograph or web image stored in a compressed format, often used for photography and web graphics.</t>
        </is>
      </c>
      <c r="G195" t="inlineStr">
        <is>
          <t>1</t>
        </is>
      </c>
      <c r="H195" t="inlineStr">
        <is>
          <t>0</t>
        </is>
      </c>
      <c r="I195" t="inlineStr">
        <is>
          <t>0</t>
        </is>
      </c>
      <c r="J195" t="inlineStr">
        <is>
          <t>0</t>
        </is>
      </c>
      <c r="K195" t="inlineStr">
        <is>
          <t>1</t>
        </is>
      </c>
      <c r="L195" t="inlineStr">
        <is>
          <t>0</t>
        </is>
      </c>
      <c r="M195" t="inlineStr">
        <is>
          <t>0</t>
        </is>
      </c>
      <c r="N195" t="inlineStr">
        <is>
          <t>0</t>
        </is>
      </c>
      <c r="O195" t="inlineStr">
        <is>
          <t>0</t>
        </is>
      </c>
      <c r="P195" t="inlineStr">
        <is>
          <t>0</t>
        </is>
      </c>
    </row>
    <row r="196">
      <c r="A196" s="6" t="inlineStr">
        <is>
          <t>EPFL: Ecole Polytechnique de Lausanne</t>
        </is>
      </c>
      <c r="B196" s="6" t="inlineStr">
        <is>
          <t>Resource</t>
        </is>
      </c>
      <c r="C196" s="6" t="inlineStr">
        <is>
          <t>histoire_1.graasp</t>
        </is>
      </c>
      <c r="D196" s="6" t="inlineStr">
        <is>
          <t>&lt;p&gt;In 1946, there were 360 students. In 1969, EPFL had 1,400 students and 55 professors. In the past two decades the university has grown rapidly and as of 2012 roughly 14,000 people study or work on campus, about 9,300 of these being Bachelor, Master or PhD students. As EPFL first became a federal institute under its current name in 1969, with a student body of then less than 1500, the university is included in the Times Higher Education list of top 100 universities under 50 years old. The environment at modern day EPFL is highly international with the school now attracting top students and researchers from all over the world. More than 125 countries are represented on the campus and the university has two official languages, French and English.&lt;/p&gt;</t>
        </is>
      </c>
      <c r="E196" s="6" t="inlineStr">
        <is>
          <t>No artifact embedded</t>
        </is>
      </c>
      <c r="G196" t="inlineStr">
        <is>
          <t>1</t>
        </is>
      </c>
      <c r="H196" t="inlineStr">
        <is>
          <t>0</t>
        </is>
      </c>
      <c r="I196" t="inlineStr">
        <is>
          <t>0</t>
        </is>
      </c>
      <c r="J196" t="inlineStr">
        <is>
          <t>0</t>
        </is>
      </c>
      <c r="K196" t="inlineStr">
        <is>
          <t>1</t>
        </is>
      </c>
      <c r="L196" t="inlineStr">
        <is>
          <t>0</t>
        </is>
      </c>
      <c r="M196" t="inlineStr">
        <is>
          <t>0</t>
        </is>
      </c>
      <c r="N196" t="inlineStr">
        <is>
          <t>0</t>
        </is>
      </c>
      <c r="O196" t="inlineStr">
        <is>
          <t>1</t>
        </is>
      </c>
      <c r="P196" t="inlineStr">
        <is>
          <t>0</t>
        </is>
      </c>
    </row>
    <row r="197">
      <c r="A197" s="6" t="inlineStr">
        <is>
          <t>EPFL: Ecole Polytechnique de Lausanne</t>
        </is>
      </c>
      <c r="B197" s="6" t="inlineStr">
        <is>
          <t>Space</t>
        </is>
      </c>
      <c r="C197" s="6" t="inlineStr">
        <is>
          <t>Admission and education</t>
        </is>
      </c>
      <c r="D197" s="6" t="inlineStr">
        <is>
          <t>&lt;p&gt;This is a chapter&lt;/p&gt;</t>
        </is>
      </c>
      <c r="E197" s="6" t="inlineStr">
        <is>
          <t>No artifact embedded</t>
        </is>
      </c>
      <c r="G197" t="inlineStr">
        <is>
          <t>0</t>
        </is>
      </c>
      <c r="H197" t="inlineStr">
        <is>
          <t>0</t>
        </is>
      </c>
      <c r="I197" t="inlineStr">
        <is>
          <t>0</t>
        </is>
      </c>
      <c r="J197" t="inlineStr">
        <is>
          <t>0</t>
        </is>
      </c>
      <c r="K197" t="inlineStr">
        <is>
          <t>0</t>
        </is>
      </c>
      <c r="L197" t="inlineStr">
        <is>
          <t>0</t>
        </is>
      </c>
      <c r="M197" t="inlineStr">
        <is>
          <t>0</t>
        </is>
      </c>
      <c r="N197" t="inlineStr">
        <is>
          <t>0</t>
        </is>
      </c>
      <c r="O197" t="inlineStr">
        <is>
          <t>0</t>
        </is>
      </c>
      <c r="P197" t="inlineStr">
        <is>
          <t>0</t>
        </is>
      </c>
    </row>
    <row r="198">
      <c r="A198" s="6" t="inlineStr">
        <is>
          <t>EPFL: Ecole Polytechnique de Lausanne</t>
        </is>
      </c>
      <c r="B198" s="6" t="inlineStr">
        <is>
          <t>Resource</t>
        </is>
      </c>
      <c r="C198" s="6" t="inlineStr">
        <is>
          <t>epfl.txt</t>
        </is>
      </c>
      <c r="D198" s="6" t="inlineStr">
        <is>
          <t>Like every public university in Switzerland, EPFL is obliged to grant admission to every Swiss resident who took the maturitÃ© high-school certificate recognized by the Swiss Federation. However, international students are required to have a final grade average of 80% or above of the maximum grade of the upper secondary school national system. As such, for Swiss students, EPFL is not selective in its undergraduate admission procedures. The real selection process happens during the first year of study. This period is called the propaedeutic cycle and the students must pass a block examination of all the courses taken during the first year at the end of the cycle. If the weighted average is insufficient, a student is required to retake the entire first year of coursework if they wish to continue their studies at the school. Roughly 50% of students fail the first year of study, and many of them choose to drop out rather than repeat the first year.[13] The failure rate for the propaedeutic cycle differs between fields of study, it is highest for Mathematics, Physics and Electrical Engineering majors where only 30""40% of students pass the first year. For foreign students, the selection procedure towards the undergraduate program is rather strict, and since most undergraduate courses are taught in French, foreign students must provide documentation of having acquired a level B2 proficiency as measured on the CEF scale, though C1 proficiency is recommended. As at all universities in Switzerland, the academic year is divided into two semesters. Regular time to reach graduation is six semesters for the Bachelor of Science degree and four additional semesters for the Master of Science degree. Though only 58% of the student's who manage to graduate are able to graduate within this time-period.[13] The possibility to study abroad for one or two semesters is offered during the 3rd year of study under certain conditions as EPFL maintains several long-standing student exchange programs, such as the junior year engineering and science program with Carnegie Mellon University in the United States, as well as a graduate Aeronautics and Aerospace program with the ISAE in France. The final semester is dedicated to writing a thesis. Entrepreneurship is actively encouraged to foster a start-up culture among the student body as evident by the EPFL Innovation Park being an integral part of campus. Since 1997, 12 start-ups have been created per year on average by EPFL students and faculty. In the year 2013, a total of 105 million CHF was raised by EPFL start-ups.[14]</t>
        </is>
      </c>
      <c r="E198" s="6" t="inlineStr">
        <is>
          <t>text/plain – A simple text file containing unformatted text, often used for notes, logs, or source code.</t>
        </is>
      </c>
      <c r="G198" t="inlineStr">
        <is>
          <t>1</t>
        </is>
      </c>
      <c r="H198" t="inlineStr">
        <is>
          <t>0</t>
        </is>
      </c>
      <c r="I198" t="inlineStr">
        <is>
          <t>0</t>
        </is>
      </c>
      <c r="J198" t="inlineStr">
        <is>
          <t>0</t>
        </is>
      </c>
      <c r="K198" t="inlineStr">
        <is>
          <t>1</t>
        </is>
      </c>
      <c r="L198" t="inlineStr">
        <is>
          <t>0</t>
        </is>
      </c>
      <c r="M198" t="inlineStr">
        <is>
          <t>0</t>
        </is>
      </c>
      <c r="N198" t="inlineStr">
        <is>
          <t>0</t>
        </is>
      </c>
      <c r="O198" t="inlineStr">
        <is>
          <t>0</t>
        </is>
      </c>
      <c r="P198" t="inlineStr">
        <is>
          <t>0</t>
        </is>
      </c>
    </row>
    <row r="199">
      <c r="A199" s="6" t="inlineStr">
        <is>
          <t>EPFL: Ecole Polytechnique de Lausanne</t>
        </is>
      </c>
      <c r="B199" s="6" t="inlineStr">
        <is>
          <t>Resource</t>
        </is>
      </c>
      <c r="C199" s="6" t="inlineStr">
        <is>
          <t>table.html</t>
        </is>
      </c>
      <c r="D199" s="6" t="inlineStr">
        <is>
          <t>&lt;p&gt;Une desc qui casse tout ?&lt;/p&gt;</t>
        </is>
      </c>
      <c r="E199" s="6" t="inlineStr">
        <is>
          <t>text/html – A webpage or web document that contains structured text, images, and links, designed for display in a web browser.</t>
        </is>
      </c>
      <c r="G199" t="inlineStr">
        <is>
          <t>1</t>
        </is>
      </c>
      <c r="H199" t="inlineStr">
        <is>
          <t>0</t>
        </is>
      </c>
      <c r="I199" t="inlineStr">
        <is>
          <t>0</t>
        </is>
      </c>
      <c r="J199" t="inlineStr">
        <is>
          <t>0</t>
        </is>
      </c>
      <c r="K199" t="inlineStr">
        <is>
          <t>0</t>
        </is>
      </c>
      <c r="L199" t="inlineStr">
        <is>
          <t>0</t>
        </is>
      </c>
      <c r="M199" t="inlineStr">
        <is>
          <t>0</t>
        </is>
      </c>
      <c r="N199" t="inlineStr">
        <is>
          <t>0</t>
        </is>
      </c>
      <c r="O199" t="inlineStr">
        <is>
          <t>0</t>
        </is>
      </c>
      <c r="P199" t="inlineStr">
        <is>
          <t>0</t>
        </is>
      </c>
    </row>
    <row r="200">
      <c r="A200" s="6" t="inlineStr">
        <is>
          <t>EPFL: Ecole Polytechnique de Lausanne</t>
        </is>
      </c>
      <c r="B200" s="6" t="inlineStr">
        <is>
          <t>Space</t>
        </is>
      </c>
      <c r="C200" s="6" t="inlineStr">
        <is>
          <t>Rankings</t>
        </is>
      </c>
      <c r="D200" s="6" t="inlineStr">
        <is>
          <t>&lt;p&gt;This is a chapter&lt;/p&gt;</t>
        </is>
      </c>
      <c r="E200" s="6" t="inlineStr">
        <is>
          <t>No artifact embedded</t>
        </is>
      </c>
      <c r="G200" t="inlineStr">
        <is>
          <t>0</t>
        </is>
      </c>
      <c r="H200" t="inlineStr">
        <is>
          <t>0</t>
        </is>
      </c>
      <c r="I200" t="inlineStr">
        <is>
          <t>0</t>
        </is>
      </c>
      <c r="J200" t="inlineStr">
        <is>
          <t>0</t>
        </is>
      </c>
      <c r="K200" t="inlineStr">
        <is>
          <t>0</t>
        </is>
      </c>
      <c r="L200" t="inlineStr">
        <is>
          <t>0</t>
        </is>
      </c>
      <c r="M200" t="inlineStr">
        <is>
          <t>0</t>
        </is>
      </c>
      <c r="N200" t="inlineStr">
        <is>
          <t>0</t>
        </is>
      </c>
      <c r="O200" t="inlineStr">
        <is>
          <t>0</t>
        </is>
      </c>
      <c r="P200" t="inlineStr">
        <is>
          <t>0</t>
        </is>
      </c>
    </row>
    <row r="201">
      <c r="A201" s="6" t="inlineStr">
        <is>
          <t>EPFL: Ecole Polytechnique de Lausanne</t>
        </is>
      </c>
      <c r="B201" s="6" t="inlineStr">
        <is>
          <t>Resource</t>
        </is>
      </c>
      <c r="C201" s="6" t="inlineStr">
        <is>
          <t>rankings.graasp</t>
        </is>
      </c>
      <c r="D201" s="6" t="inlineStr">
        <is>
          <t>&lt;p&gt;The three most widely observed international university rankings, QS World University Rankings, Academic Ranking of World Universities and Times Higher Education World University Rankings ranks EPFL 5th, 2nd and 5th respectively in Europe in their 2017 rankings. In the rankings EPFL competes with Cambridge, Oxford, Imperial College London and its sister institution, ETH Zurich, for the European top five spots in Engineering and Technology.&lt;/p&gt;&lt;p&gt;QS World University Ranking 2017/2018 ranks EPFL as the world's 12th best university across all fields, and world 11th in the Natural Sciences subcategory.[15] Academic Ranking of World Universities 2016 ranks EPFL world 11th and Europe 2nd in the Engineering, Technology and Computer Sciences category.[16] THE World University Rankings 2016–2017 ranks EPFL world 11th in the Engineering and Technology subcategory.[17]&lt;br&gt;EPFL typically scores high on faculty to student ratio, international outlook and scientific impact. The specialized CWTS Leiden Ranking[18] that "aims to provide highly accurate measurements of the scientific impact of universities" ranks EPFL world 13th, and 1st in Europe in the 2013 rankings for all the sciences.&lt;br&gt;Although EPFL generally ranks among the worlds best universities on measures such as citation index, international outlook and scientific impact, due to the young age and small size of the school, it tends to rank comparatively low in name-brand surveys. A recent example of this being the Times 2017 reputation ranking where EPFL was ranked world 45th, comparatively low for EPFL.[19] In recent years, multiple EPFL faculty members have been selected as Young Global Leader or as Young Scientist by the World Economic Forum, increasing the visibility of EPFL outside tech circles.[20]&lt;br&gt;The Times 100 Under 50 Rankings is a ranking of the top 100 universities in the world under 50 years old. Since EPFL in its current form was formed in 1969, EPFL is included in this ranking. EPFL was ranked 1st in the world for three years in a row in 2015,[21] 2016 [22][23] and 2017.[24] Times Higher Education also ranked EPFL as the most international university in the world two years in a row 2014[25] and 2015.[26]&lt;/p&gt;</t>
        </is>
      </c>
      <c r="E201" s="6" t="inlineStr">
        <is>
          <t>No artifact embedded</t>
        </is>
      </c>
      <c r="G201" t="inlineStr">
        <is>
          <t>1</t>
        </is>
      </c>
      <c r="H201" t="inlineStr">
        <is>
          <t>0</t>
        </is>
      </c>
      <c r="I201" t="inlineStr">
        <is>
          <t>0</t>
        </is>
      </c>
      <c r="J201" t="inlineStr">
        <is>
          <t>0</t>
        </is>
      </c>
      <c r="K201" t="inlineStr">
        <is>
          <t>1</t>
        </is>
      </c>
      <c r="L201" t="inlineStr">
        <is>
          <t>0</t>
        </is>
      </c>
      <c r="M201" t="inlineStr">
        <is>
          <t>0</t>
        </is>
      </c>
      <c r="N201" t="inlineStr">
        <is>
          <t>0</t>
        </is>
      </c>
      <c r="O201" t="inlineStr">
        <is>
          <t>0</t>
        </is>
      </c>
      <c r="P201" t="inlineStr">
        <is>
          <t>0</t>
        </is>
      </c>
    </row>
    <row r="202">
      <c r="A202" s="6" t="inlineStr">
        <is>
          <t>EPFL: Ecole Polytechnique de Lausanne</t>
        </is>
      </c>
      <c r="B202" s="6" t="inlineStr">
        <is>
          <t>Resource</t>
        </is>
      </c>
      <c r="C202" s="6" t="inlineStr">
        <is>
          <t>Engineering and Technology</t>
        </is>
      </c>
      <c r="D202" s="6" t="inlineStr">
        <is>
          <t>As well as this broad subject area ranking, rankings are also available for the following individual Engineering &amp; Technology subjects: Computer Science &amp; Information Systems Chemical Engineering</t>
        </is>
      </c>
      <c r="E202" s="6" t="inlineStr">
        <is>
          <t>topuniversities.com: Provides university rankings and information on higher education institutions.</t>
        </is>
      </c>
      <c r="G202" t="inlineStr">
        <is>
          <t>1</t>
        </is>
      </c>
      <c r="H202" t="inlineStr">
        <is>
          <t>0</t>
        </is>
      </c>
      <c r="I202" t="inlineStr">
        <is>
          <t>0</t>
        </is>
      </c>
      <c r="J202" t="inlineStr">
        <is>
          <t>0</t>
        </is>
      </c>
      <c r="K202" t="inlineStr">
        <is>
          <t>1</t>
        </is>
      </c>
      <c r="L202" t="inlineStr">
        <is>
          <t>0</t>
        </is>
      </c>
      <c r="M202" t="inlineStr">
        <is>
          <t>0</t>
        </is>
      </c>
      <c r="N202" t="inlineStr">
        <is>
          <t>0</t>
        </is>
      </c>
      <c r="O202" t="inlineStr">
        <is>
          <t>0</t>
        </is>
      </c>
      <c r="P202" t="inlineStr">
        <is>
          <t>0</t>
        </is>
      </c>
    </row>
    <row r="203">
      <c r="A203" s="6" t="inlineStr">
        <is>
          <t>EPFL: Ecole Polytechnique de Lausanne</t>
        </is>
      </c>
      <c r="B203" s="6" t="inlineStr">
        <is>
          <t>Resource</t>
        </is>
      </c>
      <c r="C203" s="6" t="inlineStr">
        <is>
          <t>Engineering and Technology (1)</t>
        </is>
      </c>
      <c r="D203" s="6" t="inlineStr">
        <is>
          <t>As well as this broad subject area ranking, rankings are also available for the following individual Engineering &amp; Technology subjects: Computer Science &amp; Information Systems Chemical Engineering</t>
        </is>
      </c>
      <c r="E203" s="6" t="inlineStr">
        <is>
          <t>topuniversities.com: Provides university rankings and information on higher education institutions.</t>
        </is>
      </c>
      <c r="G203" t="inlineStr">
        <is>
          <t>1</t>
        </is>
      </c>
      <c r="H203" t="inlineStr">
        <is>
          <t>0</t>
        </is>
      </c>
      <c r="I203" t="inlineStr">
        <is>
          <t>0</t>
        </is>
      </c>
      <c r="J203" t="inlineStr">
        <is>
          <t>0</t>
        </is>
      </c>
      <c r="K203" t="inlineStr">
        <is>
          <t>1</t>
        </is>
      </c>
      <c r="L203" t="inlineStr">
        <is>
          <t>0</t>
        </is>
      </c>
      <c r="M203" t="inlineStr">
        <is>
          <t>0</t>
        </is>
      </c>
      <c r="N203" t="inlineStr">
        <is>
          <t>0</t>
        </is>
      </c>
      <c r="O203" t="inlineStr">
        <is>
          <t>0</t>
        </is>
      </c>
      <c r="P203" t="inlineStr">
        <is>
          <t>0</t>
        </is>
      </c>
    </row>
    <row r="204">
      <c r="A204" s="6" t="inlineStr">
        <is>
          <t>EPFL: Ecole Polytechnique de Lausanne</t>
        </is>
      </c>
      <c r="B204" s="6" t="inlineStr">
        <is>
          <t>Space</t>
        </is>
      </c>
      <c r="C204" s="6" t="inlineStr">
        <is>
          <t>A lab</t>
        </is>
      </c>
      <c r="D204" s="6" t="inlineStr">
        <is>
          <t>&lt;p&gt;This is a chapter&lt;/p&gt;</t>
        </is>
      </c>
      <c r="E204" s="6" t="inlineStr">
        <is>
          <t>No artifact embedded</t>
        </is>
      </c>
      <c r="G204" t="inlineStr">
        <is>
          <t>0</t>
        </is>
      </c>
      <c r="H204" t="inlineStr">
        <is>
          <t>0</t>
        </is>
      </c>
      <c r="I204" t="inlineStr">
        <is>
          <t>0</t>
        </is>
      </c>
      <c r="J204" t="inlineStr">
        <is>
          <t>0</t>
        </is>
      </c>
      <c r="K204" t="inlineStr">
        <is>
          <t>0</t>
        </is>
      </c>
      <c r="L204" t="inlineStr">
        <is>
          <t>0</t>
        </is>
      </c>
      <c r="M204" t="inlineStr">
        <is>
          <t>0</t>
        </is>
      </c>
      <c r="N204" t="inlineStr">
        <is>
          <t>0</t>
        </is>
      </c>
      <c r="O204" t="inlineStr">
        <is>
          <t>0</t>
        </is>
      </c>
      <c r="P204" t="inlineStr">
        <is>
          <t>0</t>
        </is>
      </c>
    </row>
    <row r="205">
      <c r="A205" s="6" t="inlineStr">
        <is>
          <t>EPFL: Ecole Polytechnique de Lausanne</t>
        </is>
      </c>
      <c r="B205" s="6" t="inlineStr">
        <is>
          <t>Application</t>
        </is>
      </c>
      <c r="C205" s="6" t="inlineStr">
        <is>
          <t>Pile Attraction</t>
        </is>
      </c>
      <c r="D205" s="6" t="inlineStr">
        <is>
          <t>No task description</t>
        </is>
      </c>
      <c r="E205" s="6" t="inlineStr">
        <is>
          <t>Golabz app/lab: &lt;p style="margin-left:6.0pt;"&gt;This is an interactive simulation showing objects with mutual gravitational force pulling them together. Uses the&amp;nbsp;&lt;a href="http://www.myphysicslab.com/explain/physics-engine-en.html"&gt;myPhysicsLab 2D Rigid Body Physics Engine&lt;/a&gt;.&lt;/p&gt;&lt;p style="margin-left:6.0pt;"&gt;Students can change gravity, elasticity (bounciness), and damping (friction) to observe the effect and turn on the&amp;nbsp;&lt;strong&gt;show forces&lt;/strong&gt;&amp;nbsp;checkbox to see the gravitational forces between the center of mass of each object and the contact forces where objects touch each other.&lt;/p&gt;'</t>
        </is>
      </c>
      <c r="G205" t="inlineStr">
        <is>
          <t>0</t>
        </is>
      </c>
      <c r="H205" t="inlineStr">
        <is>
          <t>1</t>
        </is>
      </c>
      <c r="I205" t="inlineStr">
        <is>
          <t>0</t>
        </is>
      </c>
      <c r="J205" t="inlineStr">
        <is>
          <t>1</t>
        </is>
      </c>
      <c r="K205" t="inlineStr">
        <is>
          <t>1</t>
        </is>
      </c>
      <c r="L205" t="inlineStr">
        <is>
          <t>0</t>
        </is>
      </c>
      <c r="M205" t="inlineStr">
        <is>
          <t>0</t>
        </is>
      </c>
      <c r="N205" t="inlineStr">
        <is>
          <t>0</t>
        </is>
      </c>
      <c r="O205" t="inlineStr">
        <is>
          <t>0</t>
        </is>
      </c>
      <c r="P205" t="inlineStr">
        <is>
          <t>0</t>
        </is>
      </c>
    </row>
    <row r="206">
      <c r="A206" s="6" t="inlineStr">
        <is>
          <t>EPFL: Ecole Polytechnique de Lausanne</t>
        </is>
      </c>
      <c r="B206" s="6" t="inlineStr">
        <is>
          <t>Space</t>
        </is>
      </c>
      <c r="C206" s="6" t="inlineStr">
        <is>
          <t>Chapter 5</t>
        </is>
      </c>
      <c r="D206" s="6" t="inlineStr">
        <is>
          <t>&lt;p&gt;This is a chapter&lt;/p&gt;</t>
        </is>
      </c>
      <c r="E206" s="6" t="inlineStr">
        <is>
          <t>No artifact embedded</t>
        </is>
      </c>
      <c r="G206" t="inlineStr">
        <is>
          <t>0</t>
        </is>
      </c>
      <c r="H206" t="inlineStr">
        <is>
          <t>0</t>
        </is>
      </c>
      <c r="I206" t="inlineStr">
        <is>
          <t>0</t>
        </is>
      </c>
      <c r="J206" t="inlineStr">
        <is>
          <t>0</t>
        </is>
      </c>
      <c r="K206" t="inlineStr">
        <is>
          <t>0</t>
        </is>
      </c>
      <c r="L206" t="inlineStr">
        <is>
          <t>0</t>
        </is>
      </c>
      <c r="M206" t="inlineStr">
        <is>
          <t>0</t>
        </is>
      </c>
      <c r="N206" t="inlineStr">
        <is>
          <t>0</t>
        </is>
      </c>
      <c r="O206" t="inlineStr">
        <is>
          <t>0</t>
        </is>
      </c>
      <c r="P206" t="inlineStr">
        <is>
          <t>0</t>
        </is>
      </c>
    </row>
    <row r="207">
      <c r="A207" s="6" t="inlineStr">
        <is>
          <t>EPFL: Ecole Polytechnique de Lausanne</t>
        </is>
      </c>
      <c r="B207" s="6" t="inlineStr">
        <is>
          <t>Resource</t>
        </is>
      </c>
      <c r="C207" s="6" t="inlineStr">
        <is>
          <t>Bruno Mars - Billionaire.mp3</t>
        </is>
      </c>
      <c r="D207" s="6" t="inlineStr">
        <is>
          <t>No task description</t>
        </is>
      </c>
      <c r="E207" s="6" t="inlineStr">
        <is>
          <t>audio/mpeg – A compressed audio file (MP3), commonly used for music, podcasts, and other audio recordings.</t>
        </is>
      </c>
      <c r="G207" t="inlineStr">
        <is>
          <t>1</t>
        </is>
      </c>
      <c r="H207" t="inlineStr">
        <is>
          <t>0</t>
        </is>
      </c>
      <c r="I207" t="inlineStr">
        <is>
          <t>0</t>
        </is>
      </c>
      <c r="J207" t="inlineStr">
        <is>
          <t>0</t>
        </is>
      </c>
      <c r="K207" t="inlineStr">
        <is>
          <t>1</t>
        </is>
      </c>
      <c r="L207" t="inlineStr">
        <is>
          <t>0</t>
        </is>
      </c>
      <c r="M207" t="inlineStr">
        <is>
          <t>0</t>
        </is>
      </c>
      <c r="N207" t="inlineStr">
        <is>
          <t>0</t>
        </is>
      </c>
      <c r="O207" t="inlineStr">
        <is>
          <t>0</t>
        </is>
      </c>
      <c r="P207" t="inlineStr">
        <is>
          <t>0</t>
        </is>
      </c>
    </row>
    <row r="208">
      <c r="A208" s="6" t="inlineStr">
        <is>
          <t>EPFL: Ecole Polytechnique de Lausanne</t>
        </is>
      </c>
      <c r="B208" s="6" t="inlineStr">
        <is>
          <t>Application</t>
        </is>
      </c>
      <c r="C208" s="6" t="inlineStr">
        <is>
          <t>Balancing Act App</t>
        </is>
      </c>
      <c r="D208" s="6" t="inlineStr">
        <is>
          <t>No task description</t>
        </is>
      </c>
      <c r="E208" s="6" t="inlineStr">
        <is>
          <t>Golabz app/lab: "&lt;p&gt;Play with objects on a teeter totter to learn about balance. Test what you've learned by trying the Balance Challenge game.&lt;br /&gt;\r\nThe primary aims of the lab are:&lt;br /&gt;\r\n1) Predict how objects of various masses can be used to make a plank balance,&lt;br /&gt;\r\n2) Predict how changing the positions of the masses on the plank will affect the motion of the plank.&lt;/p&gt;\r\n"</t>
        </is>
      </c>
      <c r="G208" t="inlineStr">
        <is>
          <t>0</t>
        </is>
      </c>
      <c r="H208" t="inlineStr">
        <is>
          <t>1</t>
        </is>
      </c>
      <c r="I208" t="inlineStr">
        <is>
          <t>0</t>
        </is>
      </c>
      <c r="J208" t="inlineStr">
        <is>
          <t>1</t>
        </is>
      </c>
      <c r="K208" t="inlineStr">
        <is>
          <t>1</t>
        </is>
      </c>
      <c r="L208" t="inlineStr">
        <is>
          <t>0</t>
        </is>
      </c>
      <c r="M208" t="inlineStr">
        <is>
          <t>0</t>
        </is>
      </c>
      <c r="N208" t="inlineStr">
        <is>
          <t>0</t>
        </is>
      </c>
      <c r="O208" t="inlineStr">
        <is>
          <t>1</t>
        </is>
      </c>
      <c r="P208" t="inlineStr">
        <is>
          <t>1</t>
        </is>
      </c>
    </row>
    <row r="209">
      <c r="A209" s="6" t="inlineStr">
        <is>
          <t>EPFL: Ecole Polytechnique de Lausanne</t>
        </is>
      </c>
      <c r="B209" s="6" t="inlineStr">
        <is>
          <t>Resource</t>
        </is>
      </c>
      <c r="C209" s="6" t="inlineStr">
        <is>
          <t>SampleVideo_360x240_30mb.mp4</t>
        </is>
      </c>
      <c r="D209" s="6" t="inlineStr">
        <is>
          <t>No task description</t>
        </is>
      </c>
      <c r="E209" s="6" t="inlineStr">
        <is>
          <t>video/mp4 – A video file containing moving images and possibly audio, suitable for playback on most modern devices and platforms.</t>
        </is>
      </c>
      <c r="G209" t="inlineStr">
        <is>
          <t>1</t>
        </is>
      </c>
      <c r="H209" t="inlineStr">
        <is>
          <t>0</t>
        </is>
      </c>
      <c r="I209" t="inlineStr">
        <is>
          <t>0</t>
        </is>
      </c>
      <c r="J209" t="inlineStr">
        <is>
          <t>0</t>
        </is>
      </c>
      <c r="K209" t="inlineStr">
        <is>
          <t>1</t>
        </is>
      </c>
      <c r="L209" t="inlineStr">
        <is>
          <t>0</t>
        </is>
      </c>
      <c r="M209" t="inlineStr">
        <is>
          <t>0</t>
        </is>
      </c>
      <c r="N209" t="inlineStr">
        <is>
          <t>0</t>
        </is>
      </c>
      <c r="O209" t="inlineStr">
        <is>
          <t>0</t>
        </is>
      </c>
      <c r="P209" t="inlineStr">
        <is>
          <t>0</t>
        </is>
      </c>
    </row>
    <row r="210">
      <c r="A210" s="6" t="inlineStr">
        <is>
          <t>EPFL: Ecole Polytechnique de Lausanne</t>
        </is>
      </c>
      <c r="B210" s="6" t="inlineStr">
        <is>
          <t>Space</t>
        </is>
      </c>
      <c r="C210" s="6" t="inlineStr">
        <is>
          <t>App</t>
        </is>
      </c>
      <c r="D210" s="6" t="inlineStr">
        <is>
          <t>No task description</t>
        </is>
      </c>
      <c r="E210" s="6" t="inlineStr">
        <is>
          <t>No artifact embedded</t>
        </is>
      </c>
      <c r="G210" t="inlineStr">
        <is>
          <t>0</t>
        </is>
      </c>
      <c r="H210" t="inlineStr">
        <is>
          <t>0</t>
        </is>
      </c>
      <c r="I210" t="inlineStr">
        <is>
          <t>0</t>
        </is>
      </c>
      <c r="J210" t="inlineStr">
        <is>
          <t>0</t>
        </is>
      </c>
      <c r="K210" t="inlineStr">
        <is>
          <t>0</t>
        </is>
      </c>
      <c r="L210" t="inlineStr">
        <is>
          <t>0</t>
        </is>
      </c>
      <c r="M210" t="inlineStr">
        <is>
          <t>0</t>
        </is>
      </c>
      <c r="N210" t="inlineStr">
        <is>
          <t>0</t>
        </is>
      </c>
      <c r="O210" t="inlineStr">
        <is>
          <t>0</t>
        </is>
      </c>
      <c r="P210" t="inlineStr">
        <is>
          <t>0</t>
        </is>
      </c>
    </row>
    <row r="211">
      <c r="A211" s="6" t="inlineStr">
        <is>
          <t>EPFL: Ecole Polytechnique de Lausanne</t>
        </is>
      </c>
      <c r="B211" s="6" t="inlineStr">
        <is>
          <t>Application</t>
        </is>
      </c>
      <c r="C211" s="6" t="inlineStr">
        <is>
          <t>Calculator</t>
        </is>
      </c>
      <c r="D211" s="6" t="inlineStr">
        <is>
          <t>No task description</t>
        </is>
      </c>
      <c r="E211" s="6" t="inlineStr">
        <is>
          <t>Golabz app/lab: `&lt;p&gt;&lt;span&gt;&lt;span&gt;A normal calculator, which is showing the entered formula and its result, instead of only showing the last value.&lt;/span&gt;&lt;/span&gt;&lt;/p&gt;\r\n\r\n&lt;p&gt;&lt;span&gt;&lt;span&gt;It currently support two modes, standard and advanced. The standard mode is aimed at primary education; it only has the basic operations (addition, subtraction, multiplication and division). The advanced mode adds square root, exponentiation and nesting.&lt;/span&gt;&lt;/span&gt;&lt;/p&gt;\r\n\r\n&lt;p&gt;If you would like to learn how to add the Calculator (and other apps) as general tools throughout the inquiry Space&amp;nbsp;phases, visit the Support Page's section on &lt;a href="https://support.golabz.eu/videos?category=5"&gt;How to create an ILS&lt;/a&gt;, or use this &lt;a href="https://support.golabz.eu/video/add-a-general-tool-in-an-ils"&gt;direct link&lt;/a&gt;.&lt;/p&gt;\r\n`</t>
        </is>
      </c>
      <c r="G211" t="inlineStr">
        <is>
          <t>1</t>
        </is>
      </c>
      <c r="H211" t="inlineStr">
        <is>
          <t>1</t>
        </is>
      </c>
      <c r="I211" t="inlineStr">
        <is>
          <t>1</t>
        </is>
      </c>
      <c r="J211" t="inlineStr">
        <is>
          <t>0</t>
        </is>
      </c>
      <c r="K211" t="inlineStr">
        <is>
          <t>1</t>
        </is>
      </c>
      <c r="L211" t="inlineStr">
        <is>
          <t>0</t>
        </is>
      </c>
      <c r="M211" t="inlineStr">
        <is>
          <t>0</t>
        </is>
      </c>
      <c r="N211" t="inlineStr">
        <is>
          <t>0</t>
        </is>
      </c>
      <c r="O211" t="inlineStr">
        <is>
          <t>0</t>
        </is>
      </c>
      <c r="P211" t="inlineStr">
        <is>
          <t>0</t>
        </is>
      </c>
    </row>
    <row r="212">
      <c r="A212" s="6" t="inlineStr">
        <is>
          <t>EPFL: Ecole Polytechnique de Lausanne</t>
        </is>
      </c>
      <c r="B212" s="6" t="inlineStr">
        <is>
          <t>Application</t>
        </is>
      </c>
      <c r="C212" s="6" t="inlineStr">
        <is>
          <t>sketch</t>
        </is>
      </c>
      <c r="D212" s="6" t="inlineStr">
        <is>
          <t>No task description</t>
        </is>
      </c>
      <c r="E212" s="6" t="inlineStr">
        <is>
          <t>Golabz app/lab: "&lt;p&gt;A drawing-based learning environment for the gears domain. The primary aims of the lab are: Let students to explore the ways in which gears and chains transmit motion.&lt;/p&gt;\r\n"</t>
        </is>
      </c>
      <c r="G212" t="inlineStr">
        <is>
          <t>0</t>
        </is>
      </c>
      <c r="H212" t="inlineStr">
        <is>
          <t>1</t>
        </is>
      </c>
      <c r="I212" t="inlineStr">
        <is>
          <t>1</t>
        </is>
      </c>
      <c r="J212" t="inlineStr">
        <is>
          <t>0</t>
        </is>
      </c>
      <c r="K212" t="inlineStr">
        <is>
          <t>0</t>
        </is>
      </c>
      <c r="L212" t="inlineStr">
        <is>
          <t>1</t>
        </is>
      </c>
      <c r="M212" t="inlineStr">
        <is>
          <t>0</t>
        </is>
      </c>
      <c r="N212" t="inlineStr">
        <is>
          <t>0</t>
        </is>
      </c>
      <c r="O212" t="inlineStr">
        <is>
          <t>0</t>
        </is>
      </c>
      <c r="P212" t="inlineStr">
        <is>
          <t>0</t>
        </is>
      </c>
    </row>
    <row r="213">
      <c r="A213" s="6" t="inlineStr">
        <is>
          <t>EPFL: Ecole Polytechnique de Lausanne</t>
        </is>
      </c>
      <c r="B213" s="6" t="inlineStr">
        <is>
          <t>Application</t>
        </is>
      </c>
      <c r="C213" s="6" t="inlineStr">
        <is>
          <t>File Drop</t>
        </is>
      </c>
      <c r="D213" s="6" t="inlineStr">
        <is>
          <t>No task description</t>
        </is>
      </c>
      <c r="E213" s="6" t="inlineStr">
        <is>
          <t>Golabz app/lab: "&lt;p&gt;This app allows students to upload files, e.g., assignment and reports, to the Inquiry learning Space. The app also allows teachers to download the uploaded files.&lt;/p&gt;\r\n"</t>
        </is>
      </c>
      <c r="G213" t="inlineStr">
        <is>
          <t>0</t>
        </is>
      </c>
      <c r="H213" t="inlineStr">
        <is>
          <t>0</t>
        </is>
      </c>
      <c r="I213" t="inlineStr">
        <is>
          <t>1</t>
        </is>
      </c>
      <c r="J213" t="inlineStr">
        <is>
          <t>0</t>
        </is>
      </c>
      <c r="K213" t="inlineStr">
        <is>
          <t>0</t>
        </is>
      </c>
      <c r="L213" t="inlineStr">
        <is>
          <t>1</t>
        </is>
      </c>
      <c r="M213" t="inlineStr">
        <is>
          <t>0</t>
        </is>
      </c>
      <c r="N213" t="inlineStr">
        <is>
          <t>0</t>
        </is>
      </c>
      <c r="O213" t="inlineStr">
        <is>
          <t>0</t>
        </is>
      </c>
      <c r="P213" t="inlineStr">
        <is>
          <t>0</t>
        </is>
      </c>
    </row>
    <row r="214">
      <c r="A214" s="6" t="inlineStr">
        <is>
          <t>EPFL: Ecole Polytechnique de Lausanne</t>
        </is>
      </c>
      <c r="B214" s="6" t="inlineStr">
        <is>
          <t>Application</t>
        </is>
      </c>
      <c r="C214" s="6" t="inlineStr">
        <is>
          <t>SpeakUp</t>
        </is>
      </c>
      <c r="D214" s="6" t="inlineStr">
        <is>
          <t>No task description</t>
        </is>
      </c>
      <c r="E214"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c r="G214" t="inlineStr">
        <is>
          <t>0</t>
        </is>
      </c>
      <c r="H214" t="inlineStr">
        <is>
          <t>1</t>
        </is>
      </c>
      <c r="I214" t="inlineStr">
        <is>
          <t>1</t>
        </is>
      </c>
      <c r="J214" t="inlineStr">
        <is>
          <t>1</t>
        </is>
      </c>
      <c r="K214" t="inlineStr">
        <is>
          <t>0</t>
        </is>
      </c>
      <c r="L214" t="inlineStr">
        <is>
          <t>0</t>
        </is>
      </c>
      <c r="M214" t="inlineStr">
        <is>
          <t>1</t>
        </is>
      </c>
      <c r="N214" t="inlineStr">
        <is>
          <t>1</t>
        </is>
      </c>
      <c r="O214" t="inlineStr">
        <is>
          <t>0</t>
        </is>
      </c>
      <c r="P214" t="inlineStr">
        <is>
          <t>0</t>
        </is>
      </c>
    </row>
    <row r="215">
      <c r="A215" s="6" t="inlineStr">
        <is>
          <t>EPFL: Ecole Polytechnique de Lausanne</t>
        </is>
      </c>
      <c r="B215" s="6" t="inlineStr">
        <is>
          <t>Application</t>
        </is>
      </c>
      <c r="C215" s="6" t="inlineStr">
        <is>
          <t>SpeakUp</t>
        </is>
      </c>
      <c r="D215" s="6" t="inlineStr">
        <is>
          <t>No task description</t>
        </is>
      </c>
      <c r="E215" s="6" t="inlineStr">
        <is>
          <t>No artifact embedded</t>
        </is>
      </c>
      <c r="G215" t="inlineStr">
        <is>
          <t>0</t>
        </is>
      </c>
      <c r="H215" t="inlineStr">
        <is>
          <t>0</t>
        </is>
      </c>
      <c r="I215" t="inlineStr">
        <is>
          <t>0</t>
        </is>
      </c>
      <c r="J215" t="inlineStr">
        <is>
          <t>0</t>
        </is>
      </c>
      <c r="K215" t="inlineStr">
        <is>
          <t>0</t>
        </is>
      </c>
      <c r="L215" t="inlineStr">
        <is>
          <t>0</t>
        </is>
      </c>
      <c r="M215" t="inlineStr">
        <is>
          <t>0</t>
        </is>
      </c>
      <c r="N215" t="inlineStr">
        <is>
          <t>0</t>
        </is>
      </c>
      <c r="O215" t="inlineStr">
        <is>
          <t>0</t>
        </is>
      </c>
      <c r="P215" t="inlineStr">
        <is>
          <t>0</t>
        </is>
      </c>
    </row>
    <row r="216">
      <c r="A216" s="6" t="inlineStr">
        <is>
          <t>EPFL: Ecole Polytechnique de Lausanne</t>
        </is>
      </c>
      <c r="B216" s="6" t="inlineStr">
        <is>
          <t>Resource</t>
        </is>
      </c>
      <c r="C216" s="6" t="inlineStr">
        <is>
          <t>Accueil</t>
        </is>
      </c>
      <c r="D216" s="6" t="inlineStr">
        <is>
          <t>L'Ecole polytechnique fédérale de Lausanne (EPFL) est un institut de recherche et une université à Lausanne, en Suisse, spécialisé dans les sciences naturelles et l'ingénierie. C'est l'une des deux Ecoles polytechniques fédérales suisses et elle a trois missions principales : l'enseignement, la recherche et le transfert de technologie au plus haut niveau international.</t>
        </is>
      </c>
      <c r="E216" s="6" t="inlineStr">
        <is>
          <t>No artifact embedded</t>
        </is>
      </c>
      <c r="G216" t="inlineStr">
        <is>
          <t>1</t>
        </is>
      </c>
      <c r="H216" t="inlineStr">
        <is>
          <t>0</t>
        </is>
      </c>
      <c r="I216" t="inlineStr">
        <is>
          <t>0</t>
        </is>
      </c>
      <c r="J216" t="inlineStr">
        <is>
          <t>0</t>
        </is>
      </c>
      <c r="K216" t="inlineStr">
        <is>
          <t>1</t>
        </is>
      </c>
      <c r="L216" t="inlineStr">
        <is>
          <t>0</t>
        </is>
      </c>
      <c r="M216" t="inlineStr">
        <is>
          <t>0</t>
        </is>
      </c>
      <c r="N216" t="inlineStr">
        <is>
          <t>0</t>
        </is>
      </c>
      <c r="O216" t="inlineStr">
        <is>
          <t>0</t>
        </is>
      </c>
      <c r="P216" t="inlineStr">
        <is>
          <t>0</t>
        </is>
      </c>
    </row>
    <row r="217">
      <c r="A217" s="6" t="inlineStr">
        <is>
          <t>EPFL: Ecole Polytechnique de Lausanne</t>
        </is>
      </c>
      <c r="B217" s="6" t="inlineStr">
        <is>
          <t>Space</t>
        </is>
      </c>
      <c r="C217" s="6" t="inlineStr">
        <is>
          <t>objects</t>
        </is>
      </c>
      <c r="D217" s="6" t="inlineStr">
        <is>
          <t>No task description</t>
        </is>
      </c>
      <c r="E217" s="6" t="inlineStr">
        <is>
          <t>No artifact embedded</t>
        </is>
      </c>
      <c r="G217" t="inlineStr">
        <is>
          <t>0</t>
        </is>
      </c>
      <c r="H217" t="inlineStr">
        <is>
          <t>0</t>
        </is>
      </c>
      <c r="I217" t="inlineStr">
        <is>
          <t>0</t>
        </is>
      </c>
      <c r="J217" t="inlineStr">
        <is>
          <t>0</t>
        </is>
      </c>
      <c r="K217" t="inlineStr">
        <is>
          <t>0</t>
        </is>
      </c>
      <c r="L217" t="inlineStr">
        <is>
          <t>0</t>
        </is>
      </c>
      <c r="M217" t="inlineStr">
        <is>
          <t>0</t>
        </is>
      </c>
      <c r="N217" t="inlineStr">
        <is>
          <t>0</t>
        </is>
      </c>
      <c r="O217" t="inlineStr">
        <is>
          <t>0</t>
        </is>
      </c>
      <c r="P217" t="inlineStr">
        <is>
          <t>0</t>
        </is>
      </c>
    </row>
    <row r="218">
      <c r="A218" s="6" t="inlineStr">
        <is>
          <t>EPFL: Ecole Polytechnique de Lausanne</t>
        </is>
      </c>
      <c r="B218" s="6" t="inlineStr">
        <is>
          <t>Resource</t>
        </is>
      </c>
      <c r="C218" s="6" t="inlineStr">
        <is>
          <t>Weiterleitungshinweis</t>
        </is>
      </c>
      <c r="D218" s="6" t="inlineStr">
        <is>
          <t>No task description</t>
        </is>
      </c>
      <c r="E218" s="6" t="inlineStr">
        <is>
          <t>google.com: A search engine that also provides various services, including image searches.</t>
        </is>
      </c>
      <c r="G218" t="inlineStr">
        <is>
          <t>1</t>
        </is>
      </c>
      <c r="H218" t="inlineStr">
        <is>
          <t>0</t>
        </is>
      </c>
      <c r="I218" t="inlineStr">
        <is>
          <t>0</t>
        </is>
      </c>
      <c r="J218" t="inlineStr">
        <is>
          <t>0</t>
        </is>
      </c>
      <c r="K218" t="inlineStr">
        <is>
          <t>0</t>
        </is>
      </c>
      <c r="L218" t="inlineStr">
        <is>
          <t>0</t>
        </is>
      </c>
      <c r="M218" t="inlineStr">
        <is>
          <t>0</t>
        </is>
      </c>
      <c r="N218" t="inlineStr">
        <is>
          <t>0</t>
        </is>
      </c>
      <c r="O218" t="inlineStr">
        <is>
          <t>0</t>
        </is>
      </c>
      <c r="P218" t="inlineStr">
        <is>
          <t>0</t>
        </is>
      </c>
    </row>
    <row r="219">
      <c r="A219" s="6" t="inlineStr">
        <is>
          <t>EPFL: Ecole Polytechnique de Lausanne</t>
        </is>
      </c>
      <c r="B219" s="6" t="inlineStr">
        <is>
          <t>Resource</t>
        </is>
      </c>
      <c r="C219" s="6" t="inlineStr">
        <is>
          <t>wfd.html</t>
        </is>
      </c>
      <c r="D219" s="6" t="inlineStr">
        <is>
          <t>&lt;h1&gt;Hello !!!!&lt;/h1&gt; &lt;div style="background:red"&gt;&lt;/div&gt;&lt;h1&gt;Hello !!!!&lt;/h1&gt; &lt;div style="background:red"&gt;wef&lt;/div&gt;</t>
        </is>
      </c>
      <c r="E219" s="6" t="inlineStr">
        <is>
          <t>text/html – A webpage or web document that contains structured text, images, and links, designed for display in a web browser.</t>
        </is>
      </c>
      <c r="G219" t="inlineStr">
        <is>
          <t>1</t>
        </is>
      </c>
      <c r="H219" t="inlineStr">
        <is>
          <t>0</t>
        </is>
      </c>
      <c r="I219" t="inlineStr">
        <is>
          <t>0</t>
        </is>
      </c>
      <c r="J219" t="inlineStr">
        <is>
          <t>0</t>
        </is>
      </c>
      <c r="K219" t="inlineStr">
        <is>
          <t>1</t>
        </is>
      </c>
      <c r="L219" t="inlineStr">
        <is>
          <t>0</t>
        </is>
      </c>
      <c r="M219" t="inlineStr">
        <is>
          <t>0</t>
        </is>
      </c>
      <c r="N219" t="inlineStr">
        <is>
          <t>0</t>
        </is>
      </c>
      <c r="O219" t="inlineStr">
        <is>
          <t>0</t>
        </is>
      </c>
      <c r="P219" t="inlineStr">
        <is>
          <t>0</t>
        </is>
      </c>
    </row>
    <row r="220">
      <c r="A220" s="6" t="inlineStr">
        <is>
          <t>EPFL: Ecole Polytechnique de Lausanne</t>
        </is>
      </c>
      <c r="B220" s="6" t="inlineStr">
        <is>
          <t>Resource</t>
        </is>
      </c>
      <c r="C220" s="6" t="inlineStr">
        <is>
          <t>New Link</t>
        </is>
      </c>
      <c r="D220" s="6" t="inlineStr">
        <is>
          <t>No task description</t>
        </is>
      </c>
      <c r="E220" s="6" t="inlineStr">
        <is>
          <t>medium.com: A platform for writers to share articles and stories, often accompanied by images hosted on subdomains like cdn-images-1.medium.com.</t>
        </is>
      </c>
      <c r="G220" t="inlineStr">
        <is>
          <t>1</t>
        </is>
      </c>
      <c r="H220" t="inlineStr">
        <is>
          <t>0</t>
        </is>
      </c>
      <c r="I220" t="inlineStr">
        <is>
          <t>0</t>
        </is>
      </c>
      <c r="J220" t="inlineStr">
        <is>
          <t>0</t>
        </is>
      </c>
      <c r="K220" t="inlineStr">
        <is>
          <t>1</t>
        </is>
      </c>
      <c r="L220" t="inlineStr">
        <is>
          <t>0</t>
        </is>
      </c>
      <c r="M220" t="inlineStr">
        <is>
          <t>0</t>
        </is>
      </c>
      <c r="N220" t="inlineStr">
        <is>
          <t>0</t>
        </is>
      </c>
      <c r="O220" t="inlineStr">
        <is>
          <t>0</t>
        </is>
      </c>
      <c r="P220" t="inlineStr">
        <is>
          <t>0</t>
        </is>
      </c>
    </row>
    <row r="221">
      <c r="A221" s="6" t="inlineStr">
        <is>
          <t>EPFL: Ecole Polytechnique de Lausanne</t>
        </is>
      </c>
      <c r="B221" s="6" t="inlineStr">
        <is>
          <t>Resource</t>
        </is>
      </c>
      <c r="C221" s="6" t="inlineStr">
        <is>
          <t>werfd.txt</t>
        </is>
      </c>
      <c r="D221" s="6" t="inlineStr">
        <is>
          <t>Homepage Hacker Noon AMA W/ BLOCKSTACK CEOAILATESTTOP2.0CRYPTODEVJOIN COMMUNITY A guide to giving your cats their annual performance review Go to the profile of Thryn Thryn Dec 19, 2016 My cat Linus, who is kind of a jerk but I just love his fuzzy little face. As the year draws to a close, it’s time to sit down with your cats and give them feedback on how they’ve been performing. To help you prepare for the conversation, I’ve written a few guidelines from my own experiences. Evaluate against a standard When thinking about how your cat is meeting expectations, ensure that you are evaluating against a standard. It should take into account the cat’s level which is ultimately based on age and breed. A level 2 cat such as a 6 month old Persian kitten will not have the same performance expectations as a level 5 cat like an 8-year-old gray tabby. Ideally you’ve discussed these expectations with your cat at length. They should be reasonable and achievable while still providing enough of a challenge to allow for personal growth. Some sample performance goals can include: number of hours of expected sleep during the day (aim for 16–18); time spent playing in boxes; level of cuteness on a scale from 1–10 (this should be maintained with self-grooming and a general posture of perky ears and wide eyes). Focus on impact In order to help your cat grow, your feedback must be specific and actionable. By using the situation-behavior-impact (SBI) model, your cat will be able to understand the rationale behind your feedback. An example conversation might go: “Skittles, when I was sleeping and you jumped on the bed and meowed in my face at 4am, it woke me up and that made me feel angry and tired all day. One way you can have more positive impact is to STFU and sleep until at least 8am.” How to frame a needs-improvement discussion This can be challenging. Your cat might get defensive, or worse, ignore you entirely and pretend that she doesn’t understand you. Don’t be fooled. She understands everything you say. When your cat is not meeting expectations, you’ll need to be prepared with a performance improvement plan or PIP. This PIP should include specific steps your cat will need to take in order to meet the expectations of her role and level. You can tell her, for example, that the number of times she jumps on the counter and gets her poo-poo paws all over your food prep areas is unacceptable and must be reduced by at least 80% over the next quarter. It may be necessary to remind her just what a lucky SOB she is to have food and a warm place to sleep on these cold winter nights. Help your cat understand the consequences if performance does not improve. It may be necessary to remind her just what a lucky SOB she is to have food and a warm place to sleep on these cold winter nights. As your cat’s manager, you should also be aware of your own role in her performance. Are you present enough? Does she get adequate space to grow, play? Have you provided the necessary toys and furniture to scratch? It’s unfair to punish your cats for scratching the couch and destroying your nice things if you haven’t given them a proper scratching post. Cupcake Schoolbus tries to demonstrate impact by destroying my f-ing blinds. When to give team feedback vs individual feedback You should be having regular individual 1:1s with your cats. Any negative feedback should be given privately so as not to embarrass or shame one cat in front of the group. However, some feedback can be given in a group setting when it benefits the whole team. For example, you can share with all of your cats how much you appreciate their adorable fuzzy faces and how cute they are when they make biscuits on your lap before curling up for a good snuggle. Skittles, I loved that time you tried to jump on the bookshelf but completely missed and fell. I laughed for days. Don’t leave out the positive You might be more concerned with your cat’s negative behaviors but it’s important to show appreciation where it is due. Again, follow the SBI model: “Skittles, I loved that time you tried to jump on the bookshelf but completely missed and fell. I laughed for days. The video got me over 50 likes on Instagram.” Remember it’s your job to support your cats as they grow, encourage them to lean in, and work hard at being cats. Follow Linus and Cupcake Schoolbus on Instagram @linus_hates_cupcake CatsLeadershipManagementSatireWork Go to the profile of Thryn Thryn Medium member since Jul 2018 Design Manager at Google Hacker Noon Hacker Noon how hackers start their afternoons. Hacker Noon Never miss a story from Hacker Noon, when you sign up for Medium. Learn more</t>
        </is>
      </c>
      <c r="E221" s="6" t="inlineStr">
        <is>
          <t>text/plain – A simple text file containing unformatted text, often used for notes, logs, or source code.</t>
        </is>
      </c>
      <c r="G221" t="inlineStr">
        <is>
          <t>0</t>
        </is>
      </c>
      <c r="H221" t="inlineStr">
        <is>
          <t>0</t>
        </is>
      </c>
      <c r="I221" t="inlineStr">
        <is>
          <t>0</t>
        </is>
      </c>
      <c r="J221" t="inlineStr">
        <is>
          <t>0</t>
        </is>
      </c>
      <c r="K221" t="inlineStr">
        <is>
          <t>1</t>
        </is>
      </c>
      <c r="L221" t="inlineStr">
        <is>
          <t>0</t>
        </is>
      </c>
      <c r="M221" t="inlineStr">
        <is>
          <t>0</t>
        </is>
      </c>
      <c r="N221" t="inlineStr">
        <is>
          <t>0</t>
        </is>
      </c>
      <c r="O221" t="inlineStr">
        <is>
          <t>0</t>
        </is>
      </c>
      <c r="P221" t="inlineStr">
        <is>
          <t>0</t>
        </is>
      </c>
    </row>
    <row r="222">
      <c r="A222" s="6" t="inlineStr">
        <is>
          <t>Modeling-based Estimation Learning Environment - MEttLE</t>
        </is>
      </c>
      <c r="B222" s="6" t="inlineStr">
        <is>
          <t>Space</t>
        </is>
      </c>
      <c r="C222" s="6" t="inlineStr">
        <is>
          <t>Introduction</t>
        </is>
      </c>
      <c r="D222" s="6" t="inlineStr">
        <is>
          <t>&lt;p&gt;In MEttLE you will:&lt;/p&gt;&lt;p&gt;1) Solve this estimation problem.&lt;/p&gt;&lt;p&gt;2) Learn the process of solving such estimation problems.&lt;/p&gt;&lt;p&gt;You can swipe up the "Tools" tab at the bottom of the page to add your notes at any time.&lt;/p&gt;</t>
        </is>
      </c>
      <c r="E222" s="6" t="inlineStr">
        <is>
          <t>No artifact embedded</t>
        </is>
      </c>
      <c r="G222" t="inlineStr">
        <is>
          <t>0</t>
        </is>
      </c>
      <c r="H222" t="inlineStr">
        <is>
          <t>0</t>
        </is>
      </c>
      <c r="I222" t="inlineStr">
        <is>
          <t>0</t>
        </is>
      </c>
      <c r="J222" t="inlineStr">
        <is>
          <t>1</t>
        </is>
      </c>
      <c r="K222" t="inlineStr">
        <is>
          <t>0</t>
        </is>
      </c>
      <c r="L222" t="inlineStr">
        <is>
          <t>1</t>
        </is>
      </c>
      <c r="M222" t="inlineStr">
        <is>
          <t>0</t>
        </is>
      </c>
      <c r="N222" t="inlineStr">
        <is>
          <t>0</t>
        </is>
      </c>
      <c r="O222" t="inlineStr">
        <is>
          <t>0</t>
        </is>
      </c>
      <c r="P222" t="inlineStr">
        <is>
          <t>0</t>
        </is>
      </c>
    </row>
    <row r="223">
      <c r="A223" s="6" t="inlineStr">
        <is>
          <t>Modeling-based Estimation Learning Environment - MEttLE</t>
        </is>
      </c>
      <c r="B223" s="6" t="inlineStr">
        <is>
          <t>Resource</t>
        </is>
      </c>
      <c r="C223" s="6" t="inlineStr">
        <is>
          <t>EstiMap</t>
        </is>
      </c>
      <c r="D223" s="6" t="inlineStr">
        <is>
          <t>&lt;p&gt;This map describes the process you will follow to solve the estimation problem&lt;/p&gt;</t>
        </is>
      </c>
      <c r="E223" s="6" t="inlineStr">
        <is>
          <t>image/png – A high-quality image with support for transparency, often used in design and web applications.</t>
        </is>
      </c>
      <c r="G223" t="inlineStr">
        <is>
          <t>1</t>
        </is>
      </c>
      <c r="H223" t="inlineStr">
        <is>
          <t>0</t>
        </is>
      </c>
      <c r="I223" t="inlineStr">
        <is>
          <t>0</t>
        </is>
      </c>
      <c r="J223" t="inlineStr">
        <is>
          <t>0</t>
        </is>
      </c>
      <c r="K223" t="inlineStr">
        <is>
          <t>1</t>
        </is>
      </c>
      <c r="L223" t="inlineStr">
        <is>
          <t>0</t>
        </is>
      </c>
      <c r="M223" t="inlineStr">
        <is>
          <t>0</t>
        </is>
      </c>
      <c r="N223" t="inlineStr">
        <is>
          <t>0</t>
        </is>
      </c>
      <c r="O223" t="inlineStr">
        <is>
          <t>0</t>
        </is>
      </c>
      <c r="P223" t="inlineStr">
        <is>
          <t>0</t>
        </is>
      </c>
    </row>
    <row r="224">
      <c r="A224" s="6" t="inlineStr">
        <is>
          <t>Modeling-based Estimation Learning Environment - MEttLE</t>
        </is>
      </c>
      <c r="B224" s="6" t="inlineStr">
        <is>
          <t>Space</t>
        </is>
      </c>
      <c r="C224" s="6" t="inlineStr">
        <is>
          <t>Functional Modeling</t>
        </is>
      </c>
      <c r="D224" s="6" t="inlineStr">
        <is>
          <t>&lt;p&gt;In this first phase of estimation, you will create a functional model of the electric car that you can use to estimate power.&lt;/p&gt;</t>
        </is>
      </c>
      <c r="E224" s="6" t="inlineStr">
        <is>
          <t>No artifact embedded</t>
        </is>
      </c>
      <c r="G224" t="inlineStr">
        <is>
          <t>0</t>
        </is>
      </c>
      <c r="H224" t="inlineStr">
        <is>
          <t>0</t>
        </is>
      </c>
      <c r="I224" t="inlineStr">
        <is>
          <t>1</t>
        </is>
      </c>
      <c r="J224" t="inlineStr">
        <is>
          <t>1</t>
        </is>
      </c>
      <c r="K224" t="inlineStr">
        <is>
          <t>0</t>
        </is>
      </c>
      <c r="L224" t="inlineStr">
        <is>
          <t>1</t>
        </is>
      </c>
      <c r="M224" t="inlineStr">
        <is>
          <t>0</t>
        </is>
      </c>
      <c r="N224" t="inlineStr">
        <is>
          <t>0</t>
        </is>
      </c>
      <c r="O224" t="inlineStr">
        <is>
          <t>0</t>
        </is>
      </c>
      <c r="P224" t="inlineStr">
        <is>
          <t>0</t>
        </is>
      </c>
    </row>
    <row r="225">
      <c r="A225" s="6" t="inlineStr">
        <is>
          <t>Modeling-based Estimation Learning Environment - MEttLE</t>
        </is>
      </c>
      <c r="B225" s="6" t="inlineStr">
        <is>
          <t>Resource</t>
        </is>
      </c>
      <c r="C225" s="6" t="inlineStr">
        <is>
          <t>EstiMap</t>
        </is>
      </c>
      <c r="D225" s="6" t="inlineStr">
        <is>
          <t>&lt;p&gt;This is where you are in the estimation process&lt;/p&gt;</t>
        </is>
      </c>
      <c r="E225" s="6" t="inlineStr">
        <is>
          <t>image/png – A high-quality image with support for transparency, often used in design and web applications.</t>
        </is>
      </c>
      <c r="G225" t="inlineStr">
        <is>
          <t>1</t>
        </is>
      </c>
      <c r="H225" t="inlineStr">
        <is>
          <t>0</t>
        </is>
      </c>
      <c r="I225" t="inlineStr">
        <is>
          <t>0</t>
        </is>
      </c>
      <c r="J225" t="inlineStr">
        <is>
          <t>0</t>
        </is>
      </c>
      <c r="K225" t="inlineStr">
        <is>
          <t>1</t>
        </is>
      </c>
      <c r="L225" t="inlineStr">
        <is>
          <t>0</t>
        </is>
      </c>
      <c r="M225" t="inlineStr">
        <is>
          <t>0</t>
        </is>
      </c>
      <c r="N225" t="inlineStr">
        <is>
          <t>0</t>
        </is>
      </c>
      <c r="O225" t="inlineStr">
        <is>
          <t>0</t>
        </is>
      </c>
      <c r="P225" t="inlineStr">
        <is>
          <t>0</t>
        </is>
      </c>
    </row>
    <row r="226">
      <c r="A226" s="6" t="inlineStr">
        <is>
          <t>Modeling-based Estimation Learning Environment - MEttLE</t>
        </is>
      </c>
      <c r="B226" s="6" t="inlineStr">
        <is>
          <t>Application</t>
        </is>
      </c>
      <c r="C226" s="6" t="inlineStr">
        <is>
          <t>Word Bag</t>
        </is>
      </c>
      <c r="D226" s="6" t="inlineStr">
        <is>
          <t>&lt;p&gt;Create a sentence using the words below that describes how an electric car runs. This is the functional model of the electric car. You can use the reference material and scratch pads given below.&lt;/p&gt;</t>
        </is>
      </c>
      <c r="E226"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226" t="inlineStr">
        <is>
          <t>0</t>
        </is>
      </c>
      <c r="H226" t="inlineStr">
        <is>
          <t>1</t>
        </is>
      </c>
      <c r="I226" t="inlineStr">
        <is>
          <t>1</t>
        </is>
      </c>
      <c r="J226" t="inlineStr">
        <is>
          <t>1</t>
        </is>
      </c>
      <c r="K226" t="inlineStr">
        <is>
          <t>0</t>
        </is>
      </c>
      <c r="L226" t="inlineStr">
        <is>
          <t>1</t>
        </is>
      </c>
      <c r="M226" t="inlineStr">
        <is>
          <t>0</t>
        </is>
      </c>
      <c r="N226" t="inlineStr">
        <is>
          <t>0</t>
        </is>
      </c>
      <c r="O226" t="inlineStr">
        <is>
          <t>0</t>
        </is>
      </c>
      <c r="P226" t="inlineStr">
        <is>
          <t>1</t>
        </is>
      </c>
    </row>
    <row r="227">
      <c r="A227" s="6" t="inlineStr">
        <is>
          <t>Modeling-based Estimation Learning Environment - MEttLE</t>
        </is>
      </c>
      <c r="B227" s="6" t="inlineStr">
        <is>
          <t>Application</t>
        </is>
      </c>
      <c r="C227" s="6" t="inlineStr">
        <is>
          <t>Evaluate your model</t>
        </is>
      </c>
      <c r="D227" s="6" t="inlineStr">
        <is>
          <t>&lt;p&gt;Let's evaluate whether your functional model is useful for estimating power. &lt;/p&gt;</t>
        </is>
      </c>
      <c r="E227"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227" t="inlineStr">
        <is>
          <t>0</t>
        </is>
      </c>
      <c r="H227" t="inlineStr">
        <is>
          <t>1</t>
        </is>
      </c>
      <c r="I227" t="inlineStr">
        <is>
          <t>1</t>
        </is>
      </c>
      <c r="J227" t="inlineStr">
        <is>
          <t>1</t>
        </is>
      </c>
      <c r="K227" t="inlineStr">
        <is>
          <t>1</t>
        </is>
      </c>
      <c r="L227" t="inlineStr">
        <is>
          <t>1</t>
        </is>
      </c>
      <c r="M227" t="inlineStr">
        <is>
          <t>0</t>
        </is>
      </c>
      <c r="N227" t="inlineStr">
        <is>
          <t>0</t>
        </is>
      </c>
      <c r="O227" t="inlineStr">
        <is>
          <t>0</t>
        </is>
      </c>
      <c r="P227" t="inlineStr">
        <is>
          <t>0</t>
        </is>
      </c>
    </row>
    <row r="228">
      <c r="A228" s="6" t="inlineStr">
        <is>
          <t>Modeling-based Estimation Learning Environment - MEttLE</t>
        </is>
      </c>
      <c r="B228" s="6" t="inlineStr">
        <is>
          <t>Resource</t>
        </is>
      </c>
      <c r="C228" s="6" t="inlineStr">
        <is>
          <t>A utilizable functional model</t>
        </is>
      </c>
      <c r="D228" s="6" t="inlineStr">
        <is>
          <t>&lt;p&gt;Here is a functional model that you can use to estimate power.&lt;/p&gt;</t>
        </is>
      </c>
      <c r="E228" s="6" t="inlineStr">
        <is>
          <t>text/html – A webpage or web document that contains structured text, images, and links, designed for display in a web browser.</t>
        </is>
      </c>
      <c r="G228" t="inlineStr">
        <is>
          <t>1</t>
        </is>
      </c>
      <c r="H228" t="inlineStr">
        <is>
          <t>0</t>
        </is>
      </c>
      <c r="I228" t="inlineStr">
        <is>
          <t>0</t>
        </is>
      </c>
      <c r="J228" t="inlineStr">
        <is>
          <t>0</t>
        </is>
      </c>
      <c r="K228" t="inlineStr">
        <is>
          <t>1</t>
        </is>
      </c>
      <c r="L228" t="inlineStr">
        <is>
          <t>0</t>
        </is>
      </c>
      <c r="M228" t="inlineStr">
        <is>
          <t>0</t>
        </is>
      </c>
      <c r="N228" t="inlineStr">
        <is>
          <t>0</t>
        </is>
      </c>
      <c r="O228" t="inlineStr">
        <is>
          <t>0</t>
        </is>
      </c>
      <c r="P228" t="inlineStr">
        <is>
          <t>0</t>
        </is>
      </c>
    </row>
    <row r="229">
      <c r="A229" s="6" t="inlineStr">
        <is>
          <t>Modeling-based Estimation Learning Environment - MEttLE</t>
        </is>
      </c>
      <c r="B229" s="6" t="inlineStr">
        <is>
          <t>Application</t>
        </is>
      </c>
      <c r="C229" s="6" t="inlineStr">
        <is>
          <t>Reflect and plan</t>
        </is>
      </c>
      <c r="D229" s="6" t="inlineStr">
        <is>
          <t>&lt;p&gt;Here you will reflect on what you did in this phase and what you intend to do next.&lt;/p&gt;</t>
        </is>
      </c>
      <c r="E229"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229" t="inlineStr">
        <is>
          <t>0</t>
        </is>
      </c>
      <c r="H229" t="inlineStr">
        <is>
          <t>0</t>
        </is>
      </c>
      <c r="I229" t="inlineStr">
        <is>
          <t>1</t>
        </is>
      </c>
      <c r="J229" t="inlineStr">
        <is>
          <t>1</t>
        </is>
      </c>
      <c r="K229" t="inlineStr">
        <is>
          <t>0</t>
        </is>
      </c>
      <c r="L229" t="inlineStr">
        <is>
          <t>1</t>
        </is>
      </c>
      <c r="M229" t="inlineStr">
        <is>
          <t>0</t>
        </is>
      </c>
      <c r="N229" t="inlineStr">
        <is>
          <t>0</t>
        </is>
      </c>
      <c r="O229" t="inlineStr">
        <is>
          <t>0</t>
        </is>
      </c>
      <c r="P229" t="inlineStr">
        <is>
          <t>0</t>
        </is>
      </c>
    </row>
    <row r="230">
      <c r="A230" s="6" t="inlineStr">
        <is>
          <t>Modeling-based Estimation Learning Environment - MEttLE</t>
        </is>
      </c>
      <c r="B230" s="6" t="inlineStr">
        <is>
          <t>Resource</t>
        </is>
      </c>
      <c r="C230" s="6" t="inlineStr">
        <is>
          <t>Reference Materials</t>
        </is>
      </c>
      <c r="D230" s="6" t="inlineStr">
        <is>
          <t>&lt;p&gt;Read about how an electric car works here.&lt;/p&gt;</t>
        </is>
      </c>
      <c r="E230" s="6" t="inlineStr">
        <is>
          <t>application/pdf – A portable document format (PDF) file, preserving text and layout for consistent viewing across devices.</t>
        </is>
      </c>
      <c r="G230" t="inlineStr">
        <is>
          <t>1</t>
        </is>
      </c>
      <c r="H230" t="inlineStr">
        <is>
          <t>0</t>
        </is>
      </c>
      <c r="I230" t="inlineStr">
        <is>
          <t>0</t>
        </is>
      </c>
      <c r="J230" t="inlineStr">
        <is>
          <t>0</t>
        </is>
      </c>
      <c r="K230" t="inlineStr">
        <is>
          <t>1</t>
        </is>
      </c>
      <c r="L230" t="inlineStr">
        <is>
          <t>0</t>
        </is>
      </c>
      <c r="M230" t="inlineStr">
        <is>
          <t>0</t>
        </is>
      </c>
      <c r="N230" t="inlineStr">
        <is>
          <t>0</t>
        </is>
      </c>
      <c r="O230" t="inlineStr">
        <is>
          <t>0</t>
        </is>
      </c>
      <c r="P230" t="inlineStr">
        <is>
          <t>0</t>
        </is>
      </c>
    </row>
    <row r="231">
      <c r="A231" s="6" t="inlineStr">
        <is>
          <t>Modeling-based Estimation Learning Environment - MEttLE</t>
        </is>
      </c>
      <c r="B231" s="6" t="inlineStr">
        <is>
          <t>Resource</t>
        </is>
      </c>
      <c r="C231" s="6" t="inlineStr">
        <is>
          <t>Scratch Pad - drawing</t>
        </is>
      </c>
      <c r="D231" s="6" t="inlineStr">
        <is>
          <t>&lt;p&gt;Draw your initial thoughts and ideas.&lt;/p&gt;</t>
        </is>
      </c>
      <c r="E231" s="6" t="inlineStr">
        <is>
          <t>text/html – A webpage or web document that contains structured text, images, and links, designed for display in a web browser.</t>
        </is>
      </c>
      <c r="G231" t="inlineStr">
        <is>
          <t>0</t>
        </is>
      </c>
      <c r="H231" t="inlineStr">
        <is>
          <t>0</t>
        </is>
      </c>
      <c r="I231" t="inlineStr">
        <is>
          <t>1</t>
        </is>
      </c>
      <c r="J231" t="inlineStr">
        <is>
          <t>0</t>
        </is>
      </c>
      <c r="K231" t="inlineStr">
        <is>
          <t>0</t>
        </is>
      </c>
      <c r="L231" t="inlineStr">
        <is>
          <t>1</t>
        </is>
      </c>
      <c r="M231" t="inlineStr">
        <is>
          <t>0</t>
        </is>
      </c>
      <c r="N231" t="inlineStr">
        <is>
          <t>0</t>
        </is>
      </c>
      <c r="O231" t="inlineStr">
        <is>
          <t>0</t>
        </is>
      </c>
      <c r="P231" t="inlineStr">
        <is>
          <t>1</t>
        </is>
      </c>
    </row>
    <row r="232">
      <c r="A232" s="6" t="inlineStr">
        <is>
          <t>Modeling-based Estimation Learning Environment - MEttLE</t>
        </is>
      </c>
      <c r="B232" s="6" t="inlineStr">
        <is>
          <t>Application</t>
        </is>
      </c>
      <c r="C232" s="6" t="inlineStr">
        <is>
          <t>Scratch pad - notes</t>
        </is>
      </c>
      <c r="D232" s="6" t="inlineStr">
        <is>
          <t>&lt;p&gt;Take notes here.&lt;/p&gt;</t>
        </is>
      </c>
      <c r="E23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232" t="inlineStr">
        <is>
          <t>0</t>
        </is>
      </c>
      <c r="H232" t="inlineStr">
        <is>
          <t>1</t>
        </is>
      </c>
      <c r="I232" t="inlineStr">
        <is>
          <t>1</t>
        </is>
      </c>
      <c r="J232" t="inlineStr">
        <is>
          <t>1</t>
        </is>
      </c>
      <c r="K232" t="inlineStr">
        <is>
          <t>0</t>
        </is>
      </c>
      <c r="L232" t="inlineStr">
        <is>
          <t>1</t>
        </is>
      </c>
      <c r="M232" t="inlineStr">
        <is>
          <t>0</t>
        </is>
      </c>
      <c r="N232" t="inlineStr">
        <is>
          <t>1</t>
        </is>
      </c>
      <c r="O232" t="inlineStr">
        <is>
          <t>0</t>
        </is>
      </c>
      <c r="P232" t="inlineStr">
        <is>
          <t>0</t>
        </is>
      </c>
    </row>
    <row r="233">
      <c r="A233" s="6" t="inlineStr">
        <is>
          <t>Modeling-based Estimation Learning Environment - MEttLE</t>
        </is>
      </c>
      <c r="B233" s="6" t="inlineStr">
        <is>
          <t>Space</t>
        </is>
      </c>
      <c r="C233" s="6" t="inlineStr">
        <is>
          <t>Qualitative Modeling</t>
        </is>
      </c>
      <c r="D233" s="6" t="inlineStr">
        <is>
          <t>&lt;p&gt;In this second phase of estimation, you will create a qualitative model of the electric car that you can use to estimate power.&lt;/p&gt;</t>
        </is>
      </c>
      <c r="E233" s="6" t="inlineStr">
        <is>
          <t>No artifact embedded</t>
        </is>
      </c>
      <c r="G233" t="inlineStr">
        <is>
          <t>0</t>
        </is>
      </c>
      <c r="H233" t="inlineStr">
        <is>
          <t>0</t>
        </is>
      </c>
      <c r="I233" t="inlineStr">
        <is>
          <t>1</t>
        </is>
      </c>
      <c r="J233" t="inlineStr">
        <is>
          <t>1</t>
        </is>
      </c>
      <c r="K233" t="inlineStr">
        <is>
          <t>0</t>
        </is>
      </c>
      <c r="L233" t="inlineStr">
        <is>
          <t>1</t>
        </is>
      </c>
      <c r="M233" t="inlineStr">
        <is>
          <t>0</t>
        </is>
      </c>
      <c r="N233" t="inlineStr">
        <is>
          <t>0</t>
        </is>
      </c>
      <c r="O233" t="inlineStr">
        <is>
          <t>0</t>
        </is>
      </c>
      <c r="P233" t="inlineStr">
        <is>
          <t>0</t>
        </is>
      </c>
    </row>
    <row r="234">
      <c r="A234" s="6" t="inlineStr">
        <is>
          <t>Modeling-based Estimation Learning Environment - MEttLE</t>
        </is>
      </c>
      <c r="B234" s="6" t="inlineStr">
        <is>
          <t>Resource</t>
        </is>
      </c>
      <c r="C234" s="6" t="inlineStr">
        <is>
          <t>EstiMap</t>
        </is>
      </c>
      <c r="D234" s="6" t="inlineStr">
        <is>
          <t>&lt;p&gt;This is where you are in the estimation process.&lt;/p&gt;</t>
        </is>
      </c>
      <c r="E234" s="6" t="inlineStr">
        <is>
          <t>image/png – A high-quality image with support for transparency, often used in design and web applications.</t>
        </is>
      </c>
      <c r="G234" t="inlineStr">
        <is>
          <t>1</t>
        </is>
      </c>
      <c r="H234" t="inlineStr">
        <is>
          <t>0</t>
        </is>
      </c>
      <c r="I234" t="inlineStr">
        <is>
          <t>0</t>
        </is>
      </c>
      <c r="J234" t="inlineStr">
        <is>
          <t>0</t>
        </is>
      </c>
      <c r="K234" t="inlineStr">
        <is>
          <t>1</t>
        </is>
      </c>
      <c r="L234" t="inlineStr">
        <is>
          <t>0</t>
        </is>
      </c>
      <c r="M234" t="inlineStr">
        <is>
          <t>0</t>
        </is>
      </c>
      <c r="N234" t="inlineStr">
        <is>
          <t>0</t>
        </is>
      </c>
      <c r="O234" t="inlineStr">
        <is>
          <t>0</t>
        </is>
      </c>
      <c r="P234" t="inlineStr">
        <is>
          <t>0</t>
        </is>
      </c>
    </row>
    <row r="235">
      <c r="A235" s="6" t="inlineStr">
        <is>
          <t>Modeling-based Estimation Learning Environment - MEttLE</t>
        </is>
      </c>
      <c r="B235" s="6" t="inlineStr">
        <is>
          <t>Application</t>
        </is>
      </c>
      <c r="C235" s="6" t="inlineStr">
        <is>
          <t>Simulator</t>
        </is>
      </c>
      <c r="D235" s="6" t="inlineStr">
        <is>
          <t>No task description</t>
        </is>
      </c>
      <c r="E235" s="6" t="inlineStr">
        <is>
          <t>Golabz app/lab: `&lt;p&gt;The Quest 2.0 app can be used to create questionnaires and surveys. These can contain containing multiple choice, multiple select, open answer and table like questions with multiple choice, multiple select, and smileys type answers. Teachers can see an overview of all submitted responses in Graasp. It is likely that in future releases new question types will be added.&lt;/p&gt;\r\n\r\n&lt;p&gt;To learn more about how to configure the app, visit the Support Page's section on &lt;a href="https://support.golabz.eu/videos?category=4"&gt;How to set up Apps&lt;/a&gt;.&lt;/p&gt;\r\n\r\n&lt;p&gt;This app can also be configured to run in collaboration mode. To enable collaboration, add the &lt;a href="https://www.golabz.eu/app/collaboration-tool"&gt;Collaboration Tool&lt;/a&gt;&amp;nbsp;to the ILS in Graasp.&lt;/p&gt;\r\n\r\n&lt;p&gt;This Quest 2.0 app was developed with financial support from the Dutch&lt;a href="https://www.techyourfuture.nl/"&gt;Tech Your Future&lt;/a&gt;&amp;nbsp;organization and replaces the former Quest app.&lt;/p&gt;\r\n\r\n&lt;p&gt;The Quest 2.0 app is not backwards compatible with the former Quest app. However, the former Quest app will keep on working in the ILSses.&lt;/p&gt;\r\n\r\n&lt;p&gt;If you want to present students with a quiz, the &lt;a href="https://www.golabz.eu/app/quiz-tool"&gt;Quiz&lt;/a&gt; and &lt;a href="https://www.golabz.eu/app/quiz-2-0"&gt;Quiz 2.0&lt;/a&gt; apps are better suited for this purpose.&amp;nbsp;&lt;/p&gt;\r\n`</t>
        </is>
      </c>
      <c r="G235" t="inlineStr">
        <is>
          <t>1</t>
        </is>
      </c>
      <c r="H235" t="inlineStr">
        <is>
          <t>1</t>
        </is>
      </c>
      <c r="I235" t="inlineStr">
        <is>
          <t>1</t>
        </is>
      </c>
      <c r="J235" t="inlineStr">
        <is>
          <t>0</t>
        </is>
      </c>
      <c r="K235" t="inlineStr">
        <is>
          <t>0</t>
        </is>
      </c>
      <c r="L235" t="inlineStr">
        <is>
          <t>1</t>
        </is>
      </c>
      <c r="M235" t="inlineStr">
        <is>
          <t>0</t>
        </is>
      </c>
      <c r="N235" t="inlineStr">
        <is>
          <t>1</t>
        </is>
      </c>
      <c r="O235" t="inlineStr">
        <is>
          <t>0</t>
        </is>
      </c>
      <c r="P235" t="inlineStr">
        <is>
          <t>0</t>
        </is>
      </c>
    </row>
    <row r="236">
      <c r="A236" s="6" t="inlineStr">
        <is>
          <t>Modeling-based Estimation Learning Environment - MEttLE</t>
        </is>
      </c>
      <c r="B236" s="6" t="inlineStr">
        <is>
          <t>Application</t>
        </is>
      </c>
      <c r="C236" s="6" t="inlineStr">
        <is>
          <t>Check your understanding of parameter relationships</t>
        </is>
      </c>
      <c r="D236" s="6" t="inlineStr">
        <is>
          <t>&lt;p&gt;Answer the questions here to see if you recognize the relationship between the various parameters. Note that multiple answers maybe correct.&lt;/p&gt;</t>
        </is>
      </c>
      <c r="E236"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236" t="inlineStr">
        <is>
          <t>0</t>
        </is>
      </c>
      <c r="H236" t="inlineStr">
        <is>
          <t>1</t>
        </is>
      </c>
      <c r="I236" t="inlineStr">
        <is>
          <t>1</t>
        </is>
      </c>
      <c r="J236" t="inlineStr">
        <is>
          <t>1</t>
        </is>
      </c>
      <c r="K236" t="inlineStr">
        <is>
          <t>0</t>
        </is>
      </c>
      <c r="L236" t="inlineStr">
        <is>
          <t>1</t>
        </is>
      </c>
      <c r="M236" t="inlineStr">
        <is>
          <t>0</t>
        </is>
      </c>
      <c r="N236" t="inlineStr">
        <is>
          <t>0</t>
        </is>
      </c>
      <c r="O236" t="inlineStr">
        <is>
          <t>0</t>
        </is>
      </c>
      <c r="P236" t="inlineStr">
        <is>
          <t>1</t>
        </is>
      </c>
    </row>
    <row r="237">
      <c r="A237" s="6" t="inlineStr">
        <is>
          <t>Modeling-based Estimation Learning Environment - MEttLE</t>
        </is>
      </c>
      <c r="B237" s="6" t="inlineStr">
        <is>
          <t>Application</t>
        </is>
      </c>
      <c r="C237" s="6" t="inlineStr">
        <is>
          <t>Concept Mapper</t>
        </is>
      </c>
      <c r="D237" s="6" t="inlineStr">
        <is>
          <t>&lt;p&gt;Draw a causal map describing how the various parameters affecting the running of the car are related.&lt;/p&gt;</t>
        </is>
      </c>
      <c r="E237"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c r="G237" t="inlineStr">
        <is>
          <t>0</t>
        </is>
      </c>
      <c r="H237" t="inlineStr">
        <is>
          <t>1</t>
        </is>
      </c>
      <c r="I237" t="inlineStr">
        <is>
          <t>1</t>
        </is>
      </c>
      <c r="J237" t="inlineStr">
        <is>
          <t>1</t>
        </is>
      </c>
      <c r="K237" t="inlineStr">
        <is>
          <t>0</t>
        </is>
      </c>
      <c r="L237" t="inlineStr">
        <is>
          <t>1</t>
        </is>
      </c>
      <c r="M237" t="inlineStr">
        <is>
          <t>0</t>
        </is>
      </c>
      <c r="N237" t="inlineStr">
        <is>
          <t>0</t>
        </is>
      </c>
      <c r="O237" t="inlineStr">
        <is>
          <t>0</t>
        </is>
      </c>
      <c r="P237" t="inlineStr">
        <is>
          <t>1</t>
        </is>
      </c>
    </row>
    <row r="238">
      <c r="A238" s="6" t="inlineStr">
        <is>
          <t>Modeling-based Estimation Learning Environment - MEttLE</t>
        </is>
      </c>
      <c r="B238" s="6" t="inlineStr">
        <is>
          <t>Resource</t>
        </is>
      </c>
      <c r="C238" s="6" t="inlineStr">
        <is>
          <t>Reference Materials</t>
        </is>
      </c>
      <c r="D238" s="6" t="inlineStr">
        <is>
          <t>&lt;p&gt;Read about how an electric car works here.&lt;/p&gt;</t>
        </is>
      </c>
      <c r="E238" s="6" t="inlineStr">
        <is>
          <t>application/pdf – A portable document format (PDF) file, preserving text and layout for consistent viewing across devices.</t>
        </is>
      </c>
      <c r="G238" t="inlineStr">
        <is>
          <t>1</t>
        </is>
      </c>
      <c r="H238" t="inlineStr">
        <is>
          <t>0</t>
        </is>
      </c>
      <c r="I238" t="inlineStr">
        <is>
          <t>0</t>
        </is>
      </c>
      <c r="J238" t="inlineStr">
        <is>
          <t>0</t>
        </is>
      </c>
      <c r="K238" t="inlineStr">
        <is>
          <t>1</t>
        </is>
      </c>
      <c r="L238" t="inlineStr">
        <is>
          <t>0</t>
        </is>
      </c>
      <c r="M238" t="inlineStr">
        <is>
          <t>0</t>
        </is>
      </c>
      <c r="N238" t="inlineStr">
        <is>
          <t>0</t>
        </is>
      </c>
      <c r="O238" t="inlineStr">
        <is>
          <t>0</t>
        </is>
      </c>
      <c r="P238" t="inlineStr">
        <is>
          <t>0</t>
        </is>
      </c>
    </row>
    <row r="239">
      <c r="A239" s="6" t="inlineStr">
        <is>
          <t>Modeling-based Estimation Learning Environment - MEttLE</t>
        </is>
      </c>
      <c r="B239" s="6" t="inlineStr">
        <is>
          <t>Resource</t>
        </is>
      </c>
      <c r="C239" s="6" t="inlineStr">
        <is>
          <t>Scratch Pad - drawing</t>
        </is>
      </c>
      <c r="D239" s="6" t="inlineStr">
        <is>
          <t>&lt;p&gt;Draw your initial thoughts and ideas.&lt;/p&gt;</t>
        </is>
      </c>
      <c r="E239" s="6" t="inlineStr">
        <is>
          <t>text/html – A webpage or web document that contains structured text, images, and links, designed for display in a web browser.</t>
        </is>
      </c>
      <c r="G239" t="inlineStr">
        <is>
          <t>0</t>
        </is>
      </c>
      <c r="H239" t="inlineStr">
        <is>
          <t>0</t>
        </is>
      </c>
      <c r="I239" t="inlineStr">
        <is>
          <t>1</t>
        </is>
      </c>
      <c r="J239" t="inlineStr">
        <is>
          <t>0</t>
        </is>
      </c>
      <c r="K239" t="inlineStr">
        <is>
          <t>0</t>
        </is>
      </c>
      <c r="L239" t="inlineStr">
        <is>
          <t>1</t>
        </is>
      </c>
      <c r="M239" t="inlineStr">
        <is>
          <t>0</t>
        </is>
      </c>
      <c r="N239" t="inlineStr">
        <is>
          <t>0</t>
        </is>
      </c>
      <c r="O239" t="inlineStr">
        <is>
          <t>0</t>
        </is>
      </c>
      <c r="P239" t="inlineStr">
        <is>
          <t>1</t>
        </is>
      </c>
    </row>
    <row r="240">
      <c r="A240" s="6" t="inlineStr">
        <is>
          <t>Modeling-based Estimation Learning Environment - MEttLE</t>
        </is>
      </c>
      <c r="B240" s="6" t="inlineStr">
        <is>
          <t>Application</t>
        </is>
      </c>
      <c r="C240" s="6" t="inlineStr">
        <is>
          <t>Scratch pad - notes</t>
        </is>
      </c>
      <c r="D240" s="6" t="inlineStr">
        <is>
          <t>&lt;p&gt;Take notes here.&lt;/p&gt;</t>
        </is>
      </c>
      <c r="E240"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240" t="inlineStr">
        <is>
          <t>0</t>
        </is>
      </c>
      <c r="H240" t="inlineStr">
        <is>
          <t>1</t>
        </is>
      </c>
      <c r="I240" t="inlineStr">
        <is>
          <t>1</t>
        </is>
      </c>
      <c r="J240" t="inlineStr">
        <is>
          <t>1</t>
        </is>
      </c>
      <c r="K240" t="inlineStr">
        <is>
          <t>0</t>
        </is>
      </c>
      <c r="L240" t="inlineStr">
        <is>
          <t>1</t>
        </is>
      </c>
      <c r="M240" t="inlineStr">
        <is>
          <t>0</t>
        </is>
      </c>
      <c r="N240" t="inlineStr">
        <is>
          <t>0</t>
        </is>
      </c>
      <c r="O240" t="inlineStr">
        <is>
          <t>0</t>
        </is>
      </c>
      <c r="P240" t="inlineStr">
        <is>
          <t>0</t>
        </is>
      </c>
    </row>
    <row r="241">
      <c r="A241" s="6" t="inlineStr">
        <is>
          <t>Modeling-based Estimation Learning Environment - MEttLE</t>
        </is>
      </c>
      <c r="B241" s="6" t="inlineStr">
        <is>
          <t>Space</t>
        </is>
      </c>
      <c r="C241" s="6" t="inlineStr">
        <is>
          <t>Quantitative Modeling</t>
        </is>
      </c>
      <c r="D241" s="6" t="inlineStr">
        <is>
          <t>&lt;p&gt;In the third phase of estimation, you will create a quantitative model of the electric car that you can use to estimate power.&lt;/p&gt;</t>
        </is>
      </c>
      <c r="E241" s="6" t="inlineStr">
        <is>
          <t>No artifact embedded</t>
        </is>
      </c>
      <c r="G241" t="inlineStr">
        <is>
          <t>0</t>
        </is>
      </c>
      <c r="H241" t="inlineStr">
        <is>
          <t>0</t>
        </is>
      </c>
      <c r="I241" t="inlineStr">
        <is>
          <t>1</t>
        </is>
      </c>
      <c r="J241" t="inlineStr">
        <is>
          <t>1</t>
        </is>
      </c>
      <c r="K241" t="inlineStr">
        <is>
          <t>0</t>
        </is>
      </c>
      <c r="L241" t="inlineStr">
        <is>
          <t>1</t>
        </is>
      </c>
      <c r="M241" t="inlineStr">
        <is>
          <t>0</t>
        </is>
      </c>
      <c r="N241" t="inlineStr">
        <is>
          <t>0</t>
        </is>
      </c>
      <c r="O241" t="inlineStr">
        <is>
          <t>0</t>
        </is>
      </c>
      <c r="P241" t="inlineStr">
        <is>
          <t>0</t>
        </is>
      </c>
    </row>
    <row r="242">
      <c r="A242" s="6" t="inlineStr">
        <is>
          <t>Modeling-based Estimation Learning Environment - MEttLE</t>
        </is>
      </c>
      <c r="B242" s="6" t="inlineStr">
        <is>
          <t>Resource</t>
        </is>
      </c>
      <c r="C242" s="6" t="inlineStr">
        <is>
          <t>EstiMap</t>
        </is>
      </c>
      <c r="D242" s="6" t="inlineStr">
        <is>
          <t>&lt;p&gt;This is where you are in the estimation process.&lt;/p&gt;</t>
        </is>
      </c>
      <c r="E242" s="6" t="inlineStr">
        <is>
          <t>image/png – A high-quality image with support for transparency, often used in design and web applications.</t>
        </is>
      </c>
      <c r="G242" t="inlineStr">
        <is>
          <t>1</t>
        </is>
      </c>
      <c r="H242" t="inlineStr">
        <is>
          <t>0</t>
        </is>
      </c>
      <c r="I242" t="inlineStr">
        <is>
          <t>0</t>
        </is>
      </c>
      <c r="J242" t="inlineStr">
        <is>
          <t>0</t>
        </is>
      </c>
      <c r="K242" t="inlineStr">
        <is>
          <t>1</t>
        </is>
      </c>
      <c r="L242" t="inlineStr">
        <is>
          <t>0</t>
        </is>
      </c>
      <c r="M242" t="inlineStr">
        <is>
          <t>0</t>
        </is>
      </c>
      <c r="N242" t="inlineStr">
        <is>
          <t>0</t>
        </is>
      </c>
      <c r="O242" t="inlineStr">
        <is>
          <t>0</t>
        </is>
      </c>
      <c r="P242" t="inlineStr">
        <is>
          <t>0</t>
        </is>
      </c>
    </row>
    <row r="243">
      <c r="A243" s="6" t="inlineStr">
        <is>
          <t>Modeling-based Estimation Learning Environment - MEttLE</t>
        </is>
      </c>
      <c r="B243" s="6" t="inlineStr">
        <is>
          <t>Application</t>
        </is>
      </c>
      <c r="C243" s="6" t="inlineStr">
        <is>
          <t>EquationBuilder</t>
        </is>
      </c>
      <c r="D243" s="6" t="inlineStr">
        <is>
          <t>No task description</t>
        </is>
      </c>
      <c r="E243" s="6" t="inlineStr">
        <is>
          <t>Golabz app/lab: An app for students to build equations</t>
        </is>
      </c>
      <c r="G243" t="inlineStr">
        <is>
          <t>0</t>
        </is>
      </c>
      <c r="H243" t="inlineStr">
        <is>
          <t>1</t>
        </is>
      </c>
      <c r="I243" t="inlineStr">
        <is>
          <t>1</t>
        </is>
      </c>
      <c r="J243" t="inlineStr">
        <is>
          <t>1</t>
        </is>
      </c>
      <c r="K243" t="inlineStr">
        <is>
          <t>0</t>
        </is>
      </c>
      <c r="L243" t="inlineStr">
        <is>
          <t>1</t>
        </is>
      </c>
      <c r="M243" t="inlineStr">
        <is>
          <t>0</t>
        </is>
      </c>
      <c r="N243" t="inlineStr">
        <is>
          <t>0</t>
        </is>
      </c>
      <c r="O243" t="inlineStr">
        <is>
          <t>0</t>
        </is>
      </c>
      <c r="P243" t="inlineStr">
        <is>
          <t>0</t>
        </is>
      </c>
    </row>
    <row r="244">
      <c r="A244" s="6" t="inlineStr">
        <is>
          <t>Modeling-based Estimation Learning Environment - MEttLE</t>
        </is>
      </c>
      <c r="B244" s="6" t="inlineStr">
        <is>
          <t>Resource</t>
        </is>
      </c>
      <c r="C244" s="6" t="inlineStr">
        <is>
          <t>Reference Materials</t>
        </is>
      </c>
      <c r="D244" s="6" t="inlineStr">
        <is>
          <t>&lt;p&gt;Read about how an electric car works here.&lt;/p&gt;</t>
        </is>
      </c>
      <c r="E244" s="6" t="inlineStr">
        <is>
          <t>application/pdf – A portable document format (PDF) file, preserving text and layout for consistent viewing across devices.</t>
        </is>
      </c>
      <c r="G244" t="inlineStr">
        <is>
          <t>1</t>
        </is>
      </c>
      <c r="H244" t="inlineStr">
        <is>
          <t>0</t>
        </is>
      </c>
      <c r="I244" t="inlineStr">
        <is>
          <t>0</t>
        </is>
      </c>
      <c r="J244" t="inlineStr">
        <is>
          <t>0</t>
        </is>
      </c>
      <c r="K244" t="inlineStr">
        <is>
          <t>1</t>
        </is>
      </c>
      <c r="L244" t="inlineStr">
        <is>
          <t>0</t>
        </is>
      </c>
      <c r="M244" t="inlineStr">
        <is>
          <t>0</t>
        </is>
      </c>
      <c r="N244" t="inlineStr">
        <is>
          <t>0</t>
        </is>
      </c>
      <c r="O244" t="inlineStr">
        <is>
          <t>0</t>
        </is>
      </c>
      <c r="P244" t="inlineStr">
        <is>
          <t>0</t>
        </is>
      </c>
    </row>
    <row r="245">
      <c r="A245" s="6" t="inlineStr">
        <is>
          <t>Modeling-based Estimation Learning Environment - MEttLE</t>
        </is>
      </c>
      <c r="B245" s="6" t="inlineStr">
        <is>
          <t>Resource</t>
        </is>
      </c>
      <c r="C245" s="6" t="inlineStr">
        <is>
          <t>Scratch Pad - drawing</t>
        </is>
      </c>
      <c r="D245" s="6" t="inlineStr">
        <is>
          <t>&lt;p&gt;Draw your initial thoughts and ideas.&lt;/p&gt;</t>
        </is>
      </c>
      <c r="E245" s="6" t="inlineStr">
        <is>
          <t>text/html – A webpage or web document that contains structured text, images, and links, designed for display in a web browser.</t>
        </is>
      </c>
      <c r="G245" t="inlineStr">
        <is>
          <t>0</t>
        </is>
      </c>
      <c r="H245" t="inlineStr">
        <is>
          <t>0</t>
        </is>
      </c>
      <c r="I245" t="inlineStr">
        <is>
          <t>1</t>
        </is>
      </c>
      <c r="J245" t="inlineStr">
        <is>
          <t>0</t>
        </is>
      </c>
      <c r="K245" t="inlineStr">
        <is>
          <t>0</t>
        </is>
      </c>
      <c r="L245" t="inlineStr">
        <is>
          <t>1</t>
        </is>
      </c>
      <c r="M245" t="inlineStr">
        <is>
          <t>0</t>
        </is>
      </c>
      <c r="N245" t="inlineStr">
        <is>
          <t>0</t>
        </is>
      </c>
      <c r="O245" t="inlineStr">
        <is>
          <t>0</t>
        </is>
      </c>
      <c r="P245" t="inlineStr">
        <is>
          <t>1</t>
        </is>
      </c>
    </row>
    <row r="246">
      <c r="A246" s="6" t="inlineStr">
        <is>
          <t>Modeling-based Estimation Learning Environment - MEttLE</t>
        </is>
      </c>
      <c r="B246" s="6" t="inlineStr">
        <is>
          <t>Application</t>
        </is>
      </c>
      <c r="C246" s="6" t="inlineStr">
        <is>
          <t>Scratch pad - notes</t>
        </is>
      </c>
      <c r="D246" s="6" t="inlineStr">
        <is>
          <t>&lt;p&gt;Take notes here.&lt;/p&gt;</t>
        </is>
      </c>
      <c r="E24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246" t="inlineStr">
        <is>
          <t>0</t>
        </is>
      </c>
      <c r="H246" t="inlineStr">
        <is>
          <t>1</t>
        </is>
      </c>
      <c r="I246" t="inlineStr">
        <is>
          <t>1</t>
        </is>
      </c>
      <c r="J246" t="inlineStr">
        <is>
          <t>1</t>
        </is>
      </c>
      <c r="K246" t="inlineStr">
        <is>
          <t>0</t>
        </is>
      </c>
      <c r="L246" t="inlineStr">
        <is>
          <t>1</t>
        </is>
      </c>
      <c r="M246" t="inlineStr">
        <is>
          <t>0</t>
        </is>
      </c>
      <c r="N246" t="inlineStr">
        <is>
          <t>1</t>
        </is>
      </c>
      <c r="O246" t="inlineStr">
        <is>
          <t>0</t>
        </is>
      </c>
      <c r="P246" t="inlineStr">
        <is>
          <t>0</t>
        </is>
      </c>
    </row>
    <row r="247">
      <c r="A247" s="6" t="inlineStr">
        <is>
          <t>Modeling-based Estimation Learning Environment - MEttLE</t>
        </is>
      </c>
      <c r="B247" s="6" t="inlineStr">
        <is>
          <t>Space</t>
        </is>
      </c>
      <c r="C247" s="6" t="inlineStr">
        <is>
          <t>Calculation</t>
        </is>
      </c>
      <c r="D247" s="6" t="inlineStr">
        <is>
          <t>&lt;p&gt;What are the reasonable values of other parameters required to calculate power?&lt;/p&gt;</t>
        </is>
      </c>
      <c r="E247" s="6" t="inlineStr">
        <is>
          <t>No artifact embedded</t>
        </is>
      </c>
      <c r="G247" t="inlineStr">
        <is>
          <t>0</t>
        </is>
      </c>
      <c r="H247" t="inlineStr">
        <is>
          <t>0</t>
        </is>
      </c>
      <c r="I247" t="inlineStr">
        <is>
          <t>1</t>
        </is>
      </c>
      <c r="J247" t="inlineStr">
        <is>
          <t>1</t>
        </is>
      </c>
      <c r="K247" t="inlineStr">
        <is>
          <t>1</t>
        </is>
      </c>
      <c r="L247" t="inlineStr">
        <is>
          <t>1</t>
        </is>
      </c>
      <c r="M247" t="inlineStr">
        <is>
          <t>0</t>
        </is>
      </c>
      <c r="N247" t="inlineStr">
        <is>
          <t>0</t>
        </is>
      </c>
      <c r="O247" t="inlineStr">
        <is>
          <t>1</t>
        </is>
      </c>
      <c r="P247" t="inlineStr">
        <is>
          <t>1</t>
        </is>
      </c>
    </row>
    <row r="248">
      <c r="A248" s="6" t="inlineStr">
        <is>
          <t>Modeling-based Estimation Learning Environment - MEttLE</t>
        </is>
      </c>
      <c r="B248" s="6" t="inlineStr">
        <is>
          <t>Space</t>
        </is>
      </c>
      <c r="C248" s="6" t="inlineStr">
        <is>
          <t>Evaluation</t>
        </is>
      </c>
      <c r="D248" s="6" t="inlineStr">
        <is>
          <t>&lt;p&gt;Is the determined value of power reasonable?&lt;/p&gt;</t>
        </is>
      </c>
      <c r="E248" s="6" t="inlineStr">
        <is>
          <t>No artifact embedded</t>
        </is>
      </c>
      <c r="G248" t="inlineStr">
        <is>
          <t>0</t>
        </is>
      </c>
      <c r="H248" t="inlineStr">
        <is>
          <t>0</t>
        </is>
      </c>
      <c r="I248" t="inlineStr">
        <is>
          <t>0</t>
        </is>
      </c>
      <c r="J248" t="inlineStr">
        <is>
          <t>1</t>
        </is>
      </c>
      <c r="K248" t="inlineStr">
        <is>
          <t>1</t>
        </is>
      </c>
      <c r="L248" t="inlineStr">
        <is>
          <t>0</t>
        </is>
      </c>
      <c r="M248" t="inlineStr">
        <is>
          <t>0</t>
        </is>
      </c>
      <c r="N248" t="inlineStr">
        <is>
          <t>0</t>
        </is>
      </c>
      <c r="O248" t="inlineStr">
        <is>
          <t>0</t>
        </is>
      </c>
      <c r="P248" t="inlineStr">
        <is>
          <t>1</t>
        </is>
      </c>
    </row>
    <row r="249">
      <c r="A249" s="6" t="inlineStr">
        <is>
          <t>Modeling-based Estimation Learning Environment - MEttLE</t>
        </is>
      </c>
      <c r="B249" s="6" t="inlineStr">
        <is>
          <t>Application</t>
        </is>
      </c>
      <c r="C249" s="6" t="inlineStr">
        <is>
          <t>My Plan</t>
        </is>
      </c>
      <c r="D249" s="6" t="inlineStr">
        <is>
          <t>&lt;p&gt;How do you think you will solve this estimation problem?&lt;/p&gt;</t>
        </is>
      </c>
      <c r="E249" s="6" t="inlineStr">
        <is>
          <t>No artifact embedded</t>
        </is>
      </c>
      <c r="G249" t="inlineStr">
        <is>
          <t>0</t>
        </is>
      </c>
      <c r="H249" t="inlineStr">
        <is>
          <t>0</t>
        </is>
      </c>
      <c r="I249" t="inlineStr">
        <is>
          <t>1</t>
        </is>
      </c>
      <c r="J249" t="inlineStr">
        <is>
          <t>1</t>
        </is>
      </c>
      <c r="K249" t="inlineStr">
        <is>
          <t>1</t>
        </is>
      </c>
      <c r="L249" t="inlineStr">
        <is>
          <t>1</t>
        </is>
      </c>
      <c r="M249" t="inlineStr">
        <is>
          <t>0</t>
        </is>
      </c>
      <c r="N249" t="inlineStr">
        <is>
          <t>0</t>
        </is>
      </c>
      <c r="O249" t="inlineStr">
        <is>
          <t>1</t>
        </is>
      </c>
      <c r="P249" t="inlineStr">
        <is>
          <t>1</t>
        </is>
      </c>
    </row>
    <row r="250">
      <c r="A250" s="6" t="inlineStr">
        <is>
          <t>RATE OF DIFFUSION</t>
        </is>
      </c>
      <c r="B250" s="6" t="inlineStr">
        <is>
          <t>Space</t>
        </is>
      </c>
      <c r="C250" s="6" t="inlineStr">
        <is>
          <t>About</t>
        </is>
      </c>
      <c r="D250" s="6" t="inlineStr">
        <is>
          <t>No task description</t>
        </is>
      </c>
      <c r="E250" s="6" t="inlineStr">
        <is>
          <t>No artifact embedded</t>
        </is>
      </c>
      <c r="G250" t="inlineStr">
        <is>
          <t>0</t>
        </is>
      </c>
      <c r="H250" t="inlineStr">
        <is>
          <t>0</t>
        </is>
      </c>
      <c r="I250" t="inlineStr">
        <is>
          <t>0</t>
        </is>
      </c>
      <c r="J250" t="inlineStr">
        <is>
          <t>0</t>
        </is>
      </c>
      <c r="K250" t="inlineStr">
        <is>
          <t>0</t>
        </is>
      </c>
      <c r="L250" t="inlineStr">
        <is>
          <t>0</t>
        </is>
      </c>
      <c r="M250" t="inlineStr">
        <is>
          <t>0</t>
        </is>
      </c>
      <c r="N250" t="inlineStr">
        <is>
          <t>0</t>
        </is>
      </c>
      <c r="O250" t="inlineStr">
        <is>
          <t>0</t>
        </is>
      </c>
      <c r="P250" t="inlineStr">
        <is>
          <t>0</t>
        </is>
      </c>
    </row>
    <row r="251">
      <c r="A251" s="6" t="inlineStr">
        <is>
          <t>RATE OF DIFFUSION</t>
        </is>
      </c>
      <c r="B251" s="6" t="inlineStr">
        <is>
          <t>Resource</t>
        </is>
      </c>
      <c r="C251" s="6" t="inlineStr">
        <is>
          <t>About.graasp</t>
        </is>
      </c>
      <c r="D251" s="6" t="inlineStr">
        <is>
          <t>&lt;p&gt;FORM ONE,KENYAN CURRICULUM&lt;/p&gt;&lt;p&gt;topic:Particulate nature of matter&lt;br&gt;subtopic: Rate of diffusion&lt;br&gt;objective:To determine factors affecting rate of diffusion&lt;/p&gt;</t>
        </is>
      </c>
      <c r="E251" s="6" t="inlineStr">
        <is>
          <t>No artifact embedded</t>
        </is>
      </c>
      <c r="G251" t="inlineStr">
        <is>
          <t>0</t>
        </is>
      </c>
      <c r="H251" t="inlineStr">
        <is>
          <t>0</t>
        </is>
      </c>
      <c r="I251" t="inlineStr">
        <is>
          <t>0</t>
        </is>
      </c>
      <c r="J251" t="inlineStr">
        <is>
          <t>0</t>
        </is>
      </c>
      <c r="K251" t="inlineStr">
        <is>
          <t>0</t>
        </is>
      </c>
      <c r="L251" t="inlineStr">
        <is>
          <t>0</t>
        </is>
      </c>
      <c r="M251" t="inlineStr">
        <is>
          <t>0</t>
        </is>
      </c>
      <c r="N251" t="inlineStr">
        <is>
          <t>0</t>
        </is>
      </c>
      <c r="O251" t="inlineStr">
        <is>
          <t>0</t>
        </is>
      </c>
      <c r="P251" t="inlineStr">
        <is>
          <t>0</t>
        </is>
      </c>
    </row>
    <row r="252">
      <c r="A252" s="6" t="inlineStr">
        <is>
          <t>RATE OF DIFFUSION</t>
        </is>
      </c>
      <c r="B252" s="6" t="inlineStr">
        <is>
          <t>Space</t>
        </is>
      </c>
      <c r="C252" s="6" t="inlineStr">
        <is>
          <t>Engage</t>
        </is>
      </c>
      <c r="D252" s="6" t="inlineStr">
        <is>
          <t>&lt;p&gt;My two year old nephew visited us over the weekend,she got curious of how possible it is to tell from a distance, my wife was preparing her favorite meal 'omena' .&lt;/p&gt;&lt;p&gt;Study the video below and respond to her concerns&lt;/p&gt;</t>
        </is>
      </c>
      <c r="E252" s="6" t="inlineStr">
        <is>
          <t>No artifact embedded</t>
        </is>
      </c>
      <c r="G252" t="inlineStr">
        <is>
          <t>0</t>
        </is>
      </c>
      <c r="H252" t="inlineStr">
        <is>
          <t>0</t>
        </is>
      </c>
      <c r="I252" t="inlineStr">
        <is>
          <t>1</t>
        </is>
      </c>
      <c r="J252" t="inlineStr">
        <is>
          <t>1</t>
        </is>
      </c>
      <c r="K252" t="inlineStr">
        <is>
          <t>0</t>
        </is>
      </c>
      <c r="L252" t="inlineStr">
        <is>
          <t>1</t>
        </is>
      </c>
      <c r="M252" t="inlineStr">
        <is>
          <t>0</t>
        </is>
      </c>
      <c r="N252" t="inlineStr">
        <is>
          <t>0</t>
        </is>
      </c>
      <c r="O252" t="inlineStr">
        <is>
          <t>1</t>
        </is>
      </c>
      <c r="P252" t="inlineStr">
        <is>
          <t>1</t>
        </is>
      </c>
    </row>
    <row r="253">
      <c r="A253" s="6" t="inlineStr">
        <is>
          <t>RATE OF DIFFUSION</t>
        </is>
      </c>
      <c r="B253" s="6" t="inlineStr">
        <is>
          <t>Resource</t>
        </is>
      </c>
      <c r="C253" s="6" t="inlineStr">
        <is>
          <t>A good example of DIFFUSION.mp4</t>
        </is>
      </c>
      <c r="D253" s="6" t="inlineStr">
        <is>
          <t>No task description</t>
        </is>
      </c>
      <c r="E253" s="6" t="inlineStr">
        <is>
          <t>video/mp4 – A video file containing moving images and possibly audio, suitable for playback on most modern devices and platforms.</t>
        </is>
      </c>
      <c r="G253" t="inlineStr">
        <is>
          <t>1</t>
        </is>
      </c>
      <c r="H253" t="inlineStr">
        <is>
          <t>0</t>
        </is>
      </c>
      <c r="I253" t="inlineStr">
        <is>
          <t>0</t>
        </is>
      </c>
      <c r="J253" t="inlineStr">
        <is>
          <t>0</t>
        </is>
      </c>
      <c r="K253" t="inlineStr">
        <is>
          <t>1</t>
        </is>
      </c>
      <c r="L253" t="inlineStr">
        <is>
          <t>0</t>
        </is>
      </c>
      <c r="M253" t="inlineStr">
        <is>
          <t>0</t>
        </is>
      </c>
      <c r="N253" t="inlineStr">
        <is>
          <t>0</t>
        </is>
      </c>
      <c r="O253" t="inlineStr">
        <is>
          <t>0</t>
        </is>
      </c>
      <c r="P253" t="inlineStr">
        <is>
          <t>0</t>
        </is>
      </c>
    </row>
    <row r="254">
      <c r="A254" s="6" t="inlineStr">
        <is>
          <t>RATE OF DIFFUSION</t>
        </is>
      </c>
      <c r="B254" s="6" t="inlineStr">
        <is>
          <t>Resource</t>
        </is>
      </c>
      <c r="C254" s="6" t="inlineStr">
        <is>
          <t>Q1.graasp</t>
        </is>
      </c>
      <c r="D254" s="6" t="inlineStr">
        <is>
          <t>&lt;p&gt;1. from the video what is your understanding of diffusion?&lt;/p&gt;</t>
        </is>
      </c>
      <c r="E254" s="6" t="inlineStr">
        <is>
          <t>No artifact embedded</t>
        </is>
      </c>
      <c r="G254" t="inlineStr">
        <is>
          <t>0</t>
        </is>
      </c>
      <c r="H254" t="inlineStr">
        <is>
          <t>0</t>
        </is>
      </c>
      <c r="I254" t="inlineStr">
        <is>
          <t>1</t>
        </is>
      </c>
      <c r="J254" t="inlineStr">
        <is>
          <t>1</t>
        </is>
      </c>
      <c r="K254" t="inlineStr">
        <is>
          <t>0</t>
        </is>
      </c>
      <c r="L254" t="inlineStr">
        <is>
          <t>1</t>
        </is>
      </c>
      <c r="M254" t="inlineStr">
        <is>
          <t>0</t>
        </is>
      </c>
      <c r="N254" t="inlineStr">
        <is>
          <t>0</t>
        </is>
      </c>
      <c r="O254" t="inlineStr">
        <is>
          <t>0</t>
        </is>
      </c>
      <c r="P254" t="inlineStr">
        <is>
          <t>1</t>
        </is>
      </c>
    </row>
    <row r="255">
      <c r="A255" s="6" t="inlineStr">
        <is>
          <t>RATE OF DIFFUSION</t>
        </is>
      </c>
      <c r="B255" s="6" t="inlineStr">
        <is>
          <t>Application</t>
        </is>
      </c>
      <c r="C255" s="6" t="inlineStr">
        <is>
          <t>Input Box</t>
        </is>
      </c>
      <c r="D255" s="6" t="inlineStr">
        <is>
          <t>No task description</t>
        </is>
      </c>
      <c r="E255"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255" t="inlineStr">
        <is>
          <t>0</t>
        </is>
      </c>
      <c r="H255" t="inlineStr">
        <is>
          <t>1</t>
        </is>
      </c>
      <c r="I255" t="inlineStr">
        <is>
          <t>1</t>
        </is>
      </c>
      <c r="J255" t="inlineStr">
        <is>
          <t>1</t>
        </is>
      </c>
      <c r="K255" t="inlineStr">
        <is>
          <t>0</t>
        </is>
      </c>
      <c r="L255" t="inlineStr">
        <is>
          <t>1</t>
        </is>
      </c>
      <c r="M255" t="inlineStr">
        <is>
          <t>0</t>
        </is>
      </c>
      <c r="N255" t="inlineStr">
        <is>
          <t>1</t>
        </is>
      </c>
      <c r="O255" t="inlineStr">
        <is>
          <t>0</t>
        </is>
      </c>
      <c r="P255" t="inlineStr">
        <is>
          <t>0</t>
        </is>
      </c>
    </row>
    <row r="256">
      <c r="A256" s="6" t="inlineStr">
        <is>
          <t>RATE OF DIFFUSION</t>
        </is>
      </c>
      <c r="B256" s="6" t="inlineStr">
        <is>
          <t>Resource</t>
        </is>
      </c>
      <c r="C256" s="6" t="inlineStr">
        <is>
          <t>Q2.graasp</t>
        </is>
      </c>
      <c r="D256" s="6" t="inlineStr">
        <is>
          <t>&lt;p&gt;2. How does temperature affects rate of diffusion?&lt;/p&gt;</t>
        </is>
      </c>
      <c r="E256" s="6" t="inlineStr">
        <is>
          <t>No artifact embedded</t>
        </is>
      </c>
      <c r="G256" t="inlineStr">
        <is>
          <t>0</t>
        </is>
      </c>
      <c r="H256" t="inlineStr">
        <is>
          <t>0</t>
        </is>
      </c>
      <c r="I256" t="inlineStr">
        <is>
          <t>0</t>
        </is>
      </c>
      <c r="J256" t="inlineStr">
        <is>
          <t>1</t>
        </is>
      </c>
      <c r="K256" t="inlineStr">
        <is>
          <t>1</t>
        </is>
      </c>
      <c r="L256" t="inlineStr">
        <is>
          <t>1</t>
        </is>
      </c>
      <c r="M256" t="inlineStr">
        <is>
          <t>0</t>
        </is>
      </c>
      <c r="N256" t="inlineStr">
        <is>
          <t>0</t>
        </is>
      </c>
      <c r="O256" t="inlineStr">
        <is>
          <t>1</t>
        </is>
      </c>
      <c r="P256" t="inlineStr">
        <is>
          <t>1</t>
        </is>
      </c>
    </row>
    <row r="257">
      <c r="A257" s="6" t="inlineStr">
        <is>
          <t>RATE OF DIFFUSION</t>
        </is>
      </c>
      <c r="B257" s="6" t="inlineStr">
        <is>
          <t>Application</t>
        </is>
      </c>
      <c r="C257" s="6" t="inlineStr">
        <is>
          <t>Input Box (1)</t>
        </is>
      </c>
      <c r="D257" s="6" t="inlineStr">
        <is>
          <t>No task description</t>
        </is>
      </c>
      <c r="E257"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257" t="inlineStr">
        <is>
          <t>0</t>
        </is>
      </c>
      <c r="H257" t="inlineStr">
        <is>
          <t>1</t>
        </is>
      </c>
      <c r="I257" t="inlineStr">
        <is>
          <t>1</t>
        </is>
      </c>
      <c r="J257" t="inlineStr">
        <is>
          <t>1</t>
        </is>
      </c>
      <c r="K257" t="inlineStr">
        <is>
          <t>0</t>
        </is>
      </c>
      <c r="L257" t="inlineStr">
        <is>
          <t>1</t>
        </is>
      </c>
      <c r="M257" t="inlineStr">
        <is>
          <t>0</t>
        </is>
      </c>
      <c r="N257" t="inlineStr">
        <is>
          <t>1</t>
        </is>
      </c>
      <c r="O257" t="inlineStr">
        <is>
          <t>0</t>
        </is>
      </c>
      <c r="P257" t="inlineStr">
        <is>
          <t>0</t>
        </is>
      </c>
    </row>
    <row r="258">
      <c r="A258" s="6" t="inlineStr">
        <is>
          <t>RATE OF DIFFUSION</t>
        </is>
      </c>
      <c r="B258" s="6" t="inlineStr">
        <is>
          <t>Space</t>
        </is>
      </c>
      <c r="C258" s="6" t="inlineStr">
        <is>
          <t>Explore</t>
        </is>
      </c>
      <c r="D258" s="6" t="inlineStr">
        <is>
          <t>No task description</t>
        </is>
      </c>
      <c r="E258" s="6" t="inlineStr">
        <is>
          <t>No artifact embedded</t>
        </is>
      </c>
      <c r="G258" t="inlineStr">
        <is>
          <t>0</t>
        </is>
      </c>
      <c r="H258" t="inlineStr">
        <is>
          <t>0</t>
        </is>
      </c>
      <c r="I258" t="inlineStr">
        <is>
          <t>0</t>
        </is>
      </c>
      <c r="J258" t="inlineStr">
        <is>
          <t>0</t>
        </is>
      </c>
      <c r="K258" t="inlineStr">
        <is>
          <t>0</t>
        </is>
      </c>
      <c r="L258" t="inlineStr">
        <is>
          <t>0</t>
        </is>
      </c>
      <c r="M258" t="inlineStr">
        <is>
          <t>0</t>
        </is>
      </c>
      <c r="N258" t="inlineStr">
        <is>
          <t>0</t>
        </is>
      </c>
      <c r="O258" t="inlineStr">
        <is>
          <t>0</t>
        </is>
      </c>
      <c r="P258" t="inlineStr">
        <is>
          <t>0</t>
        </is>
      </c>
    </row>
    <row r="259">
      <c r="A259" s="6" t="inlineStr">
        <is>
          <t>RATE OF DIFFUSION</t>
        </is>
      </c>
      <c r="B259" s="6" t="inlineStr">
        <is>
          <t>Application</t>
        </is>
      </c>
      <c r="C259" s="6" t="inlineStr">
        <is>
          <t>Hypothesis Scratchpad</t>
        </is>
      </c>
      <c r="D259" s="6" t="inlineStr">
        <is>
          <t>&lt;p&gt;Before performing an activity in the lab you, first predict what you want to do,thereafter find out in the experiment if your prediction is true or false&lt;/p&gt;</t>
        </is>
      </c>
      <c r="E259"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259" t="inlineStr">
        <is>
          <t>0</t>
        </is>
      </c>
      <c r="H259" t="inlineStr">
        <is>
          <t>1</t>
        </is>
      </c>
      <c r="I259" t="inlineStr">
        <is>
          <t>1</t>
        </is>
      </c>
      <c r="J259" t="inlineStr">
        <is>
          <t>1</t>
        </is>
      </c>
      <c r="K259" t="inlineStr">
        <is>
          <t>0</t>
        </is>
      </c>
      <c r="L259" t="inlineStr">
        <is>
          <t>1</t>
        </is>
      </c>
      <c r="M259" t="inlineStr">
        <is>
          <t>0</t>
        </is>
      </c>
      <c r="N259" t="inlineStr">
        <is>
          <t>1</t>
        </is>
      </c>
      <c r="O259" t="inlineStr">
        <is>
          <t>1</t>
        </is>
      </c>
      <c r="P259" t="inlineStr">
        <is>
          <t>1</t>
        </is>
      </c>
    </row>
    <row r="260">
      <c r="A260" s="6" t="inlineStr">
        <is>
          <t>RATE OF DIFFUSION</t>
        </is>
      </c>
      <c r="B260" s="6" t="inlineStr">
        <is>
          <t>Resource</t>
        </is>
      </c>
      <c r="C260" s="6" t="inlineStr">
        <is>
          <t>procedure.graasp</t>
        </is>
      </c>
      <c r="D260" s="6" t="inlineStr">
        <is>
          <t>&lt;p&gt;1. press start button to begin the experiment&lt;/p&gt;&lt;p&gt;2. regulate temperature from low-medium-high by adjusting temperature button&lt;/p&gt;&lt;p&gt;3. regulate molecular mass from low-medium-high by adjusting molecular mass button&lt;/p&gt;&lt;p&gt;4. press 'remove barrier' button to observe how the molecules randomly interact &lt;/p&gt;&lt;p&gt;5. press 'reset experiment' to start again&lt;/p&gt;</t>
        </is>
      </c>
      <c r="E260" s="6" t="inlineStr">
        <is>
          <t>No artifact embedded</t>
        </is>
      </c>
      <c r="G260" t="inlineStr">
        <is>
          <t>0</t>
        </is>
      </c>
      <c r="H260" t="inlineStr">
        <is>
          <t>1</t>
        </is>
      </c>
      <c r="I260" t="inlineStr">
        <is>
          <t>0</t>
        </is>
      </c>
      <c r="J260" t="inlineStr">
        <is>
          <t>1</t>
        </is>
      </c>
      <c r="K260" t="inlineStr">
        <is>
          <t>1</t>
        </is>
      </c>
      <c r="L260" t="inlineStr">
        <is>
          <t>0</t>
        </is>
      </c>
      <c r="M260" t="inlineStr">
        <is>
          <t>0</t>
        </is>
      </c>
      <c r="N260" t="inlineStr">
        <is>
          <t>0</t>
        </is>
      </c>
      <c r="O260" t="inlineStr">
        <is>
          <t>0</t>
        </is>
      </c>
      <c r="P260" t="inlineStr">
        <is>
          <t>0</t>
        </is>
      </c>
    </row>
    <row r="261">
      <c r="A261" s="6" t="inlineStr">
        <is>
          <t>RATE OF DIFFUSION</t>
        </is>
      </c>
      <c r="B261" s="6" t="inlineStr">
        <is>
          <t>Application</t>
        </is>
      </c>
      <c r="C261" s="6" t="inlineStr">
        <is>
          <t>Diffusion and Molecular Mass App</t>
        </is>
      </c>
      <c r="D261" s="6" t="inlineStr">
        <is>
          <t>No task description</t>
        </is>
      </c>
      <c r="E261" s="6" t="inlineStr">
        <is>
          <t>Golabz app/lab: "&lt;p&gt;Explore the role of a molecule&amp;#39;s mass with respect to its diffusion rate. Diffusion is the process of a substance spreading out from its origin. Molecules diffuse through random molecular motion. Diffusion is always happening, even when a system appears to have reached equilibrium, because molecules are always moving. Massive molecules have more kinetic energy than less massive molecules at the same temperature.&lt;br /&gt;The primary aim of the lab is:&lt;br /&gt;1) To learn about diffusion, molecular motion and Molecular kinetic energy&lt;/p&gt;"</t>
        </is>
      </c>
      <c r="G261" t="inlineStr">
        <is>
          <t>0</t>
        </is>
      </c>
      <c r="H261" t="inlineStr">
        <is>
          <t>1</t>
        </is>
      </c>
      <c r="I261" t="inlineStr">
        <is>
          <t>0</t>
        </is>
      </c>
      <c r="J261" t="inlineStr">
        <is>
          <t>1</t>
        </is>
      </c>
      <c r="K261" t="inlineStr">
        <is>
          <t>1</t>
        </is>
      </c>
      <c r="L261" t="inlineStr">
        <is>
          <t>0</t>
        </is>
      </c>
      <c r="M261" t="inlineStr">
        <is>
          <t>0</t>
        </is>
      </c>
      <c r="N261" t="inlineStr">
        <is>
          <t>0</t>
        </is>
      </c>
      <c r="O261" t="inlineStr">
        <is>
          <t>1</t>
        </is>
      </c>
      <c r="P261" t="inlineStr">
        <is>
          <t>0</t>
        </is>
      </c>
    </row>
    <row r="262">
      <c r="A262" s="6" t="inlineStr">
        <is>
          <t>RATE OF DIFFUSION</t>
        </is>
      </c>
      <c r="B262" s="6" t="inlineStr">
        <is>
          <t>Application</t>
        </is>
      </c>
      <c r="C262" s="6" t="inlineStr">
        <is>
          <t>Observation Tool</t>
        </is>
      </c>
      <c r="D262" s="6" t="inlineStr">
        <is>
          <t>&lt;p&gt;Write a brief, accurate and precise observation from the experiment&lt;/p&gt;</t>
        </is>
      </c>
      <c r="E262"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c r="G262" t="inlineStr">
        <is>
          <t>0</t>
        </is>
      </c>
      <c r="H262" t="inlineStr">
        <is>
          <t>1</t>
        </is>
      </c>
      <c r="I262" t="inlineStr">
        <is>
          <t>1</t>
        </is>
      </c>
      <c r="J262" t="inlineStr">
        <is>
          <t>1</t>
        </is>
      </c>
      <c r="K262" t="inlineStr">
        <is>
          <t>0</t>
        </is>
      </c>
      <c r="L262" t="inlineStr">
        <is>
          <t>1</t>
        </is>
      </c>
      <c r="M262" t="inlineStr">
        <is>
          <t>0</t>
        </is>
      </c>
      <c r="N262" t="inlineStr">
        <is>
          <t>1</t>
        </is>
      </c>
      <c r="O262" t="inlineStr">
        <is>
          <t>0</t>
        </is>
      </c>
      <c r="P262" t="inlineStr">
        <is>
          <t>0</t>
        </is>
      </c>
    </row>
    <row r="263">
      <c r="A263" s="6" t="inlineStr">
        <is>
          <t>RATE OF DIFFUSION</t>
        </is>
      </c>
      <c r="B263" s="6" t="inlineStr">
        <is>
          <t>Application</t>
        </is>
      </c>
      <c r="C263" s="6" t="inlineStr">
        <is>
          <t>Conclusion Tool</t>
        </is>
      </c>
      <c r="D263" s="6" t="inlineStr">
        <is>
          <t>No task description</t>
        </is>
      </c>
      <c r="E263"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c r="G263" t="inlineStr">
        <is>
          <t>0</t>
        </is>
      </c>
      <c r="H263" t="inlineStr">
        <is>
          <t>1</t>
        </is>
      </c>
      <c r="I263" t="inlineStr">
        <is>
          <t>1</t>
        </is>
      </c>
      <c r="J263" t="inlineStr">
        <is>
          <t>0</t>
        </is>
      </c>
      <c r="K263" t="inlineStr">
        <is>
          <t>0</t>
        </is>
      </c>
      <c r="L263" t="inlineStr">
        <is>
          <t>1</t>
        </is>
      </c>
      <c r="M263" t="inlineStr">
        <is>
          <t>0</t>
        </is>
      </c>
      <c r="N263" t="inlineStr">
        <is>
          <t>0</t>
        </is>
      </c>
      <c r="O263" t="inlineStr">
        <is>
          <t>0</t>
        </is>
      </c>
      <c r="P263" t="inlineStr">
        <is>
          <t>1</t>
        </is>
      </c>
    </row>
    <row r="264">
      <c r="A264" s="6" t="inlineStr">
        <is>
          <t>RATE OF DIFFUSION</t>
        </is>
      </c>
      <c r="B264" s="6" t="inlineStr">
        <is>
          <t>Space</t>
        </is>
      </c>
      <c r="C264" s="6" t="inlineStr">
        <is>
          <t>Explain</t>
        </is>
      </c>
      <c r="D264" s="6" t="inlineStr">
        <is>
          <t>&lt;p&gt;Respond to the questions below for immediate feedback&lt;/p&gt;</t>
        </is>
      </c>
      <c r="E264" s="6" t="inlineStr">
        <is>
          <t>No artifact embedded</t>
        </is>
      </c>
      <c r="G264" t="inlineStr">
        <is>
          <t>0</t>
        </is>
      </c>
      <c r="H264" t="inlineStr">
        <is>
          <t>0</t>
        </is>
      </c>
      <c r="I264" t="inlineStr">
        <is>
          <t>1</t>
        </is>
      </c>
      <c r="J264" t="inlineStr">
        <is>
          <t>1</t>
        </is>
      </c>
      <c r="K264" t="inlineStr">
        <is>
          <t>0</t>
        </is>
      </c>
      <c r="L264" t="inlineStr">
        <is>
          <t>1</t>
        </is>
      </c>
      <c r="M264" t="inlineStr">
        <is>
          <t>0</t>
        </is>
      </c>
      <c r="N264" t="inlineStr">
        <is>
          <t>0</t>
        </is>
      </c>
      <c r="O264" t="inlineStr">
        <is>
          <t>0</t>
        </is>
      </c>
      <c r="P264" t="inlineStr">
        <is>
          <t>0</t>
        </is>
      </c>
    </row>
    <row r="265">
      <c r="A265" s="6" t="inlineStr">
        <is>
          <t>RATE OF DIFFUSION</t>
        </is>
      </c>
      <c r="B265" s="6" t="inlineStr">
        <is>
          <t>Application</t>
        </is>
      </c>
      <c r="C265" s="6" t="inlineStr">
        <is>
          <t>Quiz Tool</t>
        </is>
      </c>
      <c r="D265" s="6" t="inlineStr">
        <is>
          <t>No task description</t>
        </is>
      </c>
      <c r="E265"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265" t="inlineStr">
        <is>
          <t>0</t>
        </is>
      </c>
      <c r="H265" t="inlineStr">
        <is>
          <t>1</t>
        </is>
      </c>
      <c r="I265" t="inlineStr">
        <is>
          <t>1</t>
        </is>
      </c>
      <c r="J265" t="inlineStr">
        <is>
          <t>0</t>
        </is>
      </c>
      <c r="K265" t="inlineStr">
        <is>
          <t>0</t>
        </is>
      </c>
      <c r="L265" t="inlineStr">
        <is>
          <t>1</t>
        </is>
      </c>
      <c r="M265" t="inlineStr">
        <is>
          <t>0</t>
        </is>
      </c>
      <c r="N265" t="inlineStr">
        <is>
          <t>0</t>
        </is>
      </c>
      <c r="O265" t="inlineStr">
        <is>
          <t>0</t>
        </is>
      </c>
      <c r="P265" t="inlineStr">
        <is>
          <t>0</t>
        </is>
      </c>
    </row>
    <row r="266">
      <c r="A266" s="6" t="inlineStr">
        <is>
          <t>RATE OF DIFFUSION</t>
        </is>
      </c>
      <c r="B266" s="6" t="inlineStr">
        <is>
          <t>Resource</t>
        </is>
      </c>
      <c r="C266" s="6" t="inlineStr">
        <is>
          <t>Q1.graasp</t>
        </is>
      </c>
      <c r="D266" s="6" t="inlineStr">
        <is>
          <t>&lt;p&gt;Give your feedback in the input box below&lt;/p&gt;</t>
        </is>
      </c>
      <c r="E266" s="6" t="inlineStr">
        <is>
          <t>No artifact embedded</t>
        </is>
      </c>
      <c r="G266" t="inlineStr">
        <is>
          <t>0</t>
        </is>
      </c>
      <c r="H266" t="inlineStr">
        <is>
          <t>0</t>
        </is>
      </c>
      <c r="I266" t="inlineStr">
        <is>
          <t>1</t>
        </is>
      </c>
      <c r="J266" t="inlineStr">
        <is>
          <t>1</t>
        </is>
      </c>
      <c r="K266" t="inlineStr">
        <is>
          <t>0</t>
        </is>
      </c>
      <c r="L266" t="inlineStr">
        <is>
          <t>1</t>
        </is>
      </c>
      <c r="M266" t="inlineStr">
        <is>
          <t>0</t>
        </is>
      </c>
      <c r="N266" t="inlineStr">
        <is>
          <t>0</t>
        </is>
      </c>
      <c r="O266" t="inlineStr">
        <is>
          <t>0</t>
        </is>
      </c>
      <c r="P266" t="inlineStr">
        <is>
          <t>0</t>
        </is>
      </c>
    </row>
    <row r="267">
      <c r="A267" s="6" t="inlineStr">
        <is>
          <t>RATE OF DIFFUSION</t>
        </is>
      </c>
      <c r="B267" s="6" t="inlineStr">
        <is>
          <t>Application</t>
        </is>
      </c>
      <c r="C267" s="6" t="inlineStr">
        <is>
          <t>Input Box</t>
        </is>
      </c>
      <c r="D267" s="6" t="inlineStr">
        <is>
          <t>No task description</t>
        </is>
      </c>
      <c r="E267"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267" t="inlineStr">
        <is>
          <t>0</t>
        </is>
      </c>
      <c r="H267" t="inlineStr">
        <is>
          <t>1</t>
        </is>
      </c>
      <c r="I267" t="inlineStr">
        <is>
          <t>1</t>
        </is>
      </c>
      <c r="J267" t="inlineStr">
        <is>
          <t>1</t>
        </is>
      </c>
      <c r="K267" t="inlineStr">
        <is>
          <t>0</t>
        </is>
      </c>
      <c r="L267" t="inlineStr">
        <is>
          <t>1</t>
        </is>
      </c>
      <c r="M267" t="inlineStr">
        <is>
          <t>0</t>
        </is>
      </c>
      <c r="N267" t="inlineStr">
        <is>
          <t>1</t>
        </is>
      </c>
      <c r="O267" t="inlineStr">
        <is>
          <t>0</t>
        </is>
      </c>
      <c r="P267" t="inlineStr">
        <is>
          <t>0</t>
        </is>
      </c>
    </row>
    <row r="268">
      <c r="A268" s="6" t="inlineStr">
        <is>
          <t>RATE OF DIFFUSION</t>
        </is>
      </c>
      <c r="B268" s="6" t="inlineStr">
        <is>
          <t>Space</t>
        </is>
      </c>
      <c r="C268" s="6" t="inlineStr">
        <is>
          <t>Elaborate</t>
        </is>
      </c>
      <c r="D268" s="6" t="inlineStr">
        <is>
          <t>No task description</t>
        </is>
      </c>
      <c r="E268" s="6" t="inlineStr">
        <is>
          <t>No artifact embedded</t>
        </is>
      </c>
      <c r="G268" t="inlineStr">
        <is>
          <t>0</t>
        </is>
      </c>
      <c r="H268" t="inlineStr">
        <is>
          <t>0</t>
        </is>
      </c>
      <c r="I268" t="inlineStr">
        <is>
          <t>0</t>
        </is>
      </c>
      <c r="J268" t="inlineStr">
        <is>
          <t>0</t>
        </is>
      </c>
      <c r="K268" t="inlineStr">
        <is>
          <t>0</t>
        </is>
      </c>
      <c r="L268" t="inlineStr">
        <is>
          <t>0</t>
        </is>
      </c>
      <c r="M268" t="inlineStr">
        <is>
          <t>0</t>
        </is>
      </c>
      <c r="N268" t="inlineStr">
        <is>
          <t>0</t>
        </is>
      </c>
      <c r="O268" t="inlineStr">
        <is>
          <t>0</t>
        </is>
      </c>
      <c r="P268" t="inlineStr">
        <is>
          <t>0</t>
        </is>
      </c>
    </row>
    <row r="269">
      <c r="A269" s="6" t="inlineStr">
        <is>
          <t>RATE OF DIFFUSION</t>
        </is>
      </c>
      <c r="B269" s="6" t="inlineStr">
        <is>
          <t>Space</t>
        </is>
      </c>
      <c r="C269" s="6" t="inlineStr">
        <is>
          <t>Evaluate</t>
        </is>
      </c>
      <c r="D269" s="6" t="inlineStr">
        <is>
          <t>No task description</t>
        </is>
      </c>
      <c r="E269" s="6" t="inlineStr">
        <is>
          <t>No artifact embedded</t>
        </is>
      </c>
      <c r="G269" t="inlineStr">
        <is>
          <t>0</t>
        </is>
      </c>
      <c r="H269" t="inlineStr">
        <is>
          <t>0</t>
        </is>
      </c>
      <c r="I269" t="inlineStr">
        <is>
          <t>0</t>
        </is>
      </c>
      <c r="J269" t="inlineStr">
        <is>
          <t>0</t>
        </is>
      </c>
      <c r="K269" t="inlineStr">
        <is>
          <t>0</t>
        </is>
      </c>
      <c r="L269" t="inlineStr">
        <is>
          <t>0</t>
        </is>
      </c>
      <c r="M269" t="inlineStr">
        <is>
          <t>0</t>
        </is>
      </c>
      <c r="N269" t="inlineStr">
        <is>
          <t>0</t>
        </is>
      </c>
      <c r="O269" t="inlineStr">
        <is>
          <t>0</t>
        </is>
      </c>
      <c r="P269" t="inlineStr">
        <is>
          <t>0</t>
        </is>
      </c>
    </row>
    <row r="270">
      <c r="A270" s="6" t="inlineStr">
        <is>
          <t>How do light and temperature affect photosynthesis in plants? - Version A</t>
        </is>
      </c>
      <c r="B270" s="6" t="inlineStr">
        <is>
          <t>Space</t>
        </is>
      </c>
      <c r="C270" s="6" t="inlineStr">
        <is>
          <t>Demo</t>
        </is>
      </c>
      <c r="D270" s="6" t="inlineStr">
        <is>
          <t>No task description</t>
        </is>
      </c>
      <c r="E270" s="6" t="inlineStr">
        <is>
          <t>No artifact embedded</t>
        </is>
      </c>
      <c r="G270" t="inlineStr">
        <is>
          <t>0</t>
        </is>
      </c>
      <c r="H270" t="inlineStr">
        <is>
          <t>0</t>
        </is>
      </c>
      <c r="I270" t="inlineStr">
        <is>
          <t>0</t>
        </is>
      </c>
      <c r="J270" t="inlineStr">
        <is>
          <t>0</t>
        </is>
      </c>
      <c r="K270" t="inlineStr">
        <is>
          <t>0</t>
        </is>
      </c>
      <c r="L270" t="inlineStr">
        <is>
          <t>0</t>
        </is>
      </c>
      <c r="M270" t="inlineStr">
        <is>
          <t>0</t>
        </is>
      </c>
      <c r="N270" t="inlineStr">
        <is>
          <t>0</t>
        </is>
      </c>
      <c r="O270" t="inlineStr">
        <is>
          <t>0</t>
        </is>
      </c>
      <c r="P270" t="inlineStr">
        <is>
          <t>0</t>
        </is>
      </c>
    </row>
    <row r="271">
      <c r="A271" s="6" t="inlineStr">
        <is>
          <t>How do light and temperature affect photosynthesis in plants? - Version A</t>
        </is>
      </c>
      <c r="B271" s="6" t="inlineStr">
        <is>
          <t>Resource</t>
        </is>
      </c>
      <c r="C271" s="6" t="inlineStr">
        <is>
          <t>pilt.png</t>
        </is>
      </c>
      <c r="D271" s="6" t="inlineStr">
        <is>
          <t>No task description</t>
        </is>
      </c>
      <c r="E271" s="6" t="inlineStr">
        <is>
          <t>image/png – A high-quality image with support for transparency, often used in design and web applications.</t>
        </is>
      </c>
      <c r="G271" t="inlineStr">
        <is>
          <t>1</t>
        </is>
      </c>
      <c r="H271" t="inlineStr">
        <is>
          <t>0</t>
        </is>
      </c>
      <c r="I271" t="inlineStr">
        <is>
          <t>0</t>
        </is>
      </c>
      <c r="J271" t="inlineStr">
        <is>
          <t>0</t>
        </is>
      </c>
      <c r="K271" t="inlineStr">
        <is>
          <t>1</t>
        </is>
      </c>
      <c r="L271" t="inlineStr">
        <is>
          <t>0</t>
        </is>
      </c>
      <c r="M271" t="inlineStr">
        <is>
          <t>0</t>
        </is>
      </c>
      <c r="N271" t="inlineStr">
        <is>
          <t>0</t>
        </is>
      </c>
      <c r="O271" t="inlineStr">
        <is>
          <t>0</t>
        </is>
      </c>
      <c r="P271" t="inlineStr">
        <is>
          <t>0</t>
        </is>
      </c>
    </row>
    <row r="272">
      <c r="A272" s="6" t="inlineStr">
        <is>
          <t>How do light and temperature affect photosynthesis in plants? - Version A</t>
        </is>
      </c>
      <c r="B272" s="6" t="inlineStr">
        <is>
          <t>Resource</t>
        </is>
      </c>
      <c r="C272" s="6" t="inlineStr">
        <is>
          <t>Tekst5.graasp</t>
        </is>
      </c>
      <c r="D272" s="6" t="inlineStr">
        <is>
          <t>&lt;p&gt;Look at the picture and think how you could select and place objects on the seesaw so that the seesaw is balanced. Use the scratchpad tool below to formulate a prediction (hypothesis).&lt;br&gt;&lt;/p&gt;</t>
        </is>
      </c>
      <c r="E272" s="6" t="inlineStr">
        <is>
          <t>No artifact embedded</t>
        </is>
      </c>
      <c r="G272" t="inlineStr">
        <is>
          <t>0</t>
        </is>
      </c>
      <c r="H272" t="inlineStr">
        <is>
          <t>1</t>
        </is>
      </c>
      <c r="I272" t="inlineStr">
        <is>
          <t>1</t>
        </is>
      </c>
      <c r="J272" t="inlineStr">
        <is>
          <t>1</t>
        </is>
      </c>
      <c r="K272" t="inlineStr">
        <is>
          <t>0</t>
        </is>
      </c>
      <c r="L272" t="inlineStr">
        <is>
          <t>1</t>
        </is>
      </c>
      <c r="M272" t="inlineStr">
        <is>
          <t>0</t>
        </is>
      </c>
      <c r="N272" t="inlineStr">
        <is>
          <t>0</t>
        </is>
      </c>
      <c r="O272" t="inlineStr">
        <is>
          <t>1</t>
        </is>
      </c>
      <c r="P272" t="inlineStr">
        <is>
          <t>1</t>
        </is>
      </c>
    </row>
    <row r="273">
      <c r="A273" s="6" t="inlineStr">
        <is>
          <t>How do light and temperature affect photosynthesis in plants? - Version A</t>
        </is>
      </c>
      <c r="B273" s="6" t="inlineStr">
        <is>
          <t>Application</t>
        </is>
      </c>
      <c r="C273" s="6" t="inlineStr">
        <is>
          <t>Hypothesis Scratchpad</t>
        </is>
      </c>
      <c r="D273" s="6" t="inlineStr">
        <is>
          <t>No task description</t>
        </is>
      </c>
      <c r="E273"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273" t="inlineStr">
        <is>
          <t>0</t>
        </is>
      </c>
      <c r="H273" t="inlineStr">
        <is>
          <t>1</t>
        </is>
      </c>
      <c r="I273" t="inlineStr">
        <is>
          <t>1</t>
        </is>
      </c>
      <c r="J273" t="inlineStr">
        <is>
          <t>0</t>
        </is>
      </c>
      <c r="K273" t="inlineStr">
        <is>
          <t>0</t>
        </is>
      </c>
      <c r="L273" t="inlineStr">
        <is>
          <t>1</t>
        </is>
      </c>
      <c r="M273" t="inlineStr">
        <is>
          <t>1</t>
        </is>
      </c>
      <c r="N273" t="inlineStr">
        <is>
          <t>1</t>
        </is>
      </c>
      <c r="O273" t="inlineStr">
        <is>
          <t>0</t>
        </is>
      </c>
      <c r="P273" t="inlineStr">
        <is>
          <t>1</t>
        </is>
      </c>
    </row>
    <row r="274">
      <c r="A274" s="6" t="inlineStr">
        <is>
          <t>How do light and temperature affect photosynthesis in plants? - Version A</t>
        </is>
      </c>
      <c r="B274" s="6" t="inlineStr">
        <is>
          <t>Resource</t>
        </is>
      </c>
      <c r="C274" s="6" t="inlineStr">
        <is>
          <t>Text 1.graasp</t>
        </is>
      </c>
      <c r="D274" s="6" t="inlineStr">
        <is>
          <t>&lt;hr&gt;&lt;p&gt;In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t>
        </is>
      </c>
      <c r="E274" s="6" t="inlineStr">
        <is>
          <t>No artifact embedded</t>
        </is>
      </c>
      <c r="G274" t="inlineStr">
        <is>
          <t>0</t>
        </is>
      </c>
      <c r="H274" t="inlineStr">
        <is>
          <t>1</t>
        </is>
      </c>
      <c r="I274" t="inlineStr">
        <is>
          <t>0</t>
        </is>
      </c>
      <c r="J274" t="inlineStr">
        <is>
          <t>1</t>
        </is>
      </c>
      <c r="K274" t="inlineStr">
        <is>
          <t>0</t>
        </is>
      </c>
      <c r="L274" t="inlineStr">
        <is>
          <t>0</t>
        </is>
      </c>
      <c r="M274" t="inlineStr">
        <is>
          <t>1</t>
        </is>
      </c>
      <c r="N274" t="inlineStr">
        <is>
          <t>1</t>
        </is>
      </c>
      <c r="O274" t="inlineStr">
        <is>
          <t>1</t>
        </is>
      </c>
      <c r="P274" t="inlineStr">
        <is>
          <t>0</t>
        </is>
      </c>
    </row>
    <row r="275">
      <c r="A275" s="6" t="inlineStr">
        <is>
          <t>How do light and temperature affect photosynthesis in plants? - Version A</t>
        </is>
      </c>
      <c r="B275" s="6" t="inlineStr">
        <is>
          <t>Resource</t>
        </is>
      </c>
      <c r="C275" s="6" t="inlineStr">
        <is>
          <t>instructions for the simulation and chat app.graasp</t>
        </is>
      </c>
      <c r="D275" s="6" t="inlineStr">
        <is>
          <t>&lt;p&gt;&lt;strong&gt;1.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t>
        </is>
      </c>
      <c r="E275" s="6" t="inlineStr">
        <is>
          <t>No artifact embedded</t>
        </is>
      </c>
      <c r="G275" t="inlineStr">
        <is>
          <t>0</t>
        </is>
      </c>
      <c r="H275" t="inlineStr">
        <is>
          <t>1</t>
        </is>
      </c>
      <c r="I275" t="inlineStr">
        <is>
          <t>0</t>
        </is>
      </c>
      <c r="J275" t="inlineStr">
        <is>
          <t>1</t>
        </is>
      </c>
      <c r="K275" t="inlineStr">
        <is>
          <t>0</t>
        </is>
      </c>
      <c r="L275" t="inlineStr">
        <is>
          <t>0</t>
        </is>
      </c>
      <c r="M275" t="inlineStr">
        <is>
          <t>1</t>
        </is>
      </c>
      <c r="N275" t="inlineStr">
        <is>
          <t>1</t>
        </is>
      </c>
      <c r="O275" t="inlineStr">
        <is>
          <t>0</t>
        </is>
      </c>
      <c r="P275" t="inlineStr">
        <is>
          <t>0</t>
        </is>
      </c>
    </row>
    <row r="276">
      <c r="A276" s="6" t="inlineStr">
        <is>
          <t>How do light and temperature affect photosynthesis in plants? - Version A</t>
        </is>
      </c>
      <c r="B276" s="6" t="inlineStr">
        <is>
          <t>Application</t>
        </is>
      </c>
      <c r="C276" s="6" t="inlineStr">
        <is>
          <t>Seesaw Lab - right side</t>
        </is>
      </c>
      <c r="D276" s="6" t="inlineStr">
        <is>
          <t>No task description</t>
        </is>
      </c>
      <c r="E276" s="6" t="inlineStr">
        <is>
          <t>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t>
        </is>
      </c>
      <c r="G276" t="inlineStr">
        <is>
          <t>0</t>
        </is>
      </c>
      <c r="H276" t="inlineStr">
        <is>
          <t>1</t>
        </is>
      </c>
      <c r="I276" t="inlineStr">
        <is>
          <t>1</t>
        </is>
      </c>
      <c r="J276" t="inlineStr">
        <is>
          <t>1</t>
        </is>
      </c>
      <c r="K276" t="inlineStr">
        <is>
          <t>0</t>
        </is>
      </c>
      <c r="L276" t="inlineStr">
        <is>
          <t>0</t>
        </is>
      </c>
      <c r="M276" t="inlineStr">
        <is>
          <t>1</t>
        </is>
      </c>
      <c r="N276" t="inlineStr">
        <is>
          <t>1</t>
        </is>
      </c>
      <c r="O276" t="inlineStr">
        <is>
          <t>0</t>
        </is>
      </c>
      <c r="P276" t="inlineStr">
        <is>
          <t>1</t>
        </is>
      </c>
    </row>
    <row r="277">
      <c r="A277" s="6" t="inlineStr">
        <is>
          <t>How do light and temperature affect photosynthesis in plants? - Version A</t>
        </is>
      </c>
      <c r="B277" s="6" t="inlineStr">
        <is>
          <t>Resource</t>
        </is>
      </c>
      <c r="C277" s="6" t="inlineStr">
        <is>
          <t>tips.png</t>
        </is>
      </c>
      <c r="D277" s="6" t="inlineStr">
        <is>
          <t>No task description</t>
        </is>
      </c>
      <c r="E277" s="6" t="inlineStr">
        <is>
          <t>image/png – A high-quality image with support for transparency, often used in design and web applications.</t>
        </is>
      </c>
      <c r="G277" t="inlineStr">
        <is>
          <t>1</t>
        </is>
      </c>
      <c r="H277" t="inlineStr">
        <is>
          <t>0</t>
        </is>
      </c>
      <c r="I277" t="inlineStr">
        <is>
          <t>0</t>
        </is>
      </c>
      <c r="J277" t="inlineStr">
        <is>
          <t>0</t>
        </is>
      </c>
      <c r="K277" t="inlineStr">
        <is>
          <t>1</t>
        </is>
      </c>
      <c r="L277" t="inlineStr">
        <is>
          <t>0</t>
        </is>
      </c>
      <c r="M277" t="inlineStr">
        <is>
          <t>0</t>
        </is>
      </c>
      <c r="N277" t="inlineStr">
        <is>
          <t>0</t>
        </is>
      </c>
      <c r="O277" t="inlineStr">
        <is>
          <t>0</t>
        </is>
      </c>
      <c r="P277" t="inlineStr">
        <is>
          <t>0</t>
        </is>
      </c>
    </row>
    <row r="278">
      <c r="A278" s="6" t="inlineStr">
        <is>
          <t>How do light and temperature affect photosynthesis in plants? - Version A</t>
        </is>
      </c>
      <c r="B278" s="6" t="inlineStr">
        <is>
          <t>Application</t>
        </is>
      </c>
      <c r="C278" s="6" t="inlineStr">
        <is>
          <t>SpeakUp</t>
        </is>
      </c>
      <c r="D278" s="6" t="inlineStr">
        <is>
          <t>No task description</t>
        </is>
      </c>
      <c r="E278"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c r="G278" t="inlineStr">
        <is>
          <t>0</t>
        </is>
      </c>
      <c r="H278" t="inlineStr">
        <is>
          <t>1</t>
        </is>
      </c>
      <c r="I278" t="inlineStr">
        <is>
          <t>1</t>
        </is>
      </c>
      <c r="J278" t="inlineStr">
        <is>
          <t>1</t>
        </is>
      </c>
      <c r="K278" t="inlineStr">
        <is>
          <t>0</t>
        </is>
      </c>
      <c r="L278" t="inlineStr">
        <is>
          <t>0</t>
        </is>
      </c>
      <c r="M278" t="inlineStr">
        <is>
          <t>1</t>
        </is>
      </c>
      <c r="N278" t="inlineStr">
        <is>
          <t>1</t>
        </is>
      </c>
      <c r="O278" t="inlineStr">
        <is>
          <t>0</t>
        </is>
      </c>
      <c r="P278" t="inlineStr">
        <is>
          <t>0</t>
        </is>
      </c>
    </row>
    <row r="279">
      <c r="A279" s="6" t="inlineStr">
        <is>
          <t>How do light and temperature affect photosynthesis in plants? - Version A</t>
        </is>
      </c>
      <c r="B279" s="6" t="inlineStr">
        <is>
          <t>Application</t>
        </is>
      </c>
      <c r="C279" s="6" t="inlineStr">
        <is>
          <t>Input Box 1</t>
        </is>
      </c>
      <c r="D279" s="6" t="inlineStr">
        <is>
          <t>&lt;p&gt;&lt;strong&gt;3. &lt;/strong&gt;&lt;strong&gt;Question&lt;/strong&gt;&lt;/p&gt;&lt;p&gt;Is it possible to balance the seesaw using a total of 3 objects on the seesaw? If so, then describe exactly how in the space below.&lt;/p&gt;</t>
        </is>
      </c>
      <c r="E27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279" t="inlineStr">
        <is>
          <t>0</t>
        </is>
      </c>
      <c r="H279" t="inlineStr">
        <is>
          <t>1</t>
        </is>
      </c>
      <c r="I279" t="inlineStr">
        <is>
          <t>1</t>
        </is>
      </c>
      <c r="J279" t="inlineStr">
        <is>
          <t>1</t>
        </is>
      </c>
      <c r="K279" t="inlineStr">
        <is>
          <t>0</t>
        </is>
      </c>
      <c r="L279" t="inlineStr">
        <is>
          <t>1</t>
        </is>
      </c>
      <c r="M279" t="inlineStr">
        <is>
          <t>0</t>
        </is>
      </c>
      <c r="N279" t="inlineStr">
        <is>
          <t>0</t>
        </is>
      </c>
      <c r="O279" t="inlineStr">
        <is>
          <t>1</t>
        </is>
      </c>
      <c r="P279" t="inlineStr">
        <is>
          <t>1</t>
        </is>
      </c>
    </row>
    <row r="280">
      <c r="A280" s="6" t="inlineStr">
        <is>
          <t>How do light and temperature affect photosynthesis in plants? - Version A</t>
        </is>
      </c>
      <c r="B280" s="6" t="inlineStr">
        <is>
          <t>Resource</t>
        </is>
      </c>
      <c r="C280" s="6" t="inlineStr">
        <is>
          <t>Text 4.graasp</t>
        </is>
      </c>
      <c r="D280" s="6" t="inlineStr">
        <is>
          <t>&lt;p&gt;&lt;strong&gt;When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t>
        </is>
      </c>
      <c r="E280" s="6" t="inlineStr">
        <is>
          <t>No artifact embedded</t>
        </is>
      </c>
      <c r="G280" t="inlineStr">
        <is>
          <t>0</t>
        </is>
      </c>
      <c r="H280" t="inlineStr">
        <is>
          <t>0</t>
        </is>
      </c>
      <c r="I280" t="inlineStr">
        <is>
          <t>0</t>
        </is>
      </c>
      <c r="J280" t="inlineStr">
        <is>
          <t>0</t>
        </is>
      </c>
      <c r="K280" t="inlineStr">
        <is>
          <t>1</t>
        </is>
      </c>
      <c r="L280" t="inlineStr">
        <is>
          <t>1</t>
        </is>
      </c>
      <c r="M280" t="inlineStr">
        <is>
          <t>0</t>
        </is>
      </c>
      <c r="N280" t="inlineStr">
        <is>
          <t>0</t>
        </is>
      </c>
      <c r="O280" t="inlineStr">
        <is>
          <t>0</t>
        </is>
      </c>
      <c r="P280" t="inlineStr">
        <is>
          <t>0</t>
        </is>
      </c>
    </row>
    <row r="281">
      <c r="A281" s="6" t="inlineStr">
        <is>
          <t>How do light and temperature affect photosynthesis in plants? - Version A</t>
        </is>
      </c>
      <c r="B281" s="6" t="inlineStr">
        <is>
          <t>Space</t>
        </is>
      </c>
      <c r="C281" s="6" t="inlineStr">
        <is>
          <t>Intro</t>
        </is>
      </c>
      <c r="D281" s="6" t="inlineStr">
        <is>
          <t>No task description</t>
        </is>
      </c>
      <c r="E281" s="6" t="inlineStr">
        <is>
          <t>No artifact embedded</t>
        </is>
      </c>
      <c r="G281" t="inlineStr">
        <is>
          <t>0</t>
        </is>
      </c>
      <c r="H281" t="inlineStr">
        <is>
          <t>0</t>
        </is>
      </c>
      <c r="I281" t="inlineStr">
        <is>
          <t>0</t>
        </is>
      </c>
      <c r="J281" t="inlineStr">
        <is>
          <t>0</t>
        </is>
      </c>
      <c r="K281" t="inlineStr">
        <is>
          <t>0</t>
        </is>
      </c>
      <c r="L281" t="inlineStr">
        <is>
          <t>0</t>
        </is>
      </c>
      <c r="M281" t="inlineStr">
        <is>
          <t>0</t>
        </is>
      </c>
      <c r="N281" t="inlineStr">
        <is>
          <t>0</t>
        </is>
      </c>
      <c r="O281" t="inlineStr">
        <is>
          <t>0</t>
        </is>
      </c>
      <c r="P281" t="inlineStr">
        <is>
          <t>0</t>
        </is>
      </c>
    </row>
    <row r="282">
      <c r="A282" s="6" t="inlineStr">
        <is>
          <t>How do light and temperature affect photosynthesis in plants? - Version A</t>
        </is>
      </c>
      <c r="B282" s="6" t="inlineStr">
        <is>
          <t>Resource</t>
        </is>
      </c>
      <c r="C282" s="6" t="inlineStr">
        <is>
          <t>Teooria.graasp</t>
        </is>
      </c>
      <c r="D282" s="6" t="inlineStr">
        <is>
          <t>&lt;p&gt;&lt;strong&gt;Introduction&lt;/strong&gt;&lt;br&gt;&lt;/p&gt;&lt;p&gt;Plants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t>
        </is>
      </c>
      <c r="E282" s="6" t="inlineStr">
        <is>
          <t>No artifact embedded</t>
        </is>
      </c>
      <c r="G282" t="inlineStr">
        <is>
          <t>1</t>
        </is>
      </c>
      <c r="H282" t="inlineStr">
        <is>
          <t>0</t>
        </is>
      </c>
      <c r="I282" t="inlineStr">
        <is>
          <t>0</t>
        </is>
      </c>
      <c r="J282" t="inlineStr">
        <is>
          <t>0</t>
        </is>
      </c>
      <c r="K282" t="inlineStr">
        <is>
          <t>1</t>
        </is>
      </c>
      <c r="L282" t="inlineStr">
        <is>
          <t>0</t>
        </is>
      </c>
      <c r="M282" t="inlineStr">
        <is>
          <t>0</t>
        </is>
      </c>
      <c r="N282" t="inlineStr">
        <is>
          <t>0</t>
        </is>
      </c>
      <c r="O282" t="inlineStr">
        <is>
          <t>1</t>
        </is>
      </c>
      <c r="P282" t="inlineStr">
        <is>
          <t>0</t>
        </is>
      </c>
    </row>
    <row r="283">
      <c r="A283" s="6" t="inlineStr">
        <is>
          <t>How do light and temperature affect photosynthesis in plants? - Version A</t>
        </is>
      </c>
      <c r="B283" s="6" t="inlineStr">
        <is>
          <t>Resource</t>
        </is>
      </c>
      <c r="C283" s="6" t="inlineStr">
        <is>
          <t>photosynthesis.jpg</t>
        </is>
      </c>
      <c r="D283" s="6" t="inlineStr">
        <is>
          <t>CARBON DIOXIDE _—v .7 WATER &amp; MINERALS</t>
        </is>
      </c>
      <c r="E283" s="6" t="inlineStr">
        <is>
          <t>image/jpeg – A digital photograph or web image stored in a compressed format, often used for photography and web graphics.</t>
        </is>
      </c>
      <c r="G283" t="inlineStr">
        <is>
          <t>1</t>
        </is>
      </c>
      <c r="H283" t="inlineStr">
        <is>
          <t>0</t>
        </is>
      </c>
      <c r="I283" t="inlineStr">
        <is>
          <t>0</t>
        </is>
      </c>
      <c r="J283" t="inlineStr">
        <is>
          <t>0</t>
        </is>
      </c>
      <c r="K283" t="inlineStr">
        <is>
          <t>0</t>
        </is>
      </c>
      <c r="L283" t="inlineStr">
        <is>
          <t>0</t>
        </is>
      </c>
      <c r="M283" t="inlineStr">
        <is>
          <t>0</t>
        </is>
      </c>
      <c r="N283" t="inlineStr">
        <is>
          <t>0</t>
        </is>
      </c>
      <c r="O283" t="inlineStr">
        <is>
          <t>0</t>
        </is>
      </c>
      <c r="P283" t="inlineStr">
        <is>
          <t>0</t>
        </is>
      </c>
    </row>
    <row r="284">
      <c r="A284" s="6" t="inlineStr">
        <is>
          <t>How do light and temperature affect photosynthesis in plants? - Version A</t>
        </is>
      </c>
      <c r="B284" s="6" t="inlineStr">
        <is>
          <t>Resource</t>
        </is>
      </c>
      <c r="C284" s="6" t="inlineStr">
        <is>
          <t>Veetaimedest.graasp</t>
        </is>
      </c>
      <c r="D284" s="6" t="inlineStr">
        <is>
          <t>&lt;p&gt;Plants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t>
        </is>
      </c>
      <c r="E284" s="6" t="inlineStr">
        <is>
          <t>No artifact embedded</t>
        </is>
      </c>
      <c r="G284" t="inlineStr">
        <is>
          <t>0</t>
        </is>
      </c>
      <c r="H284" t="inlineStr">
        <is>
          <t>0</t>
        </is>
      </c>
      <c r="I284" t="inlineStr">
        <is>
          <t>0</t>
        </is>
      </c>
      <c r="J284" t="inlineStr">
        <is>
          <t>1</t>
        </is>
      </c>
      <c r="K284" t="inlineStr">
        <is>
          <t>1</t>
        </is>
      </c>
      <c r="L284" t="inlineStr">
        <is>
          <t>1</t>
        </is>
      </c>
      <c r="M284" t="inlineStr">
        <is>
          <t>0</t>
        </is>
      </c>
      <c r="N284" t="inlineStr">
        <is>
          <t>0</t>
        </is>
      </c>
      <c r="O284" t="inlineStr">
        <is>
          <t>0</t>
        </is>
      </c>
      <c r="P284" t="inlineStr">
        <is>
          <t>0</t>
        </is>
      </c>
    </row>
    <row r="285">
      <c r="A285" s="6" t="inlineStr">
        <is>
          <t>How do light and temperature affect photosynthesis in plants? - Version A</t>
        </is>
      </c>
      <c r="B285" s="6" t="inlineStr">
        <is>
          <t>Application</t>
        </is>
      </c>
      <c r="C285" s="6" t="inlineStr">
        <is>
          <t>Quiz Tool</t>
        </is>
      </c>
      <c r="D285" s="6" t="inlineStr">
        <is>
          <t>No task description</t>
        </is>
      </c>
      <c r="E285"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285" t="inlineStr">
        <is>
          <t>0</t>
        </is>
      </c>
      <c r="H285" t="inlineStr">
        <is>
          <t>1</t>
        </is>
      </c>
      <c r="I285" t="inlineStr">
        <is>
          <t>1</t>
        </is>
      </c>
      <c r="J285" t="inlineStr">
        <is>
          <t>0</t>
        </is>
      </c>
      <c r="K285" t="inlineStr">
        <is>
          <t>0</t>
        </is>
      </c>
      <c r="L285" t="inlineStr">
        <is>
          <t>1</t>
        </is>
      </c>
      <c r="M285" t="inlineStr">
        <is>
          <t>0</t>
        </is>
      </c>
      <c r="N285" t="inlineStr">
        <is>
          <t>0</t>
        </is>
      </c>
      <c r="O285" t="inlineStr">
        <is>
          <t>0</t>
        </is>
      </c>
      <c r="P285" t="inlineStr">
        <is>
          <t>0</t>
        </is>
      </c>
    </row>
    <row r="286">
      <c r="A286" s="6" t="inlineStr">
        <is>
          <t>How do light and temperature affect photosynthesis in plants? - Version A</t>
        </is>
      </c>
      <c r="B286" s="6" t="inlineStr">
        <is>
          <t>Resource</t>
        </is>
      </c>
      <c r="C286" s="6" t="inlineStr">
        <is>
          <t>Edasi juhatus.graasp</t>
        </is>
      </c>
      <c r="D286" s="6" t="inlineStr">
        <is>
          <t>&lt;p&gt;Next you will explore how light and season of year affect photosynthesis in aquarium plants. Click on the tab &lt;strong&gt;Explore&lt;/strong&gt; at the top of your screen.&lt;/p&gt;&lt;p&gt;&lt;br&gt;&lt;/p&gt;&lt;p&gt;&lt;br&gt;&lt;/p&gt;</t>
        </is>
      </c>
      <c r="E286" s="6" t="inlineStr">
        <is>
          <t>No artifact embedded</t>
        </is>
      </c>
      <c r="G286" t="inlineStr">
        <is>
          <t>0</t>
        </is>
      </c>
      <c r="H286" t="inlineStr">
        <is>
          <t>0</t>
        </is>
      </c>
      <c r="I286" t="inlineStr">
        <is>
          <t>0</t>
        </is>
      </c>
      <c r="J286" t="inlineStr">
        <is>
          <t>1</t>
        </is>
      </c>
      <c r="K286" t="inlineStr">
        <is>
          <t>1</t>
        </is>
      </c>
      <c r="L286" t="inlineStr">
        <is>
          <t>0</t>
        </is>
      </c>
      <c r="M286" t="inlineStr">
        <is>
          <t>0</t>
        </is>
      </c>
      <c r="N286" t="inlineStr">
        <is>
          <t>0</t>
        </is>
      </c>
      <c r="O286" t="inlineStr">
        <is>
          <t>1</t>
        </is>
      </c>
      <c r="P286" t="inlineStr">
        <is>
          <t>0</t>
        </is>
      </c>
    </row>
    <row r="287">
      <c r="A287" s="6" t="inlineStr">
        <is>
          <t>How do light and temperature affect photosynthesis in plants? - Version A</t>
        </is>
      </c>
      <c r="B287" s="6" t="inlineStr">
        <is>
          <t>Space</t>
        </is>
      </c>
      <c r="C287" s="6" t="inlineStr">
        <is>
          <t>Explore</t>
        </is>
      </c>
      <c r="D287" s="6" t="inlineStr">
        <is>
          <t>No task description</t>
        </is>
      </c>
      <c r="E287" s="6" t="inlineStr">
        <is>
          <t>No artifact embedded</t>
        </is>
      </c>
      <c r="G287" t="inlineStr">
        <is>
          <t>0</t>
        </is>
      </c>
      <c r="H287" t="inlineStr">
        <is>
          <t>0</t>
        </is>
      </c>
      <c r="I287" t="inlineStr">
        <is>
          <t>0</t>
        </is>
      </c>
      <c r="J287" t="inlineStr">
        <is>
          <t>0</t>
        </is>
      </c>
      <c r="K287" t="inlineStr">
        <is>
          <t>0</t>
        </is>
      </c>
      <c r="L287" t="inlineStr">
        <is>
          <t>0</t>
        </is>
      </c>
      <c r="M287" t="inlineStr">
        <is>
          <t>0</t>
        </is>
      </c>
      <c r="N287" t="inlineStr">
        <is>
          <t>0</t>
        </is>
      </c>
      <c r="O287" t="inlineStr">
        <is>
          <t>0</t>
        </is>
      </c>
      <c r="P287" t="inlineStr">
        <is>
          <t>0</t>
        </is>
      </c>
    </row>
    <row r="288">
      <c r="A288" s="6" t="inlineStr">
        <is>
          <t>How do light and temperature affect photosynthesis in plants? - Version A</t>
        </is>
      </c>
      <c r="B288" s="6" t="inlineStr">
        <is>
          <t>Resource</t>
        </is>
      </c>
      <c r="C288" s="6" t="inlineStr">
        <is>
          <t>elodea.gif</t>
        </is>
      </c>
      <c r="D288" s="6" t="inlineStr">
        <is>
          <t>No task description</t>
        </is>
      </c>
      <c r="E288" s="6" t="inlineStr">
        <is>
          <t>image/gif – An animated or static graphic using the GIF format, often seen in memes and web animations.</t>
        </is>
      </c>
      <c r="G288" t="inlineStr">
        <is>
          <t>1</t>
        </is>
      </c>
      <c r="H288" t="inlineStr">
        <is>
          <t>0</t>
        </is>
      </c>
      <c r="I288" t="inlineStr">
        <is>
          <t>0</t>
        </is>
      </c>
      <c r="J288" t="inlineStr">
        <is>
          <t>0</t>
        </is>
      </c>
      <c r="K288" t="inlineStr">
        <is>
          <t>1</t>
        </is>
      </c>
      <c r="L288" t="inlineStr">
        <is>
          <t>0</t>
        </is>
      </c>
      <c r="M288" t="inlineStr">
        <is>
          <t>0</t>
        </is>
      </c>
      <c r="N288" t="inlineStr">
        <is>
          <t>0</t>
        </is>
      </c>
      <c r="O288" t="inlineStr">
        <is>
          <t>0</t>
        </is>
      </c>
      <c r="P288" t="inlineStr">
        <is>
          <t>0</t>
        </is>
      </c>
    </row>
    <row r="289">
      <c r="A289" s="6" t="inlineStr">
        <is>
          <t>How do light and temperature affect photosynthesis in plants? - Version A</t>
        </is>
      </c>
      <c r="B289" s="6" t="inlineStr">
        <is>
          <t>Resource</t>
        </is>
      </c>
      <c r="C289" s="6" t="inlineStr">
        <is>
          <t>tekst4.graasp</t>
        </is>
      </c>
      <c r="D289" s="6" t="inlineStr">
        <is>
          <t>&lt;p&gt;Look at the video clip and answer these questions.&lt;/p&gt;</t>
        </is>
      </c>
      <c r="E289" s="6" t="inlineStr">
        <is>
          <t>No artifact embedded</t>
        </is>
      </c>
      <c r="G289" t="inlineStr">
        <is>
          <t>0</t>
        </is>
      </c>
      <c r="H289" t="inlineStr">
        <is>
          <t>0</t>
        </is>
      </c>
      <c r="I289" t="inlineStr">
        <is>
          <t>1</t>
        </is>
      </c>
      <c r="J289" t="inlineStr">
        <is>
          <t>1</t>
        </is>
      </c>
      <c r="K289" t="inlineStr">
        <is>
          <t>0</t>
        </is>
      </c>
      <c r="L289" t="inlineStr">
        <is>
          <t>1</t>
        </is>
      </c>
      <c r="M289" t="inlineStr">
        <is>
          <t>0</t>
        </is>
      </c>
      <c r="N289" t="inlineStr">
        <is>
          <t>0</t>
        </is>
      </c>
      <c r="O289" t="inlineStr">
        <is>
          <t>0</t>
        </is>
      </c>
      <c r="P289" t="inlineStr">
        <is>
          <t>0</t>
        </is>
      </c>
    </row>
    <row r="290">
      <c r="A290" s="6" t="inlineStr">
        <is>
          <t>How do light and temperature affect photosynthesis in plants? - Version A</t>
        </is>
      </c>
      <c r="B290" s="6" t="inlineStr">
        <is>
          <t>Application</t>
        </is>
      </c>
      <c r="C290" s="6" t="inlineStr">
        <is>
          <t>Quiz Tool</t>
        </is>
      </c>
      <c r="D290" s="6" t="inlineStr">
        <is>
          <t>No task description</t>
        </is>
      </c>
      <c r="E290"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290" t="inlineStr">
        <is>
          <t>0</t>
        </is>
      </c>
      <c r="H290" t="inlineStr">
        <is>
          <t>1</t>
        </is>
      </c>
      <c r="I290" t="inlineStr">
        <is>
          <t>1</t>
        </is>
      </c>
      <c r="J290" t="inlineStr">
        <is>
          <t>0</t>
        </is>
      </c>
      <c r="K290" t="inlineStr">
        <is>
          <t>1</t>
        </is>
      </c>
      <c r="L290" t="inlineStr">
        <is>
          <t>1</t>
        </is>
      </c>
      <c r="M290" t="inlineStr">
        <is>
          <t>0</t>
        </is>
      </c>
      <c r="N290" t="inlineStr">
        <is>
          <t>0</t>
        </is>
      </c>
      <c r="O290" t="inlineStr">
        <is>
          <t>0</t>
        </is>
      </c>
      <c r="P290" t="inlineStr">
        <is>
          <t>0</t>
        </is>
      </c>
    </row>
    <row r="291">
      <c r="A291" s="6" t="inlineStr">
        <is>
          <t>How do light and temperature affect photosynthesis in plants? - Version A</t>
        </is>
      </c>
      <c r="B291" s="6" t="inlineStr">
        <is>
          <t>Resource</t>
        </is>
      </c>
      <c r="C291" s="6" t="inlineStr">
        <is>
          <t>Text 1.graasp</t>
        </is>
      </c>
      <c r="D291" s="6" t="inlineStr">
        <is>
          <t>&lt;hr&gt;&lt;p&gt;In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t>
        </is>
      </c>
      <c r="E291" s="6" t="inlineStr">
        <is>
          <t>No artifact embedded</t>
        </is>
      </c>
      <c r="G291" t="inlineStr">
        <is>
          <t>0</t>
        </is>
      </c>
      <c r="H291" t="inlineStr">
        <is>
          <t>1</t>
        </is>
      </c>
      <c r="I291" t="inlineStr">
        <is>
          <t>0</t>
        </is>
      </c>
      <c r="J291" t="inlineStr">
        <is>
          <t>1</t>
        </is>
      </c>
      <c r="K291" t="inlineStr">
        <is>
          <t>0</t>
        </is>
      </c>
      <c r="L291" t="inlineStr">
        <is>
          <t>0</t>
        </is>
      </c>
      <c r="M291" t="inlineStr">
        <is>
          <t>1</t>
        </is>
      </c>
      <c r="N291" t="inlineStr">
        <is>
          <t>1</t>
        </is>
      </c>
      <c r="O291" t="inlineStr">
        <is>
          <t>1</t>
        </is>
      </c>
      <c r="P291" t="inlineStr">
        <is>
          <t>1</t>
        </is>
      </c>
    </row>
    <row r="292">
      <c r="A292" s="6" t="inlineStr">
        <is>
          <t>How do light and temperature affect photosynthesis in plants? - Version A</t>
        </is>
      </c>
      <c r="B292" s="6" t="inlineStr">
        <is>
          <t>Resource</t>
        </is>
      </c>
      <c r="C292" s="6" t="inlineStr">
        <is>
          <t>instructions for the simulation and chat app.graasp</t>
        </is>
      </c>
      <c r="D292" s="6" t="inlineStr">
        <is>
          <t>&lt;p&gt;&lt;strong&gt;1.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t>
        </is>
      </c>
      <c r="E292" s="6" t="inlineStr">
        <is>
          <t>No artifact embedded</t>
        </is>
      </c>
      <c r="G292" t="inlineStr">
        <is>
          <t>0</t>
        </is>
      </c>
      <c r="H292" t="inlineStr">
        <is>
          <t>1</t>
        </is>
      </c>
      <c r="I292" t="inlineStr">
        <is>
          <t>0</t>
        </is>
      </c>
      <c r="J292" t="inlineStr">
        <is>
          <t>1</t>
        </is>
      </c>
      <c r="K292" t="inlineStr">
        <is>
          <t>0</t>
        </is>
      </c>
      <c r="L292" t="inlineStr">
        <is>
          <t>0</t>
        </is>
      </c>
      <c r="M292" t="inlineStr">
        <is>
          <t>0</t>
        </is>
      </c>
      <c r="N292" t="inlineStr">
        <is>
          <t>0</t>
        </is>
      </c>
      <c r="O292" t="inlineStr">
        <is>
          <t>0</t>
        </is>
      </c>
      <c r="P292" t="inlineStr">
        <is>
          <t>0</t>
        </is>
      </c>
    </row>
    <row r="293">
      <c r="A293" s="6" t="inlineStr">
        <is>
          <t>How do light and temperature affect photosynthesis in plants? - Version A</t>
        </is>
      </c>
      <c r="B293" s="6" t="inlineStr">
        <is>
          <t>Application</t>
        </is>
      </c>
      <c r="C293" s="6" t="inlineStr">
        <is>
          <t>Rate of Photosynthesis Lab - only season control</t>
        </is>
      </c>
      <c r="D293" s="6" t="inlineStr">
        <is>
          <t>No task description</t>
        </is>
      </c>
      <c r="E293" s="6" t="inlineStr">
        <is>
          <t>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t>
        </is>
      </c>
      <c r="G293" t="inlineStr">
        <is>
          <t>0</t>
        </is>
      </c>
      <c r="H293" t="inlineStr">
        <is>
          <t>1</t>
        </is>
      </c>
      <c r="I293" t="inlineStr">
        <is>
          <t>0</t>
        </is>
      </c>
      <c r="J293" t="inlineStr">
        <is>
          <t>1</t>
        </is>
      </c>
      <c r="K293" t="inlineStr">
        <is>
          <t>0</t>
        </is>
      </c>
      <c r="L293" t="inlineStr">
        <is>
          <t>0</t>
        </is>
      </c>
      <c r="M293" t="inlineStr">
        <is>
          <t>1</t>
        </is>
      </c>
      <c r="N293" t="inlineStr">
        <is>
          <t>1</t>
        </is>
      </c>
      <c r="O293" t="inlineStr">
        <is>
          <t>0</t>
        </is>
      </c>
      <c r="P293" t="inlineStr">
        <is>
          <t>1</t>
        </is>
      </c>
    </row>
    <row r="294">
      <c r="A294" s="6" t="inlineStr">
        <is>
          <t>How do light and temperature affect photosynthesis in plants? - Version A</t>
        </is>
      </c>
      <c r="B294" s="6" t="inlineStr">
        <is>
          <t>Resource</t>
        </is>
      </c>
      <c r="C294" s="6" t="inlineStr">
        <is>
          <t>tips.png</t>
        </is>
      </c>
      <c r="D294" s="6" t="inlineStr">
        <is>
          <t>No task description</t>
        </is>
      </c>
      <c r="E294" s="6" t="inlineStr">
        <is>
          <t>image/png – A high-quality image with support for transparency, often used in design and web applications.</t>
        </is>
      </c>
      <c r="G294" t="inlineStr">
        <is>
          <t>1</t>
        </is>
      </c>
      <c r="H294" t="inlineStr">
        <is>
          <t>0</t>
        </is>
      </c>
      <c r="I294" t="inlineStr">
        <is>
          <t>0</t>
        </is>
      </c>
      <c r="J294" t="inlineStr">
        <is>
          <t>0</t>
        </is>
      </c>
      <c r="K294" t="inlineStr">
        <is>
          <t>1</t>
        </is>
      </c>
      <c r="L294" t="inlineStr">
        <is>
          <t>0</t>
        </is>
      </c>
      <c r="M294" t="inlineStr">
        <is>
          <t>0</t>
        </is>
      </c>
      <c r="N294" t="inlineStr">
        <is>
          <t>0</t>
        </is>
      </c>
      <c r="O294" t="inlineStr">
        <is>
          <t>0</t>
        </is>
      </c>
      <c r="P294" t="inlineStr">
        <is>
          <t>0</t>
        </is>
      </c>
    </row>
    <row r="295">
      <c r="A295" s="6" t="inlineStr">
        <is>
          <t>How do light and temperature affect photosynthesis in plants? - Version A</t>
        </is>
      </c>
      <c r="B295" s="6" t="inlineStr">
        <is>
          <t>Application</t>
        </is>
      </c>
      <c r="C295" s="6" t="inlineStr">
        <is>
          <t>SpeakUp</t>
        </is>
      </c>
      <c r="D295" s="6" t="inlineStr">
        <is>
          <t>No task description</t>
        </is>
      </c>
      <c r="E295"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c r="G295" t="inlineStr">
        <is>
          <t>0</t>
        </is>
      </c>
      <c r="H295" t="inlineStr">
        <is>
          <t>1</t>
        </is>
      </c>
      <c r="I295" t="inlineStr">
        <is>
          <t>1</t>
        </is>
      </c>
      <c r="J295" t="inlineStr">
        <is>
          <t>1</t>
        </is>
      </c>
      <c r="K295" t="inlineStr">
        <is>
          <t>0</t>
        </is>
      </c>
      <c r="L295" t="inlineStr">
        <is>
          <t>0</t>
        </is>
      </c>
      <c r="M295" t="inlineStr">
        <is>
          <t>1</t>
        </is>
      </c>
      <c r="N295" t="inlineStr">
        <is>
          <t>1</t>
        </is>
      </c>
      <c r="O295" t="inlineStr">
        <is>
          <t>0</t>
        </is>
      </c>
      <c r="P295" t="inlineStr">
        <is>
          <t>0</t>
        </is>
      </c>
    </row>
    <row r="296">
      <c r="A296" s="6" t="inlineStr">
        <is>
          <t>How do light and temperature affect photosynthesis in plants? - Version A</t>
        </is>
      </c>
      <c r="B296" s="6" t="inlineStr">
        <is>
          <t>Resource</t>
        </is>
      </c>
      <c r="C296" s="6" t="inlineStr">
        <is>
          <t>tekst2.graasp</t>
        </is>
      </c>
      <c r="D296" s="6" t="inlineStr">
        <is>
          <t>&lt;p&gt;&lt;strong&gt;QUESTIONS&lt;/strong&gt;&lt;/p&gt;</t>
        </is>
      </c>
      <c r="E296" s="6" t="inlineStr">
        <is>
          <t>No artifact embedded</t>
        </is>
      </c>
      <c r="G296" t="inlineStr">
        <is>
          <t>0</t>
        </is>
      </c>
      <c r="H296" t="inlineStr">
        <is>
          <t>0</t>
        </is>
      </c>
      <c r="I296" t="inlineStr">
        <is>
          <t>0</t>
        </is>
      </c>
      <c r="J296" t="inlineStr">
        <is>
          <t>0</t>
        </is>
      </c>
      <c r="K296" t="inlineStr">
        <is>
          <t>1</t>
        </is>
      </c>
      <c r="L296" t="inlineStr">
        <is>
          <t>1</t>
        </is>
      </c>
      <c r="M296" t="inlineStr">
        <is>
          <t>0</t>
        </is>
      </c>
      <c r="N296" t="inlineStr">
        <is>
          <t>0</t>
        </is>
      </c>
      <c r="O296" t="inlineStr">
        <is>
          <t>0</t>
        </is>
      </c>
    </row>
    <row r="297">
      <c r="A297" s="6" t="inlineStr">
        <is>
          <t>How do light and temperature affect photosynthesis in plants? - Version A</t>
        </is>
      </c>
      <c r="B297" s="6" t="inlineStr">
        <is>
          <t>Application</t>
        </is>
      </c>
      <c r="C297" s="6" t="inlineStr">
        <is>
          <t>Input Box</t>
        </is>
      </c>
      <c r="D297" s="6" t="inlineStr">
        <is>
          <t>&lt;p&gt;1. How does photosynthesis in aquarium plants depend on light intensity?&lt;/p&gt;</t>
        </is>
      </c>
      <c r="E297"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297" t="inlineStr">
        <is>
          <t>0</t>
        </is>
      </c>
      <c r="H297" t="inlineStr">
        <is>
          <t>1</t>
        </is>
      </c>
      <c r="I297" t="inlineStr">
        <is>
          <t>1</t>
        </is>
      </c>
      <c r="J297" t="inlineStr">
        <is>
          <t>1</t>
        </is>
      </c>
      <c r="K297" t="inlineStr">
        <is>
          <t>0</t>
        </is>
      </c>
      <c r="L297" t="inlineStr">
        <is>
          <t>1</t>
        </is>
      </c>
      <c r="M297" t="inlineStr">
        <is>
          <t>0</t>
        </is>
      </c>
      <c r="N297" t="inlineStr">
        <is>
          <t>1</t>
        </is>
      </c>
      <c r="O297" t="inlineStr">
        <is>
          <t>1</t>
        </is>
      </c>
    </row>
    <row r="298">
      <c r="A298" s="6" t="inlineStr">
        <is>
          <t>How do light and temperature affect photosynthesis in plants? - Version A</t>
        </is>
      </c>
      <c r="B298" s="6" t="inlineStr">
        <is>
          <t>Application</t>
        </is>
      </c>
      <c r="C298" s="6" t="inlineStr">
        <is>
          <t>Input Box (1)</t>
        </is>
      </c>
      <c r="D298" s="6" t="inlineStr">
        <is>
          <t>&lt;p&gt;2. How does photosynthesis in aquarium plants depend on the season of the year?&lt;/p&gt;</t>
        </is>
      </c>
      <c r="E29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298" t="inlineStr">
        <is>
          <t>0</t>
        </is>
      </c>
      <c r="H298" t="inlineStr">
        <is>
          <t>1</t>
        </is>
      </c>
      <c r="I298" t="inlineStr">
        <is>
          <t>1</t>
        </is>
      </c>
      <c r="J298" t="inlineStr">
        <is>
          <t>1</t>
        </is>
      </c>
      <c r="K298" t="inlineStr">
        <is>
          <t>0</t>
        </is>
      </c>
      <c r="L298" t="inlineStr">
        <is>
          <t>1</t>
        </is>
      </c>
      <c r="M298" t="inlineStr">
        <is>
          <t>0</t>
        </is>
      </c>
      <c r="N298" t="inlineStr">
        <is>
          <t>1</t>
        </is>
      </c>
      <c r="O298" t="inlineStr">
        <is>
          <t>1</t>
        </is>
      </c>
    </row>
    <row r="299">
      <c r="A299" s="6" t="inlineStr">
        <is>
          <t>How do light and temperature affect photosynthesis in plants? - Version A</t>
        </is>
      </c>
      <c r="B299" s="6" t="inlineStr">
        <is>
          <t>Resource</t>
        </is>
      </c>
      <c r="C299" s="6" t="inlineStr">
        <is>
          <t>tekst3.graasp</t>
        </is>
      </c>
      <c r="D299" s="6" t="inlineStr">
        <is>
          <t>&lt;p&gt;Once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t>
        </is>
      </c>
      <c r="E299" s="6" t="inlineStr">
        <is>
          <t>No artifact embedded</t>
        </is>
      </c>
      <c r="G299" t="inlineStr">
        <is>
          <t>0</t>
        </is>
      </c>
      <c r="H299" t="inlineStr">
        <is>
          <t>0</t>
        </is>
      </c>
      <c r="I299" t="inlineStr">
        <is>
          <t>0</t>
        </is>
      </c>
      <c r="J299" t="inlineStr">
        <is>
          <t>0</t>
        </is>
      </c>
      <c r="K299" t="inlineStr">
        <is>
          <t>1</t>
        </is>
      </c>
      <c r="L299" t="inlineStr">
        <is>
          <t>0</t>
        </is>
      </c>
      <c r="M299" t="inlineStr">
        <is>
          <t>0</t>
        </is>
      </c>
      <c r="N299" t="inlineStr">
        <is>
          <t>0</t>
        </is>
      </c>
      <c r="O299" t="inlineStr">
        <is>
          <t>0</t>
        </is>
      </c>
    </row>
    <row r="300">
      <c r="A300" s="6" t="inlineStr">
        <is>
          <t>How do light and temperature affect photosynthesis in plants? - Version A</t>
        </is>
      </c>
      <c r="B300" s="6" t="inlineStr">
        <is>
          <t>Space</t>
        </is>
      </c>
      <c r="C300" s="6" t="inlineStr">
        <is>
          <t>Reflection</t>
        </is>
      </c>
      <c r="D300" s="6" t="inlineStr">
        <is>
          <t>No task description</t>
        </is>
      </c>
      <c r="E300" s="6" t="inlineStr">
        <is>
          <t>No artifact embedded</t>
        </is>
      </c>
      <c r="G300" t="inlineStr">
        <is>
          <t>0</t>
        </is>
      </c>
      <c r="H300" t="inlineStr">
        <is>
          <t>0</t>
        </is>
      </c>
      <c r="I300" t="inlineStr">
        <is>
          <t>0</t>
        </is>
      </c>
      <c r="J300" t="inlineStr">
        <is>
          <t>0</t>
        </is>
      </c>
      <c r="K300" t="inlineStr">
        <is>
          <t>0</t>
        </is>
      </c>
      <c r="L300" t="inlineStr">
        <is>
          <t>0</t>
        </is>
      </c>
      <c r="M300" t="inlineStr">
        <is>
          <t>0</t>
        </is>
      </c>
      <c r="N300" t="inlineStr">
        <is>
          <t>0</t>
        </is>
      </c>
      <c r="O300" t="inlineStr">
        <is>
          <t>0</t>
        </is>
      </c>
    </row>
    <row r="301">
      <c r="A301" s="6" t="inlineStr">
        <is>
          <t>How do light and temperature affect photosynthesis in plants? - Version A</t>
        </is>
      </c>
      <c r="B301" s="6" t="inlineStr">
        <is>
          <t>Resource</t>
        </is>
      </c>
      <c r="C301" s="6" t="inlineStr">
        <is>
          <t>text1.graasp</t>
        </is>
      </c>
      <c r="D301" s="6" t="inlineStr">
        <is>
          <t>&lt;p&gt;Think about your collaborative experience and anwer these questions:&lt;/p&gt;</t>
        </is>
      </c>
      <c r="E301" s="6" t="inlineStr">
        <is>
          <t>No artifact embedded</t>
        </is>
      </c>
      <c r="G301" t="inlineStr">
        <is>
          <t>0</t>
        </is>
      </c>
      <c r="H301" t="inlineStr">
        <is>
          <t>0</t>
        </is>
      </c>
      <c r="I301" t="inlineStr">
        <is>
          <t>1</t>
        </is>
      </c>
      <c r="J301" t="inlineStr">
        <is>
          <t>1</t>
        </is>
      </c>
      <c r="K301" t="inlineStr">
        <is>
          <t>0</t>
        </is>
      </c>
      <c r="L301" t="inlineStr">
        <is>
          <t>1</t>
        </is>
      </c>
      <c r="M301" t="inlineStr">
        <is>
          <t>0</t>
        </is>
      </c>
      <c r="N301" t="inlineStr">
        <is>
          <t>0</t>
        </is>
      </c>
      <c r="O301" t="inlineStr">
        <is>
          <t>0</t>
        </is>
      </c>
    </row>
    <row r="302">
      <c r="A302" s="6" t="inlineStr">
        <is>
          <t>How do light and temperature affect photosynthesis in plants? - Version A</t>
        </is>
      </c>
      <c r="B302" s="6" t="inlineStr">
        <is>
          <t>Application</t>
        </is>
      </c>
      <c r="C302" s="6" t="inlineStr">
        <is>
          <t>Input Box</t>
        </is>
      </c>
      <c r="D302" s="6" t="inlineStr">
        <is>
          <t>&lt;p&gt;1. What was most difficult when working collaboratively? Why?&lt;/p&gt;</t>
        </is>
      </c>
      <c r="E30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02" t="inlineStr">
        <is>
          <t>0</t>
        </is>
      </c>
      <c r="H302" t="inlineStr">
        <is>
          <t>0</t>
        </is>
      </c>
      <c r="I302" t="inlineStr">
        <is>
          <t>1</t>
        </is>
      </c>
      <c r="J302" t="inlineStr">
        <is>
          <t>1</t>
        </is>
      </c>
      <c r="K302" t="inlineStr">
        <is>
          <t>0</t>
        </is>
      </c>
      <c r="L302" t="inlineStr">
        <is>
          <t>1</t>
        </is>
      </c>
      <c r="M302" t="inlineStr">
        <is>
          <t>1</t>
        </is>
      </c>
      <c r="N302" t="inlineStr">
        <is>
          <t>1</t>
        </is>
      </c>
      <c r="O302" t="inlineStr">
        <is>
          <t>0</t>
        </is>
      </c>
    </row>
    <row r="303">
      <c r="A303" s="6" t="inlineStr">
        <is>
          <t>How do light and temperature affect photosynthesis in plants? - Version A</t>
        </is>
      </c>
      <c r="B303" s="6" t="inlineStr">
        <is>
          <t>Application</t>
        </is>
      </c>
      <c r="C303" s="6" t="inlineStr">
        <is>
          <t>Input Box (1)</t>
        </is>
      </c>
      <c r="D303" s="6" t="inlineStr">
        <is>
          <t>&lt;p&gt;2. What would you do differently next time you have to solve a similar collaborative task?&lt;/p&gt;</t>
        </is>
      </c>
      <c r="E30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03" t="inlineStr">
        <is>
          <t>0</t>
        </is>
      </c>
      <c r="H303" t="inlineStr">
        <is>
          <t>0</t>
        </is>
      </c>
      <c r="I303" t="inlineStr">
        <is>
          <t>1</t>
        </is>
      </c>
      <c r="J303" t="inlineStr">
        <is>
          <t>1</t>
        </is>
      </c>
      <c r="K303" t="inlineStr">
        <is>
          <t>0</t>
        </is>
      </c>
      <c r="L303" t="inlineStr">
        <is>
          <t>1</t>
        </is>
      </c>
      <c r="M303" t="inlineStr">
        <is>
          <t>0</t>
        </is>
      </c>
      <c r="N303" t="inlineStr">
        <is>
          <t>1</t>
        </is>
      </c>
      <c r="O303" t="inlineStr">
        <is>
          <t>0</t>
        </is>
      </c>
    </row>
    <row r="304">
      <c r="A304" s="6" t="inlineStr">
        <is>
          <t>How do light and temperature affect photosynthesis in plants? - Version A</t>
        </is>
      </c>
      <c r="B304" s="6" t="inlineStr">
        <is>
          <t>Resource</t>
        </is>
      </c>
      <c r="C304" s="6" t="inlineStr">
        <is>
          <t>text2.graasp</t>
        </is>
      </c>
      <c r="D304" s="6" t="inlineStr">
        <is>
          <t>&lt;p&gt;After both of the questions you can continue to the next phase called &lt;strong&gt;Predict&lt;/strong&gt;.&lt;/p&gt;</t>
        </is>
      </c>
      <c r="E304" s="6" t="inlineStr">
        <is>
          <t>No artifact embedded</t>
        </is>
      </c>
      <c r="G304" t="inlineStr">
        <is>
          <t>0</t>
        </is>
      </c>
      <c r="H304" t="inlineStr">
        <is>
          <t>0</t>
        </is>
      </c>
      <c r="I304" t="inlineStr">
        <is>
          <t>0</t>
        </is>
      </c>
      <c r="J304" t="inlineStr">
        <is>
          <t>0</t>
        </is>
      </c>
      <c r="K304" t="inlineStr">
        <is>
          <t>1</t>
        </is>
      </c>
      <c r="L304" t="inlineStr">
        <is>
          <t>0</t>
        </is>
      </c>
      <c r="M304" t="inlineStr">
        <is>
          <t>0</t>
        </is>
      </c>
      <c r="N304" t="inlineStr">
        <is>
          <t>0</t>
        </is>
      </c>
      <c r="O304" t="inlineStr">
        <is>
          <t>0</t>
        </is>
      </c>
    </row>
    <row r="305">
      <c r="A305" s="6" t="inlineStr">
        <is>
          <t>How do light and temperature affect photosynthesis in plants? - Version A</t>
        </is>
      </c>
      <c r="B305" s="6" t="inlineStr">
        <is>
          <t>Space</t>
        </is>
      </c>
      <c r="C305" s="6" t="inlineStr">
        <is>
          <t>Predict</t>
        </is>
      </c>
      <c r="D305" s="6" t="inlineStr">
        <is>
          <t>No task description</t>
        </is>
      </c>
      <c r="E305" s="6" t="inlineStr">
        <is>
          <t>No artifact embedded</t>
        </is>
      </c>
      <c r="G305" t="inlineStr">
        <is>
          <t>0</t>
        </is>
      </c>
      <c r="H305" t="inlineStr">
        <is>
          <t>0</t>
        </is>
      </c>
      <c r="I305" t="inlineStr">
        <is>
          <t>0</t>
        </is>
      </c>
      <c r="J305" t="inlineStr">
        <is>
          <t>0</t>
        </is>
      </c>
      <c r="K305" t="inlineStr">
        <is>
          <t>0</t>
        </is>
      </c>
      <c r="L305" t="inlineStr">
        <is>
          <t>0</t>
        </is>
      </c>
      <c r="M305" t="inlineStr">
        <is>
          <t>0</t>
        </is>
      </c>
      <c r="N305" t="inlineStr">
        <is>
          <t>0</t>
        </is>
      </c>
      <c r="O305" t="inlineStr">
        <is>
          <t>0</t>
        </is>
      </c>
    </row>
    <row r="306">
      <c r="A306" s="6" t="inlineStr">
        <is>
          <t>How do light and temperature affect photosynthesis in plants? - Version A</t>
        </is>
      </c>
      <c r="B306" s="6" t="inlineStr">
        <is>
          <t>Resource</t>
        </is>
      </c>
      <c r="C306" s="6" t="inlineStr">
        <is>
          <t>tekst3.graasp</t>
        </is>
      </c>
      <c r="D306" s="6" t="inlineStr">
        <is>
          <t>&lt;p&gt;&lt;strong&gt;Good job!&lt;/strong&gt; You have completed the first half of this lesson. After answering the two questions below, you will begin with a new experiment.&lt;/p&gt;</t>
        </is>
      </c>
      <c r="E306" s="6" t="inlineStr">
        <is>
          <t>No artifact embedded</t>
        </is>
      </c>
      <c r="G306" t="inlineStr">
        <is>
          <t>0</t>
        </is>
      </c>
      <c r="H306" t="inlineStr">
        <is>
          <t>0</t>
        </is>
      </c>
      <c r="I306" t="inlineStr">
        <is>
          <t>1</t>
        </is>
      </c>
      <c r="J306" t="inlineStr">
        <is>
          <t>0</t>
        </is>
      </c>
      <c r="K306" t="inlineStr">
        <is>
          <t>1</t>
        </is>
      </c>
      <c r="L306" t="inlineStr">
        <is>
          <t>1</t>
        </is>
      </c>
      <c r="M306" t="inlineStr">
        <is>
          <t>0</t>
        </is>
      </c>
      <c r="N306" t="inlineStr">
        <is>
          <t>0</t>
        </is>
      </c>
      <c r="O306" t="inlineStr">
        <is>
          <t>0</t>
        </is>
      </c>
    </row>
    <row r="307">
      <c r="A307" s="6" t="inlineStr">
        <is>
          <t>How do light and temperature affect photosynthesis in plants? - Version A</t>
        </is>
      </c>
      <c r="B307" s="6" t="inlineStr">
        <is>
          <t>Application</t>
        </is>
      </c>
      <c r="C307" s="6" t="inlineStr">
        <is>
          <t>Quiz Tool</t>
        </is>
      </c>
      <c r="D307" s="6" t="inlineStr">
        <is>
          <t>No task description</t>
        </is>
      </c>
      <c r="E307"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307" t="inlineStr">
        <is>
          <t>0</t>
        </is>
      </c>
      <c r="H307" t="inlineStr">
        <is>
          <t>1</t>
        </is>
      </c>
      <c r="I307" t="inlineStr">
        <is>
          <t>1</t>
        </is>
      </c>
      <c r="J307" t="inlineStr">
        <is>
          <t>0</t>
        </is>
      </c>
      <c r="K307" t="inlineStr">
        <is>
          <t>1</t>
        </is>
      </c>
      <c r="L307" t="inlineStr">
        <is>
          <t>1</t>
        </is>
      </c>
      <c r="M307" t="inlineStr">
        <is>
          <t>0</t>
        </is>
      </c>
      <c r="N307" t="inlineStr">
        <is>
          <t>0</t>
        </is>
      </c>
      <c r="O307" t="inlineStr">
        <is>
          <t>0</t>
        </is>
      </c>
    </row>
    <row r="308">
      <c r="A308" s="6" t="inlineStr">
        <is>
          <t>How do light and temperature affect photosynthesis in plants? - Version A</t>
        </is>
      </c>
      <c r="B308" s="6" t="inlineStr">
        <is>
          <t>Resource</t>
        </is>
      </c>
      <c r="C308" s="6" t="inlineStr">
        <is>
          <t>tekst1.graasp</t>
        </is>
      </c>
      <c r="D308" s="6" t="inlineStr">
        <is>
          <t>&lt;hr&gt;&lt;p&gt;Now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t>
        </is>
      </c>
      <c r="E308" s="6" t="inlineStr">
        <is>
          <t>No artifact embedded</t>
        </is>
      </c>
      <c r="G308" t="inlineStr">
        <is>
          <t>0</t>
        </is>
      </c>
      <c r="H308" t="inlineStr">
        <is>
          <t>0</t>
        </is>
      </c>
      <c r="I308" t="inlineStr">
        <is>
          <t>1</t>
        </is>
      </c>
      <c r="J308" t="inlineStr">
        <is>
          <t>1</t>
        </is>
      </c>
      <c r="K308" t="inlineStr">
        <is>
          <t>0</t>
        </is>
      </c>
      <c r="L308" t="inlineStr">
        <is>
          <t>1</t>
        </is>
      </c>
      <c r="M308" t="inlineStr">
        <is>
          <t>0</t>
        </is>
      </c>
      <c r="N308" t="inlineStr">
        <is>
          <t>0</t>
        </is>
      </c>
      <c r="O308" t="inlineStr">
        <is>
          <t>1</t>
        </is>
      </c>
    </row>
    <row r="309">
      <c r="A309" s="6" t="inlineStr">
        <is>
          <t>How do light and temperature affect photosynthesis in plants? - Version A</t>
        </is>
      </c>
      <c r="B309" s="6" t="inlineStr">
        <is>
          <t>Application</t>
        </is>
      </c>
      <c r="C309" s="6" t="inlineStr">
        <is>
          <t>Hypothesis Scratchpad</t>
        </is>
      </c>
      <c r="D309" s="6" t="inlineStr">
        <is>
          <t>No task description</t>
        </is>
      </c>
      <c r="E309"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309" t="inlineStr">
        <is>
          <t>0</t>
        </is>
      </c>
      <c r="H309" t="inlineStr">
        <is>
          <t>1</t>
        </is>
      </c>
      <c r="I309" t="inlineStr">
        <is>
          <t>1</t>
        </is>
      </c>
      <c r="J309" t="inlineStr">
        <is>
          <t>0</t>
        </is>
      </c>
      <c r="K309" t="inlineStr">
        <is>
          <t>0</t>
        </is>
      </c>
      <c r="L309" t="inlineStr">
        <is>
          <t>1</t>
        </is>
      </c>
      <c r="M309" t="inlineStr">
        <is>
          <t>1</t>
        </is>
      </c>
      <c r="N309" t="inlineStr">
        <is>
          <t>1</t>
        </is>
      </c>
      <c r="O309" t="inlineStr">
        <is>
          <t>0</t>
        </is>
      </c>
    </row>
    <row r="310">
      <c r="A310" s="6" t="inlineStr">
        <is>
          <t>How do light and temperature affect photosynthesis in plants? - Version A</t>
        </is>
      </c>
      <c r="B310" s="6" t="inlineStr">
        <is>
          <t>Resource</t>
        </is>
      </c>
      <c r="C310" s="6" t="inlineStr">
        <is>
          <t>tekst2.graasp</t>
        </is>
      </c>
      <c r="D310" s="6" t="inlineStr">
        <is>
          <t>&lt;p&gt;When you finished making your prediction (hypothesis) click on the tab &lt;strong&gt;Investigate&lt;/strong&gt; in the top of your screen.&lt;br&gt;&lt;/p&gt;&lt;p&gt;&lt;br&gt;&lt;/p&gt;&lt;p&gt;&lt;br&gt;&lt;/p&gt;&lt;p&gt;&lt;br&gt;&lt;/p&gt;&lt;p&gt;&lt;br&gt;&lt;/p&gt;</t>
        </is>
      </c>
      <c r="E310" s="6" t="inlineStr">
        <is>
          <t>No artifact embedded</t>
        </is>
      </c>
      <c r="G310" t="inlineStr">
        <is>
          <t>0</t>
        </is>
      </c>
      <c r="H310" t="inlineStr">
        <is>
          <t>0</t>
        </is>
      </c>
      <c r="I310" t="inlineStr">
        <is>
          <t>0</t>
        </is>
      </c>
      <c r="J310" t="inlineStr">
        <is>
          <t>0</t>
        </is>
      </c>
      <c r="K310" t="inlineStr">
        <is>
          <t>1</t>
        </is>
      </c>
      <c r="L310" t="inlineStr">
        <is>
          <t>0</t>
        </is>
      </c>
      <c r="M310" t="inlineStr">
        <is>
          <t>0</t>
        </is>
      </c>
      <c r="N310" t="inlineStr">
        <is>
          <t>0</t>
        </is>
      </c>
      <c r="O310" t="inlineStr">
        <is>
          <t>0</t>
        </is>
      </c>
    </row>
    <row r="311">
      <c r="A311" s="6" t="inlineStr">
        <is>
          <t>How do light and temperature affect photosynthesis in plants? - Version A</t>
        </is>
      </c>
      <c r="B311" s="6" t="inlineStr">
        <is>
          <t>Space</t>
        </is>
      </c>
      <c r="C311" s="6" t="inlineStr">
        <is>
          <t>Investigation</t>
        </is>
      </c>
      <c r="D311" s="6" t="inlineStr">
        <is>
          <t>No task description</t>
        </is>
      </c>
      <c r="E311" s="6" t="inlineStr">
        <is>
          <t>No artifact embedded</t>
        </is>
      </c>
      <c r="G311" t="inlineStr">
        <is>
          <t>0</t>
        </is>
      </c>
      <c r="H311" t="inlineStr">
        <is>
          <t>0</t>
        </is>
      </c>
      <c r="I311" t="inlineStr">
        <is>
          <t>0</t>
        </is>
      </c>
      <c r="J311" t="inlineStr">
        <is>
          <t>0</t>
        </is>
      </c>
      <c r="K311" t="inlineStr">
        <is>
          <t>0</t>
        </is>
      </c>
      <c r="L311" t="inlineStr">
        <is>
          <t>0</t>
        </is>
      </c>
      <c r="M311" t="inlineStr">
        <is>
          <t>0</t>
        </is>
      </c>
      <c r="N311" t="inlineStr">
        <is>
          <t>0</t>
        </is>
      </c>
      <c r="O311" t="inlineStr">
        <is>
          <t>0</t>
        </is>
      </c>
    </row>
    <row r="312">
      <c r="A312" s="6" t="inlineStr">
        <is>
          <t>How do light and temperature affect photosynthesis in plants? - Version A</t>
        </is>
      </c>
      <c r="B312" s="6" t="inlineStr">
        <is>
          <t>Resource</t>
        </is>
      </c>
      <c r="C312" s="6" t="inlineStr">
        <is>
          <t>Vaatluste selgitus.graasp</t>
        </is>
      </c>
      <c r="D312" s="6" t="inlineStr">
        <is>
          <t>&lt;p&gt;Here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t>
        </is>
      </c>
      <c r="E312" s="6" t="inlineStr">
        <is>
          <t>No artifact embedded</t>
        </is>
      </c>
      <c r="G312" t="inlineStr">
        <is>
          <t>0</t>
        </is>
      </c>
      <c r="H312" t="inlineStr">
        <is>
          <t>1</t>
        </is>
      </c>
      <c r="I312" t="inlineStr">
        <is>
          <t>1</t>
        </is>
      </c>
      <c r="J312" t="inlineStr">
        <is>
          <t>1</t>
        </is>
      </c>
      <c r="K312" t="inlineStr">
        <is>
          <t>0</t>
        </is>
      </c>
      <c r="L312" t="inlineStr">
        <is>
          <t>1</t>
        </is>
      </c>
      <c r="M312" t="inlineStr">
        <is>
          <t>0</t>
        </is>
      </c>
      <c r="N312" t="inlineStr">
        <is>
          <t>0</t>
        </is>
      </c>
      <c r="O312" t="inlineStr">
        <is>
          <t>0</t>
        </is>
      </c>
    </row>
    <row r="313">
      <c r="A313" s="6" t="inlineStr">
        <is>
          <t>How do light and temperature affect photosynthesis in plants? - Version A</t>
        </is>
      </c>
      <c r="B313" s="6" t="inlineStr">
        <is>
          <t>Application</t>
        </is>
      </c>
      <c r="C313" s="6" t="inlineStr">
        <is>
          <t>Viewer</t>
        </is>
      </c>
      <c r="D313" s="6" t="inlineStr">
        <is>
          <t>No task description</t>
        </is>
      </c>
      <c r="E313" s="6" t="inlineStr">
        <is>
          <t>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t>
        </is>
      </c>
      <c r="G313" t="inlineStr">
        <is>
          <t>1</t>
        </is>
      </c>
      <c r="H313" t="inlineStr">
        <is>
          <t>1</t>
        </is>
      </c>
      <c r="I313" t="inlineStr">
        <is>
          <t>1</t>
        </is>
      </c>
      <c r="J313" t="inlineStr">
        <is>
          <t>0</t>
        </is>
      </c>
      <c r="K313" t="inlineStr">
        <is>
          <t>1</t>
        </is>
      </c>
      <c r="L313" t="inlineStr">
        <is>
          <t>1</t>
        </is>
      </c>
      <c r="M313" t="inlineStr">
        <is>
          <t>0</t>
        </is>
      </c>
      <c r="N313" t="inlineStr">
        <is>
          <t>0</t>
        </is>
      </c>
      <c r="O313" t="inlineStr">
        <is>
          <t>0</t>
        </is>
      </c>
    </row>
    <row r="314">
      <c r="A314" s="6" t="inlineStr">
        <is>
          <t>How do light and temperature affect photosynthesis in plants? - Version A</t>
        </is>
      </c>
      <c r="B314" s="6" t="inlineStr">
        <is>
          <t>Application</t>
        </is>
      </c>
      <c r="C314" s="6" t="inlineStr">
        <is>
          <t>Rate of Photosynthesis Lab (HTML5)</t>
        </is>
      </c>
      <c r="D314" s="6" t="inlineStr">
        <is>
          <t>No task description</t>
        </is>
      </c>
      <c r="E314" s="6" t="inlineStr">
        <is>
          <t>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t>
        </is>
      </c>
      <c r="G314" t="inlineStr">
        <is>
          <t>1</t>
        </is>
      </c>
      <c r="H314" t="inlineStr">
        <is>
          <t>1</t>
        </is>
      </c>
      <c r="I314" t="inlineStr">
        <is>
          <t>0</t>
        </is>
      </c>
      <c r="J314" t="inlineStr">
        <is>
          <t>1</t>
        </is>
      </c>
      <c r="K314" t="inlineStr">
        <is>
          <t>1</t>
        </is>
      </c>
      <c r="L314" t="inlineStr">
        <is>
          <t>0</t>
        </is>
      </c>
      <c r="M314" t="inlineStr">
        <is>
          <t>0</t>
        </is>
      </c>
      <c r="N314" t="inlineStr">
        <is>
          <t>0</t>
        </is>
      </c>
      <c r="O314" t="inlineStr">
        <is>
          <t>1</t>
        </is>
      </c>
    </row>
    <row r="315">
      <c r="A315" s="6" t="inlineStr">
        <is>
          <t>How do light and temperature affect photosynthesis in plants? - Version A</t>
        </is>
      </c>
      <c r="B315" s="6" t="inlineStr">
        <is>
          <t>Resource</t>
        </is>
      </c>
      <c r="C315" s="6" t="inlineStr">
        <is>
          <t>Vaatluste selgitus 2.graasp</t>
        </is>
      </c>
      <c r="D315" s="6" t="inlineStr">
        <is>
          <t>&lt;p&gt;Make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t>
        </is>
      </c>
      <c r="E315" s="6" t="inlineStr">
        <is>
          <t>No artifact embedded</t>
        </is>
      </c>
      <c r="G315" t="inlineStr">
        <is>
          <t>0</t>
        </is>
      </c>
      <c r="H315" t="inlineStr">
        <is>
          <t>0</t>
        </is>
      </c>
      <c r="I315" t="inlineStr">
        <is>
          <t>1</t>
        </is>
      </c>
      <c r="J315" t="inlineStr">
        <is>
          <t>1</t>
        </is>
      </c>
      <c r="K315" t="inlineStr">
        <is>
          <t>0</t>
        </is>
      </c>
      <c r="L315" t="inlineStr">
        <is>
          <t>1</t>
        </is>
      </c>
      <c r="M315" t="inlineStr">
        <is>
          <t>0</t>
        </is>
      </c>
      <c r="N315" t="inlineStr">
        <is>
          <t>0</t>
        </is>
      </c>
      <c r="O315" t="inlineStr">
        <is>
          <t>0</t>
        </is>
      </c>
    </row>
    <row r="316">
      <c r="A316" s="6" t="inlineStr">
        <is>
          <t>How do light and temperature affect photosynthesis in plants? - Version A</t>
        </is>
      </c>
      <c r="B316" s="6" t="inlineStr">
        <is>
          <t>Application</t>
        </is>
      </c>
      <c r="C316" s="6" t="inlineStr">
        <is>
          <t>Observation Tool</t>
        </is>
      </c>
      <c r="D316" s="6" t="inlineStr">
        <is>
          <t>No task description</t>
        </is>
      </c>
      <c r="E316"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c r="G316" t="inlineStr">
        <is>
          <t>0</t>
        </is>
      </c>
      <c r="H316" t="inlineStr">
        <is>
          <t>1</t>
        </is>
      </c>
      <c r="I316" t="inlineStr">
        <is>
          <t>1</t>
        </is>
      </c>
      <c r="J316" t="inlineStr">
        <is>
          <t>1</t>
        </is>
      </c>
      <c r="K316" t="inlineStr">
        <is>
          <t>0</t>
        </is>
      </c>
      <c r="L316" t="inlineStr">
        <is>
          <t>1</t>
        </is>
      </c>
      <c r="M316" t="inlineStr">
        <is>
          <t>0</t>
        </is>
      </c>
      <c r="N316" t="inlineStr">
        <is>
          <t>1</t>
        </is>
      </c>
      <c r="O316" t="inlineStr">
        <is>
          <t>0</t>
        </is>
      </c>
    </row>
    <row r="317">
      <c r="A317" s="6" t="inlineStr">
        <is>
          <t>How do light and temperature affect photosynthesis in plants? - Version A</t>
        </is>
      </c>
      <c r="B317" s="6" t="inlineStr">
        <is>
          <t>Resource</t>
        </is>
      </c>
      <c r="C317" s="6" t="inlineStr">
        <is>
          <t>Vaatlused edasi.graasp</t>
        </is>
      </c>
      <c r="D317" s="6" t="inlineStr">
        <is>
          <t>&lt;p&gt;When you have collected enough information to address your hypothesis, click on the tab &lt;strong&gt;Conclusion&lt;/strong&gt; on the top of your screen.&lt;/p&gt;&lt;p&gt;&lt;br&gt;&lt;/p&gt;&lt;p&gt;&lt;br&gt;&lt;/p&gt;&lt;p&gt;&lt;br&gt;&lt;/p&gt;</t>
        </is>
      </c>
      <c r="E317" s="6" t="inlineStr">
        <is>
          <t>No artifact embedded</t>
        </is>
      </c>
      <c r="G317" t="inlineStr">
        <is>
          <t>0</t>
        </is>
      </c>
      <c r="H317" t="inlineStr">
        <is>
          <t>0</t>
        </is>
      </c>
      <c r="I317" t="inlineStr">
        <is>
          <t>0</t>
        </is>
      </c>
      <c r="J317" t="inlineStr">
        <is>
          <t>0</t>
        </is>
      </c>
      <c r="K317" t="inlineStr">
        <is>
          <t>1</t>
        </is>
      </c>
      <c r="L317" t="inlineStr">
        <is>
          <t>0</t>
        </is>
      </c>
      <c r="M317" t="inlineStr">
        <is>
          <t>0</t>
        </is>
      </c>
      <c r="N317" t="inlineStr">
        <is>
          <t>0</t>
        </is>
      </c>
      <c r="O317" t="inlineStr">
        <is>
          <t>0</t>
        </is>
      </c>
    </row>
    <row r="318">
      <c r="A318" s="6" t="inlineStr">
        <is>
          <t>How do light and temperature affect photosynthesis in plants? - Version A</t>
        </is>
      </c>
      <c r="B318" s="6" t="inlineStr">
        <is>
          <t>Space</t>
        </is>
      </c>
      <c r="C318" s="6" t="inlineStr">
        <is>
          <t>Conclusion</t>
        </is>
      </c>
      <c r="D318" s="6" t="inlineStr">
        <is>
          <t>No task description</t>
        </is>
      </c>
      <c r="E318" s="6" t="inlineStr">
        <is>
          <t>No artifact embedded</t>
        </is>
      </c>
      <c r="G318" t="inlineStr">
        <is>
          <t>0</t>
        </is>
      </c>
      <c r="H318" t="inlineStr">
        <is>
          <t>0</t>
        </is>
      </c>
      <c r="I318" t="inlineStr">
        <is>
          <t>0</t>
        </is>
      </c>
      <c r="J318" t="inlineStr">
        <is>
          <t>0</t>
        </is>
      </c>
      <c r="K318" t="inlineStr">
        <is>
          <t>0</t>
        </is>
      </c>
      <c r="L318" t="inlineStr">
        <is>
          <t>0</t>
        </is>
      </c>
      <c r="M318" t="inlineStr">
        <is>
          <t>0</t>
        </is>
      </c>
      <c r="N318" t="inlineStr">
        <is>
          <t>0</t>
        </is>
      </c>
      <c r="O318" t="inlineStr">
        <is>
          <t>0</t>
        </is>
      </c>
    </row>
    <row r="319">
      <c r="A319" s="6" t="inlineStr">
        <is>
          <t>How do light and temperature affect photosynthesis in plants? - Version A</t>
        </is>
      </c>
      <c r="B319" s="6" t="inlineStr">
        <is>
          <t>Resource</t>
        </is>
      </c>
      <c r="C319" s="6" t="inlineStr">
        <is>
          <t>tekst1.graasp</t>
        </is>
      </c>
      <c r="D319" s="6" t="inlineStr">
        <is>
          <t>&lt;p&gt;&lt;em&gt;You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t>
        </is>
      </c>
      <c r="E319" s="6" t="inlineStr">
        <is>
          <t>No artifact embedded</t>
        </is>
      </c>
      <c r="G319" t="inlineStr">
        <is>
          <t>0</t>
        </is>
      </c>
      <c r="H319" t="inlineStr">
        <is>
          <t>0</t>
        </is>
      </c>
      <c r="I319" t="inlineStr">
        <is>
          <t>1</t>
        </is>
      </c>
      <c r="J319" t="inlineStr">
        <is>
          <t>1</t>
        </is>
      </c>
      <c r="K319" t="inlineStr">
        <is>
          <t>0</t>
        </is>
      </c>
      <c r="L319" t="inlineStr">
        <is>
          <t>1</t>
        </is>
      </c>
      <c r="M319" t="inlineStr">
        <is>
          <t>0</t>
        </is>
      </c>
      <c r="N319" t="inlineStr">
        <is>
          <t>0</t>
        </is>
      </c>
      <c r="O319" t="inlineStr">
        <is>
          <t>0</t>
        </is>
      </c>
    </row>
    <row r="320">
      <c r="A320" s="6" t="inlineStr">
        <is>
          <t>How do light and temperature affect photosynthesis in plants? - Version A</t>
        </is>
      </c>
      <c r="B320" s="6" t="inlineStr">
        <is>
          <t>Application</t>
        </is>
      </c>
      <c r="C320" s="6" t="inlineStr">
        <is>
          <t>Conclusion Tool</t>
        </is>
      </c>
      <c r="D320" s="6" t="inlineStr">
        <is>
          <t>No task description</t>
        </is>
      </c>
      <c r="E320"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c r="G320" t="inlineStr">
        <is>
          <t>0</t>
        </is>
      </c>
      <c r="H320" t="inlineStr">
        <is>
          <t>1</t>
        </is>
      </c>
      <c r="I320" t="inlineStr">
        <is>
          <t>1</t>
        </is>
      </c>
      <c r="J320" t="inlineStr">
        <is>
          <t>0</t>
        </is>
      </c>
      <c r="K320" t="inlineStr">
        <is>
          <t>1</t>
        </is>
      </c>
      <c r="L320" t="inlineStr">
        <is>
          <t>1</t>
        </is>
      </c>
      <c r="M320" t="inlineStr">
        <is>
          <t>0</t>
        </is>
      </c>
      <c r="N320" t="inlineStr">
        <is>
          <t>0</t>
        </is>
      </c>
      <c r="O320" t="inlineStr">
        <is>
          <t>0</t>
        </is>
      </c>
    </row>
    <row r="321">
      <c r="A321" s="6" t="inlineStr">
        <is>
          <t>How do light and temperature affect photosynthesis in plants? - Version A</t>
        </is>
      </c>
      <c r="B321" s="6" t="inlineStr">
        <is>
          <t>Resource</t>
        </is>
      </c>
      <c r="C321" s="6" t="inlineStr">
        <is>
          <t>tekst2.graasp</t>
        </is>
      </c>
      <c r="D321" s="6" t="inlineStr">
        <is>
          <t>&lt;p&gt;&lt;strong&gt;All done? Very good you have now finished with this assignment!&lt;/strong&gt;&lt;/p&gt;&lt;p&gt;&lt;strong&gt;&lt;br&gt;&lt;/strong&gt;&lt;/p&gt;&lt;p&gt;&lt;strong&gt;&lt;br&gt;&lt;/strong&gt;&lt;/p&gt;&lt;p&gt;&lt;strong&gt;&lt;br&gt;&lt;/strong&gt;&lt;/p&gt;</t>
        </is>
      </c>
      <c r="E321" s="6" t="inlineStr">
        <is>
          <t>No artifact embedded</t>
        </is>
      </c>
      <c r="G321" t="inlineStr">
        <is>
          <t>0</t>
        </is>
      </c>
      <c r="H321" t="inlineStr">
        <is>
          <t>0</t>
        </is>
      </c>
      <c r="I321" t="inlineStr">
        <is>
          <t>0</t>
        </is>
      </c>
      <c r="J321" t="inlineStr">
        <is>
          <t>0</t>
        </is>
      </c>
      <c r="K321" t="inlineStr">
        <is>
          <t>1</t>
        </is>
      </c>
      <c r="L321" t="inlineStr">
        <is>
          <t>0</t>
        </is>
      </c>
      <c r="M321" t="inlineStr">
        <is>
          <t>0</t>
        </is>
      </c>
      <c r="N321" t="inlineStr">
        <is>
          <t>0</t>
        </is>
      </c>
      <c r="O321" t="inlineStr">
        <is>
          <t>0</t>
        </is>
      </c>
    </row>
    <row r="322">
      <c r="A322" s="6" t="inlineStr">
        <is>
          <t>Transcription &amp; Translation</t>
        </is>
      </c>
      <c r="B322" s="6" t="inlineStr">
        <is>
          <t>Space</t>
        </is>
      </c>
      <c r="C322" s="6" t="inlineStr">
        <is>
          <t>Orientation</t>
        </is>
      </c>
      <c r="D322" s="6" t="inlineStr">
        <is>
          <t>This is the Orientation phase.</t>
        </is>
      </c>
      <c r="E322" s="6" t="inlineStr">
        <is>
          <t>No artifact embedded</t>
        </is>
      </c>
      <c r="G322" t="inlineStr">
        <is>
          <t>0</t>
        </is>
      </c>
      <c r="H322" t="inlineStr">
        <is>
          <t>0</t>
        </is>
      </c>
      <c r="I322" t="inlineStr">
        <is>
          <t>0</t>
        </is>
      </c>
      <c r="J322" t="inlineStr">
        <is>
          <t>0</t>
        </is>
      </c>
      <c r="K322" t="inlineStr">
        <is>
          <t>1</t>
        </is>
      </c>
      <c r="L322" t="inlineStr">
        <is>
          <t>0</t>
        </is>
      </c>
      <c r="M322" t="inlineStr">
        <is>
          <t>0</t>
        </is>
      </c>
      <c r="N322" t="inlineStr">
        <is>
          <t>0</t>
        </is>
      </c>
      <c r="O322" t="inlineStr">
        <is>
          <t>0</t>
        </is>
      </c>
    </row>
    <row r="323">
      <c r="A323" s="6" t="inlineStr">
        <is>
          <t>Transcription &amp; Translation</t>
        </is>
      </c>
      <c r="B323" s="6" t="inlineStr">
        <is>
          <t>Resource</t>
        </is>
      </c>
      <c r="C323" s="6" t="inlineStr">
        <is>
          <t>Introduction.graasp</t>
        </is>
      </c>
      <c r="D323" s="6" t="inlineStr">
        <is>
          <t>&lt;p&gt;This is a short investigation in how you deal with the concepts of transcription and translation.&lt;/p&gt;&lt;p&gt;&lt;br&gt;&lt;/p&gt;&lt;p&gt;Please watch the following YouTube video:&lt;/p&gt;</t>
        </is>
      </c>
      <c r="E323" s="6" t="inlineStr">
        <is>
          <t>No artifact embedded</t>
        </is>
      </c>
      <c r="G323" t="inlineStr">
        <is>
          <t>1</t>
        </is>
      </c>
      <c r="H323" t="inlineStr">
        <is>
          <t>0</t>
        </is>
      </c>
      <c r="I323" t="inlineStr">
        <is>
          <t>0</t>
        </is>
      </c>
      <c r="J323" t="inlineStr">
        <is>
          <t>0</t>
        </is>
      </c>
      <c r="K323" t="inlineStr">
        <is>
          <t>1</t>
        </is>
      </c>
      <c r="L323" t="inlineStr">
        <is>
          <t>0</t>
        </is>
      </c>
      <c r="M323" t="inlineStr">
        <is>
          <t>0</t>
        </is>
      </c>
      <c r="N323" t="inlineStr">
        <is>
          <t>0</t>
        </is>
      </c>
      <c r="O323" t="inlineStr">
        <is>
          <t>1</t>
        </is>
      </c>
    </row>
    <row r="324">
      <c r="A324" s="6" t="inlineStr">
        <is>
          <t>Transcription &amp; Translation</t>
        </is>
      </c>
      <c r="B324" s="6" t="inlineStr">
        <is>
          <t>Resource</t>
        </is>
      </c>
      <c r="C324" s="6" t="inlineStr">
        <is>
          <t>DNA translation and transcription [HD animation]</t>
        </is>
      </c>
      <c r="D324" s="6" t="inlineStr">
        <is>
          <t>No task description</t>
        </is>
      </c>
      <c r="E324" s="6" t="inlineStr">
        <is>
          <t>youtube.com: A widely known video-sharing platform where users can watch videos on a vast array of topics, including educational content.</t>
        </is>
      </c>
      <c r="G324" t="inlineStr">
        <is>
          <t>1</t>
        </is>
      </c>
      <c r="H324" t="inlineStr">
        <is>
          <t>0</t>
        </is>
      </c>
      <c r="I324" t="inlineStr">
        <is>
          <t>0</t>
        </is>
      </c>
      <c r="J324" t="inlineStr">
        <is>
          <t>0</t>
        </is>
      </c>
      <c r="K324" t="inlineStr">
        <is>
          <t>1</t>
        </is>
      </c>
      <c r="L324" t="inlineStr">
        <is>
          <t>0</t>
        </is>
      </c>
      <c r="M324" t="inlineStr">
        <is>
          <t>0</t>
        </is>
      </c>
      <c r="N324" t="inlineStr">
        <is>
          <t>0</t>
        </is>
      </c>
      <c r="O324" t="inlineStr">
        <is>
          <t>0</t>
        </is>
      </c>
    </row>
    <row r="325">
      <c r="A325" s="6" t="inlineStr">
        <is>
          <t>Transcription &amp; Translation</t>
        </is>
      </c>
      <c r="B325" s="6" t="inlineStr">
        <is>
          <t>Resource</t>
        </is>
      </c>
      <c r="C325" s="6" t="inlineStr">
        <is>
          <t>Question.graasp</t>
        </is>
      </c>
      <c r="D325" s="6" t="inlineStr">
        <is>
          <t>&lt;p&gt;In the box below give an explanation of why transcription and translation is so important for life and give a short overview of how these processes work.&lt;/p&gt;</t>
        </is>
      </c>
      <c r="E325" s="6" t="inlineStr">
        <is>
          <t>No artifact embedded</t>
        </is>
      </c>
      <c r="G325" t="inlineStr">
        <is>
          <t>0</t>
        </is>
      </c>
      <c r="H325" t="inlineStr">
        <is>
          <t>0</t>
        </is>
      </c>
      <c r="I325" t="inlineStr">
        <is>
          <t>1</t>
        </is>
      </c>
      <c r="J325" t="inlineStr">
        <is>
          <t>1</t>
        </is>
      </c>
      <c r="K325" t="inlineStr">
        <is>
          <t>0</t>
        </is>
      </c>
      <c r="L325" t="inlineStr">
        <is>
          <t>1</t>
        </is>
      </c>
      <c r="M325" t="inlineStr">
        <is>
          <t>0</t>
        </is>
      </c>
      <c r="N325" t="inlineStr">
        <is>
          <t>0</t>
        </is>
      </c>
      <c r="O325" t="inlineStr">
        <is>
          <t>0</t>
        </is>
      </c>
    </row>
    <row r="326">
      <c r="A326" s="6" t="inlineStr">
        <is>
          <t>Transcription &amp; Translation</t>
        </is>
      </c>
      <c r="B326" s="6" t="inlineStr">
        <is>
          <t>Application</t>
        </is>
      </c>
      <c r="C326" s="6" t="inlineStr">
        <is>
          <t>Input Box</t>
        </is>
      </c>
      <c r="D326" s="6" t="inlineStr">
        <is>
          <t>No task description</t>
        </is>
      </c>
      <c r="E32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26" t="inlineStr">
        <is>
          <t>0</t>
        </is>
      </c>
      <c r="H326" t="inlineStr">
        <is>
          <t>1</t>
        </is>
      </c>
      <c r="I326" t="inlineStr">
        <is>
          <t>1</t>
        </is>
      </c>
      <c r="J326" t="inlineStr">
        <is>
          <t>1</t>
        </is>
      </c>
      <c r="K326" t="inlineStr">
        <is>
          <t>0</t>
        </is>
      </c>
      <c r="L326" t="inlineStr">
        <is>
          <t>1</t>
        </is>
      </c>
      <c r="M326" t="inlineStr">
        <is>
          <t>0</t>
        </is>
      </c>
      <c r="N326" t="inlineStr">
        <is>
          <t>1</t>
        </is>
      </c>
      <c r="O326" t="inlineStr">
        <is>
          <t>0</t>
        </is>
      </c>
    </row>
    <row r="327">
      <c r="A327" s="6" t="inlineStr">
        <is>
          <t>Transcription &amp; Translation</t>
        </is>
      </c>
      <c r="B327" s="6" t="inlineStr">
        <is>
          <t>Application</t>
        </is>
      </c>
      <c r="C327" s="6" t="inlineStr">
        <is>
          <t>Teacher Feedback</t>
        </is>
      </c>
      <c r="D327" s="6" t="inlineStr">
        <is>
          <t>No task description</t>
        </is>
      </c>
      <c r="E327" s="6" t="inlineStr">
        <is>
          <t>Golabz app/lab: "&lt;p&gt;A tool where teachers can provide feedback to students&lt;/p&gt;\r\n"</t>
        </is>
      </c>
      <c r="G327" t="inlineStr">
        <is>
          <t>1</t>
        </is>
      </c>
      <c r="H327" t="inlineStr">
        <is>
          <t>0</t>
        </is>
      </c>
      <c r="I327" t="inlineStr">
        <is>
          <t>0</t>
        </is>
      </c>
      <c r="J327" t="inlineStr">
        <is>
          <t>0</t>
        </is>
      </c>
      <c r="K327" t="inlineStr">
        <is>
          <t>0</t>
        </is>
      </c>
      <c r="L327" t="inlineStr">
        <is>
          <t>0</t>
        </is>
      </c>
      <c r="M327" t="inlineStr">
        <is>
          <t>0</t>
        </is>
      </c>
      <c r="N327" t="inlineStr">
        <is>
          <t>0</t>
        </is>
      </c>
      <c r="O327" t="inlineStr">
        <is>
          <t>0</t>
        </is>
      </c>
    </row>
    <row r="328">
      <c r="A328" s="6" t="inlineStr">
        <is>
          <t>Transcription &amp; Translation</t>
        </is>
      </c>
      <c r="B328" s="6" t="inlineStr">
        <is>
          <t>Space</t>
        </is>
      </c>
      <c r="C328" s="6" t="inlineStr">
        <is>
          <t>Learning Outcomes</t>
        </is>
      </c>
      <c r="D328" s="6" t="inlineStr">
        <is>
          <t>&lt;p&gt;Learning Outcomes.&lt;/p&gt;</t>
        </is>
      </c>
      <c r="E328" s="6" t="inlineStr">
        <is>
          <t>No artifact embedded</t>
        </is>
      </c>
      <c r="G328" t="inlineStr">
        <is>
          <t>0</t>
        </is>
      </c>
      <c r="H328" t="inlineStr">
        <is>
          <t>0</t>
        </is>
      </c>
      <c r="I328" t="inlineStr">
        <is>
          <t>0</t>
        </is>
      </c>
      <c r="J328" t="inlineStr">
        <is>
          <t>0</t>
        </is>
      </c>
      <c r="K328" t="inlineStr">
        <is>
          <t>1</t>
        </is>
      </c>
      <c r="L328" t="inlineStr">
        <is>
          <t>0</t>
        </is>
      </c>
      <c r="M328" t="inlineStr">
        <is>
          <t>0</t>
        </is>
      </c>
      <c r="N328" t="inlineStr">
        <is>
          <t>0</t>
        </is>
      </c>
      <c r="O328" t="inlineStr">
        <is>
          <t>0</t>
        </is>
      </c>
    </row>
    <row r="329">
      <c r="A329" s="6" t="inlineStr">
        <is>
          <t>Transcription &amp; Translation</t>
        </is>
      </c>
      <c r="B329" s="6" t="inlineStr">
        <is>
          <t>Resource</t>
        </is>
      </c>
      <c r="C329" s="6" t="inlineStr">
        <is>
          <t>Learning Outcomes.graasp</t>
        </is>
      </c>
      <c r="D329" s="6" t="inlineStr">
        <is>
          <t>&lt;ul&gt;&lt;li&gt;To recall the basic overview of transcription and translation.&lt;/li&gt;&lt;li&gt;To formulate questions based on the two processes for pupils in KS 4 and KS 5.&lt;/li&gt;&lt;li&gt;To link the role of transcription and translation to other processes within a living organism.&lt;/li&gt;&lt;/ul&gt;</t>
        </is>
      </c>
      <c r="E329" s="6" t="inlineStr">
        <is>
          <t>No artifact embedded</t>
        </is>
      </c>
      <c r="G329" t="inlineStr">
        <is>
          <t>0</t>
        </is>
      </c>
      <c r="H329" t="inlineStr">
        <is>
          <t>0</t>
        </is>
      </c>
      <c r="I329" t="inlineStr">
        <is>
          <t>1</t>
        </is>
      </c>
      <c r="J329" t="inlineStr">
        <is>
          <t>0</t>
        </is>
      </c>
      <c r="K329" t="inlineStr">
        <is>
          <t>0</t>
        </is>
      </c>
      <c r="L329" t="inlineStr">
        <is>
          <t>1</t>
        </is>
      </c>
      <c r="M329" t="inlineStr">
        <is>
          <t>0</t>
        </is>
      </c>
      <c r="N329" t="inlineStr">
        <is>
          <t>0</t>
        </is>
      </c>
      <c r="O329" t="inlineStr">
        <is>
          <t>1</t>
        </is>
      </c>
    </row>
    <row r="330">
      <c r="A330" s="6" t="inlineStr">
        <is>
          <t>Transcription &amp; Translation</t>
        </is>
      </c>
      <c r="B330" s="6" t="inlineStr">
        <is>
          <t>Space</t>
        </is>
      </c>
      <c r="C330" s="6" t="inlineStr">
        <is>
          <t>Investigation</t>
        </is>
      </c>
      <c r="D330" s="6" t="inlineStr">
        <is>
          <t>This is the Investigation phase.</t>
        </is>
      </c>
      <c r="E330" s="6" t="inlineStr">
        <is>
          <t>No artifact embedded</t>
        </is>
      </c>
      <c r="G330" t="inlineStr">
        <is>
          <t>0</t>
        </is>
      </c>
      <c r="H330" t="inlineStr">
        <is>
          <t>0</t>
        </is>
      </c>
      <c r="I330" t="inlineStr">
        <is>
          <t>0</t>
        </is>
      </c>
      <c r="J330" t="inlineStr">
        <is>
          <t>0</t>
        </is>
      </c>
      <c r="K330" t="inlineStr">
        <is>
          <t>1</t>
        </is>
      </c>
      <c r="L330" t="inlineStr">
        <is>
          <t>0</t>
        </is>
      </c>
      <c r="M330" t="inlineStr">
        <is>
          <t>0</t>
        </is>
      </c>
      <c r="N330" t="inlineStr">
        <is>
          <t>0</t>
        </is>
      </c>
      <c r="O330" t="inlineStr">
        <is>
          <t>0</t>
        </is>
      </c>
    </row>
    <row r="331">
      <c r="A331" s="6" t="inlineStr">
        <is>
          <t>Transcription &amp; Translation</t>
        </is>
      </c>
      <c r="B331" s="6" t="inlineStr">
        <is>
          <t>Application</t>
        </is>
      </c>
      <c r="C331" s="6" t="inlineStr">
        <is>
          <t>DNA to Protein App</t>
        </is>
      </c>
      <c r="D331" s="6" t="inlineStr">
        <is>
          <t>&lt;p&gt;Explore how the code embedded in DNA is translated into a protein. The process of converting the information in DNA into protein is a two-step process, involving transcription and translation. In transcription, an mRNA copy is made of the DNA. In translation, the mRNA travels to a ribosome, where tRNAs bring the matching amino acids together to form a protein.&lt;br&gt;The aims of the lab is:&lt;br&gt;1) To learn about proteins and DNA processes&lt;/p&gt;&lt;p&gt;2) To create differentiated questions for KS4 and KS5 students&lt;br&gt; &lt;/p&gt;</t>
        </is>
      </c>
      <c r="E331" s="6" t="inlineStr">
        <is>
          <t>Golabz app/lab: "&lt;p&gt;Explore how the code embedded in DNA is translated into a protein. The process of converting the information in DNA into protein is a two-step process, involving transcription and translation. In transcription, an mRNA copy is made of the DNA. In translation, the mRNA travels to a ribosome, where tRNAs bring the matching amino acids together to form a protein.&lt;br /&gt;\r\nThe primary aim of the lab is:&lt;br /&gt;\r\n1) To learn about proteins and DNA processes&lt;br /&gt;\r\n&amp;nbsp;&lt;/p&gt;\r\n"</t>
        </is>
      </c>
      <c r="G331" t="inlineStr">
        <is>
          <t>0</t>
        </is>
      </c>
      <c r="H331" t="inlineStr">
        <is>
          <t>1</t>
        </is>
      </c>
      <c r="I331" t="inlineStr">
        <is>
          <t>1</t>
        </is>
      </c>
      <c r="J331" t="inlineStr">
        <is>
          <t>1</t>
        </is>
      </c>
      <c r="K331" t="inlineStr">
        <is>
          <t>0</t>
        </is>
      </c>
      <c r="L331" t="inlineStr">
        <is>
          <t>0</t>
        </is>
      </c>
      <c r="M331" t="inlineStr">
        <is>
          <t>0</t>
        </is>
      </c>
      <c r="N331" t="inlineStr">
        <is>
          <t>0</t>
        </is>
      </c>
      <c r="O331" t="inlineStr">
        <is>
          <t>1</t>
        </is>
      </c>
    </row>
    <row r="332">
      <c r="A332" s="6" t="inlineStr">
        <is>
          <t>Transcription &amp; Translation</t>
        </is>
      </c>
      <c r="B332" s="6" t="inlineStr">
        <is>
          <t>Resource</t>
        </is>
      </c>
      <c r="C332" s="6" t="inlineStr">
        <is>
          <t>question KS4.graasp</t>
        </is>
      </c>
      <c r="D332" s="6" t="inlineStr">
        <is>
          <t>&lt;p&gt;In the box below write 3 questions on transcription with answers for KS 4 students based on the animation above:&lt;/p&gt;</t>
        </is>
      </c>
      <c r="E332" s="6" t="inlineStr">
        <is>
          <t>No artifact embedded</t>
        </is>
      </c>
      <c r="G332" t="inlineStr">
        <is>
          <t>0</t>
        </is>
      </c>
      <c r="H332" t="inlineStr">
        <is>
          <t>0</t>
        </is>
      </c>
      <c r="I332" t="inlineStr">
        <is>
          <t>1</t>
        </is>
      </c>
      <c r="J332" t="inlineStr">
        <is>
          <t>1</t>
        </is>
      </c>
      <c r="K332" t="inlineStr">
        <is>
          <t>0</t>
        </is>
      </c>
      <c r="L332" t="inlineStr">
        <is>
          <t>1</t>
        </is>
      </c>
      <c r="M332" t="inlineStr">
        <is>
          <t>0</t>
        </is>
      </c>
      <c r="N332" t="inlineStr">
        <is>
          <t>0</t>
        </is>
      </c>
      <c r="O332" t="inlineStr">
        <is>
          <t>0</t>
        </is>
      </c>
    </row>
    <row r="333">
      <c r="A333" s="6" t="inlineStr">
        <is>
          <t>Transcription &amp; Translation</t>
        </is>
      </c>
      <c r="B333" s="6" t="inlineStr">
        <is>
          <t>Application</t>
        </is>
      </c>
      <c r="C333" s="6" t="inlineStr">
        <is>
          <t>Input Box</t>
        </is>
      </c>
      <c r="D333" s="6" t="inlineStr">
        <is>
          <t>No task description</t>
        </is>
      </c>
      <c r="E33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33" t="inlineStr">
        <is>
          <t>0</t>
        </is>
      </c>
      <c r="H333" t="inlineStr">
        <is>
          <t>1</t>
        </is>
      </c>
      <c r="I333" t="inlineStr">
        <is>
          <t>1</t>
        </is>
      </c>
      <c r="J333" t="inlineStr">
        <is>
          <t>1</t>
        </is>
      </c>
      <c r="K333" t="inlineStr">
        <is>
          <t>0</t>
        </is>
      </c>
      <c r="L333" t="inlineStr">
        <is>
          <t>1</t>
        </is>
      </c>
      <c r="M333" t="inlineStr">
        <is>
          <t>0</t>
        </is>
      </c>
      <c r="N333" t="inlineStr">
        <is>
          <t>1</t>
        </is>
      </c>
      <c r="O333" t="inlineStr">
        <is>
          <t>0</t>
        </is>
      </c>
    </row>
    <row r="334">
      <c r="A334" s="6" t="inlineStr">
        <is>
          <t>Transcription &amp; Translation</t>
        </is>
      </c>
      <c r="B334" s="6" t="inlineStr">
        <is>
          <t>Application</t>
        </is>
      </c>
      <c r="C334" s="6" t="inlineStr">
        <is>
          <t>Teacher Feedback (1)</t>
        </is>
      </c>
      <c r="D334" s="6" t="inlineStr">
        <is>
          <t>No task description</t>
        </is>
      </c>
      <c r="E334" s="6" t="inlineStr">
        <is>
          <t>Golabz app/lab: "&lt;p&gt;A tool where teachers can provide feedback to students&lt;/p&gt;\r\n"</t>
        </is>
      </c>
      <c r="G334" t="inlineStr">
        <is>
          <t>1</t>
        </is>
      </c>
      <c r="H334" t="inlineStr">
        <is>
          <t>0</t>
        </is>
      </c>
      <c r="I334" t="inlineStr">
        <is>
          <t>0</t>
        </is>
      </c>
      <c r="J334" t="inlineStr">
        <is>
          <t>0</t>
        </is>
      </c>
      <c r="K334" t="inlineStr">
        <is>
          <t>0</t>
        </is>
      </c>
      <c r="L334" t="inlineStr">
        <is>
          <t>0</t>
        </is>
      </c>
      <c r="M334" t="inlineStr">
        <is>
          <t>0</t>
        </is>
      </c>
      <c r="N334" t="inlineStr">
        <is>
          <t>0</t>
        </is>
      </c>
      <c r="O334" t="inlineStr">
        <is>
          <t>0</t>
        </is>
      </c>
    </row>
    <row r="335">
      <c r="A335" s="6" t="inlineStr">
        <is>
          <t>Transcription &amp; Translation</t>
        </is>
      </c>
      <c r="B335" s="6" t="inlineStr">
        <is>
          <t>Resource</t>
        </is>
      </c>
      <c r="C335" s="6" t="inlineStr">
        <is>
          <t>Question KS5.graasp</t>
        </is>
      </c>
      <c r="D335" s="6" t="inlineStr">
        <is>
          <t>&lt;p&gt;In the box below describe what is missing in the animation that is needed for understanding the process of transcription at KS 5 level:&lt;/p&gt;</t>
        </is>
      </c>
      <c r="E335" s="6" t="inlineStr">
        <is>
          <t>No artifact embedded</t>
        </is>
      </c>
      <c r="G335" t="inlineStr">
        <is>
          <t>0</t>
        </is>
      </c>
      <c r="H335" t="inlineStr">
        <is>
          <t>0</t>
        </is>
      </c>
      <c r="I335" t="inlineStr">
        <is>
          <t>1</t>
        </is>
      </c>
      <c r="J335" t="inlineStr">
        <is>
          <t>1</t>
        </is>
      </c>
      <c r="K335" t="inlineStr">
        <is>
          <t>0</t>
        </is>
      </c>
      <c r="L335" t="inlineStr">
        <is>
          <t>1</t>
        </is>
      </c>
      <c r="M335" t="inlineStr">
        <is>
          <t>0</t>
        </is>
      </c>
      <c r="N335" t="inlineStr">
        <is>
          <t>0</t>
        </is>
      </c>
      <c r="O335" t="inlineStr">
        <is>
          <t>0</t>
        </is>
      </c>
    </row>
    <row r="336">
      <c r="A336" s="6" t="inlineStr">
        <is>
          <t>Transcription &amp; Translation</t>
        </is>
      </c>
      <c r="B336" s="6" t="inlineStr">
        <is>
          <t>Application</t>
        </is>
      </c>
      <c r="C336" s="6" t="inlineStr">
        <is>
          <t>Input Box (1)</t>
        </is>
      </c>
      <c r="D336" s="6" t="inlineStr">
        <is>
          <t>No task description</t>
        </is>
      </c>
      <c r="E33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36" t="inlineStr">
        <is>
          <t>0</t>
        </is>
      </c>
      <c r="H336" t="inlineStr">
        <is>
          <t>1</t>
        </is>
      </c>
      <c r="I336" t="inlineStr">
        <is>
          <t>1</t>
        </is>
      </c>
      <c r="J336" t="inlineStr">
        <is>
          <t>1</t>
        </is>
      </c>
      <c r="K336" t="inlineStr">
        <is>
          <t>0</t>
        </is>
      </c>
      <c r="L336" t="inlineStr">
        <is>
          <t>1</t>
        </is>
      </c>
      <c r="M336" t="inlineStr">
        <is>
          <t>0</t>
        </is>
      </c>
      <c r="N336" t="inlineStr">
        <is>
          <t>1</t>
        </is>
      </c>
      <c r="O336" t="inlineStr">
        <is>
          <t>0</t>
        </is>
      </c>
    </row>
    <row r="337">
      <c r="A337" s="6" t="inlineStr">
        <is>
          <t>Transcription &amp; Translation</t>
        </is>
      </c>
      <c r="B337" s="6" t="inlineStr">
        <is>
          <t>Application</t>
        </is>
      </c>
      <c r="C337" s="6" t="inlineStr">
        <is>
          <t>Teacher Feedback</t>
        </is>
      </c>
      <c r="D337" s="6" t="inlineStr">
        <is>
          <t>No task description</t>
        </is>
      </c>
      <c r="E337" s="6" t="inlineStr">
        <is>
          <t>Golabz app/lab: "&lt;p&gt;A tool where teachers can provide feedback to students&lt;/p&gt;\r\n"</t>
        </is>
      </c>
      <c r="G337" t="inlineStr">
        <is>
          <t>1</t>
        </is>
      </c>
      <c r="H337" t="inlineStr">
        <is>
          <t>0</t>
        </is>
      </c>
      <c r="I337" t="inlineStr">
        <is>
          <t>0</t>
        </is>
      </c>
      <c r="J337" t="inlineStr">
        <is>
          <t>0</t>
        </is>
      </c>
      <c r="K337" t="inlineStr">
        <is>
          <t>0</t>
        </is>
      </c>
      <c r="L337" t="inlineStr">
        <is>
          <t>0</t>
        </is>
      </c>
      <c r="M337" t="inlineStr">
        <is>
          <t>0</t>
        </is>
      </c>
      <c r="N337" t="inlineStr">
        <is>
          <t>0</t>
        </is>
      </c>
      <c r="O337" t="inlineStr">
        <is>
          <t>0</t>
        </is>
      </c>
    </row>
    <row r="338">
      <c r="A338" s="6" t="inlineStr">
        <is>
          <t>Transcription &amp; Translation</t>
        </is>
      </c>
      <c r="B338" s="6" t="inlineStr">
        <is>
          <t>Resource</t>
        </is>
      </c>
      <c r="C338" s="6" t="inlineStr">
        <is>
          <t>question ks4 2.graasp</t>
        </is>
      </c>
      <c r="D338" s="6" t="inlineStr">
        <is>
          <t>&lt;p&gt;In the box below write 3 questions on translation with answers for KS 4 students based on the animation above:&lt;/p&gt;</t>
        </is>
      </c>
      <c r="E338" s="6" t="inlineStr">
        <is>
          <t>No artifact embedded</t>
        </is>
      </c>
      <c r="G338" t="inlineStr">
        <is>
          <t>0</t>
        </is>
      </c>
      <c r="H338" t="inlineStr">
        <is>
          <t>0</t>
        </is>
      </c>
      <c r="I338" t="inlineStr">
        <is>
          <t>1</t>
        </is>
      </c>
      <c r="J338" t="inlineStr">
        <is>
          <t>1</t>
        </is>
      </c>
      <c r="K338" t="inlineStr">
        <is>
          <t>0</t>
        </is>
      </c>
      <c r="L338" t="inlineStr">
        <is>
          <t>1</t>
        </is>
      </c>
      <c r="M338" t="inlineStr">
        <is>
          <t>0</t>
        </is>
      </c>
      <c r="N338" t="inlineStr">
        <is>
          <t>0</t>
        </is>
      </c>
      <c r="O338" t="inlineStr">
        <is>
          <t>0</t>
        </is>
      </c>
    </row>
    <row r="339">
      <c r="A339" s="6" t="inlineStr">
        <is>
          <t>Transcription &amp; Translation</t>
        </is>
      </c>
      <c r="B339" s="6" t="inlineStr">
        <is>
          <t>Application</t>
        </is>
      </c>
      <c r="C339" s="6" t="inlineStr">
        <is>
          <t>Input Box (2)</t>
        </is>
      </c>
      <c r="D339" s="6" t="inlineStr">
        <is>
          <t>No task description</t>
        </is>
      </c>
      <c r="E33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39" t="inlineStr">
        <is>
          <t>0</t>
        </is>
      </c>
      <c r="H339" t="inlineStr">
        <is>
          <t>1</t>
        </is>
      </c>
      <c r="I339" t="inlineStr">
        <is>
          <t>1</t>
        </is>
      </c>
      <c r="J339" t="inlineStr">
        <is>
          <t>1</t>
        </is>
      </c>
      <c r="K339" t="inlineStr">
        <is>
          <t>0</t>
        </is>
      </c>
      <c r="L339" t="inlineStr">
        <is>
          <t>1</t>
        </is>
      </c>
      <c r="M339" t="inlineStr">
        <is>
          <t>0</t>
        </is>
      </c>
      <c r="N339" t="inlineStr">
        <is>
          <t>1</t>
        </is>
      </c>
      <c r="O339" t="inlineStr">
        <is>
          <t>0</t>
        </is>
      </c>
    </row>
    <row r="340">
      <c r="A340" s="6" t="inlineStr">
        <is>
          <t>Transcription &amp; Translation</t>
        </is>
      </c>
      <c r="B340" s="6" t="inlineStr">
        <is>
          <t>Application</t>
        </is>
      </c>
      <c r="C340" s="6" t="inlineStr">
        <is>
          <t>Teacher Feedback (2)</t>
        </is>
      </c>
      <c r="D340" s="6" t="inlineStr">
        <is>
          <t>No task description</t>
        </is>
      </c>
      <c r="E340" s="6" t="inlineStr">
        <is>
          <t>Golabz app/lab: "&lt;p&gt;A tool where teachers can provide feedback to students&lt;/p&gt;\r\n"</t>
        </is>
      </c>
      <c r="G340" t="inlineStr">
        <is>
          <t>1</t>
        </is>
      </c>
      <c r="H340" t="inlineStr">
        <is>
          <t>0</t>
        </is>
      </c>
      <c r="I340" t="inlineStr">
        <is>
          <t>0</t>
        </is>
      </c>
      <c r="J340" t="inlineStr">
        <is>
          <t>0</t>
        </is>
      </c>
      <c r="K340" t="inlineStr">
        <is>
          <t>0</t>
        </is>
      </c>
      <c r="L340" t="inlineStr">
        <is>
          <t>0</t>
        </is>
      </c>
      <c r="M340" t="inlineStr">
        <is>
          <t>0</t>
        </is>
      </c>
      <c r="N340" t="inlineStr">
        <is>
          <t>0</t>
        </is>
      </c>
      <c r="O340" t="inlineStr">
        <is>
          <t>0</t>
        </is>
      </c>
    </row>
    <row r="341">
      <c r="A341" s="6" t="inlineStr">
        <is>
          <t>Transcription &amp; Translation</t>
        </is>
      </c>
      <c r="B341" s="6" t="inlineStr">
        <is>
          <t>Resource</t>
        </is>
      </c>
      <c r="C341" s="6" t="inlineStr">
        <is>
          <t>question ks5 2.graasp</t>
        </is>
      </c>
      <c r="D341" s="6" t="inlineStr">
        <is>
          <t>&lt;p&gt;In the box below describe what is missing in the animation that is needed for understanding the process of translation at KS 5 level:&lt;/p&gt;</t>
        </is>
      </c>
      <c r="E341" s="6" t="inlineStr">
        <is>
          <t>No artifact embedded</t>
        </is>
      </c>
      <c r="G341" t="inlineStr">
        <is>
          <t>0</t>
        </is>
      </c>
      <c r="H341" t="inlineStr">
        <is>
          <t>0</t>
        </is>
      </c>
      <c r="I341" t="inlineStr">
        <is>
          <t>1</t>
        </is>
      </c>
      <c r="J341" t="inlineStr">
        <is>
          <t>1</t>
        </is>
      </c>
      <c r="K341" t="inlineStr">
        <is>
          <t>0</t>
        </is>
      </c>
      <c r="L341" t="inlineStr">
        <is>
          <t>1</t>
        </is>
      </c>
      <c r="M341" t="inlineStr">
        <is>
          <t>0</t>
        </is>
      </c>
      <c r="N341" t="inlineStr">
        <is>
          <t>0</t>
        </is>
      </c>
      <c r="O341" t="inlineStr">
        <is>
          <t>0</t>
        </is>
      </c>
    </row>
    <row r="342">
      <c r="A342" s="6" t="inlineStr">
        <is>
          <t>Transcription &amp; Translation</t>
        </is>
      </c>
      <c r="B342" s="6" t="inlineStr">
        <is>
          <t>Application</t>
        </is>
      </c>
      <c r="C342" s="6" t="inlineStr">
        <is>
          <t>Input Box (3)</t>
        </is>
      </c>
      <c r="D342" s="6" t="inlineStr">
        <is>
          <t>No task description</t>
        </is>
      </c>
      <c r="E34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42" t="inlineStr">
        <is>
          <t>0</t>
        </is>
      </c>
      <c r="H342" t="inlineStr">
        <is>
          <t>1</t>
        </is>
      </c>
      <c r="I342" t="inlineStr">
        <is>
          <t>1</t>
        </is>
      </c>
      <c r="J342" t="inlineStr">
        <is>
          <t>1</t>
        </is>
      </c>
      <c r="K342" t="inlineStr">
        <is>
          <t>0</t>
        </is>
      </c>
      <c r="L342" t="inlineStr">
        <is>
          <t>1</t>
        </is>
      </c>
      <c r="M342" t="inlineStr">
        <is>
          <t>0</t>
        </is>
      </c>
      <c r="N342" t="inlineStr">
        <is>
          <t>1</t>
        </is>
      </c>
      <c r="O342" t="inlineStr">
        <is>
          <t>0</t>
        </is>
      </c>
    </row>
    <row r="343">
      <c r="A343" s="6" t="inlineStr">
        <is>
          <t>Transcription &amp; Translation</t>
        </is>
      </c>
      <c r="B343" s="6" t="inlineStr">
        <is>
          <t>Application</t>
        </is>
      </c>
      <c r="C343" s="6" t="inlineStr">
        <is>
          <t>Teacher Feedback (3)</t>
        </is>
      </c>
      <c r="D343" s="6" t="inlineStr">
        <is>
          <t>No task description</t>
        </is>
      </c>
      <c r="E343" s="6" t="inlineStr">
        <is>
          <t>Golabz app/lab: "&lt;p&gt;A tool where teachers can provide feedback to students&lt;/p&gt;\r\n"</t>
        </is>
      </c>
      <c r="G343" t="inlineStr">
        <is>
          <t>1</t>
        </is>
      </c>
      <c r="H343" t="inlineStr">
        <is>
          <t>0</t>
        </is>
      </c>
      <c r="I343" t="inlineStr">
        <is>
          <t>0</t>
        </is>
      </c>
      <c r="J343" t="inlineStr">
        <is>
          <t>0</t>
        </is>
      </c>
      <c r="K343" t="inlineStr">
        <is>
          <t>0</t>
        </is>
      </c>
      <c r="L343" t="inlineStr">
        <is>
          <t>0</t>
        </is>
      </c>
      <c r="M343" t="inlineStr">
        <is>
          <t>0</t>
        </is>
      </c>
      <c r="N343" t="inlineStr">
        <is>
          <t>0</t>
        </is>
      </c>
      <c r="O343" t="inlineStr">
        <is>
          <t>0</t>
        </is>
      </c>
    </row>
    <row r="344">
      <c r="A344" s="6" t="inlineStr">
        <is>
          <t>Transcription &amp; Translation</t>
        </is>
      </c>
      <c r="B344" s="6" t="inlineStr">
        <is>
          <t>Space</t>
        </is>
      </c>
      <c r="C344" s="6" t="inlineStr">
        <is>
          <t>Conclusion</t>
        </is>
      </c>
      <c r="D344" s="6" t="inlineStr">
        <is>
          <t>This is the Conclusion phase.</t>
        </is>
      </c>
      <c r="E344" s="6" t="inlineStr">
        <is>
          <t>No artifact embedded</t>
        </is>
      </c>
      <c r="G344" t="inlineStr">
        <is>
          <t>0</t>
        </is>
      </c>
      <c r="H344" t="inlineStr">
        <is>
          <t>0</t>
        </is>
      </c>
      <c r="I344" t="inlineStr">
        <is>
          <t>0</t>
        </is>
      </c>
      <c r="J344" t="inlineStr">
        <is>
          <t>0</t>
        </is>
      </c>
      <c r="K344" t="inlineStr">
        <is>
          <t>1</t>
        </is>
      </c>
      <c r="L344" t="inlineStr">
        <is>
          <t>0</t>
        </is>
      </c>
      <c r="M344" t="inlineStr">
        <is>
          <t>0</t>
        </is>
      </c>
      <c r="N344" t="inlineStr">
        <is>
          <t>0</t>
        </is>
      </c>
      <c r="O344" t="inlineStr">
        <is>
          <t>0</t>
        </is>
      </c>
    </row>
    <row r="345">
      <c r="A345" s="6" t="inlineStr">
        <is>
          <t>Transcription &amp; Translation</t>
        </is>
      </c>
      <c r="B345" s="6" t="inlineStr">
        <is>
          <t>Resource</t>
        </is>
      </c>
      <c r="C345" s="6" t="inlineStr">
        <is>
          <t>Conclusion 1.graasp</t>
        </is>
      </c>
      <c r="D345" s="6" t="inlineStr">
        <is>
          <t>&lt;p&gt;Write a short conclusion on the main things you have learned today&lt;/p&gt;</t>
        </is>
      </c>
      <c r="E345" s="6" t="inlineStr">
        <is>
          <t>No artifact embedded</t>
        </is>
      </c>
      <c r="G345" t="inlineStr">
        <is>
          <t>0</t>
        </is>
      </c>
      <c r="H345" t="inlineStr">
        <is>
          <t>0</t>
        </is>
      </c>
      <c r="I345" t="inlineStr">
        <is>
          <t>1</t>
        </is>
      </c>
      <c r="J345" t="inlineStr">
        <is>
          <t>1</t>
        </is>
      </c>
      <c r="K345" t="inlineStr">
        <is>
          <t>0</t>
        </is>
      </c>
      <c r="L345" t="inlineStr">
        <is>
          <t>1</t>
        </is>
      </c>
      <c r="M345" t="inlineStr">
        <is>
          <t>0</t>
        </is>
      </c>
      <c r="N345" t="inlineStr">
        <is>
          <t>0</t>
        </is>
      </c>
      <c r="O345" t="inlineStr">
        <is>
          <t>0</t>
        </is>
      </c>
    </row>
    <row r="346">
      <c r="A346" s="6" t="inlineStr">
        <is>
          <t>Transcription &amp; Translation</t>
        </is>
      </c>
      <c r="B346" s="6" t="inlineStr">
        <is>
          <t>Application</t>
        </is>
      </c>
      <c r="C346" s="6" t="inlineStr">
        <is>
          <t>Input Box</t>
        </is>
      </c>
      <c r="D346" s="6" t="inlineStr">
        <is>
          <t>No task description</t>
        </is>
      </c>
      <c r="E34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46" t="inlineStr">
        <is>
          <t>0</t>
        </is>
      </c>
      <c r="H346" t="inlineStr">
        <is>
          <t>1</t>
        </is>
      </c>
      <c r="I346" t="inlineStr">
        <is>
          <t>1</t>
        </is>
      </c>
      <c r="J346" t="inlineStr">
        <is>
          <t>1</t>
        </is>
      </c>
      <c r="K346" t="inlineStr">
        <is>
          <t>0</t>
        </is>
      </c>
      <c r="L346" t="inlineStr">
        <is>
          <t>1</t>
        </is>
      </c>
      <c r="M346" t="inlineStr">
        <is>
          <t>0</t>
        </is>
      </c>
      <c r="N346" t="inlineStr">
        <is>
          <t>1</t>
        </is>
      </c>
      <c r="O346" t="inlineStr">
        <is>
          <t>0</t>
        </is>
      </c>
    </row>
    <row r="347">
      <c r="A347" s="6" t="inlineStr">
        <is>
          <t>Transcription &amp; Translation</t>
        </is>
      </c>
      <c r="B347" s="6" t="inlineStr">
        <is>
          <t>Application</t>
        </is>
      </c>
      <c r="C347" s="6" t="inlineStr">
        <is>
          <t>Teacher Feedback</t>
        </is>
      </c>
      <c r="D347" s="6" t="inlineStr">
        <is>
          <t>No task description</t>
        </is>
      </c>
      <c r="E347" s="6" t="inlineStr">
        <is>
          <t>Golabz app/lab: "&lt;p&gt;A tool where teachers can provide feedback to students&lt;/p&gt;\r\n"</t>
        </is>
      </c>
      <c r="G347" t="inlineStr">
        <is>
          <t>1</t>
        </is>
      </c>
      <c r="H347" t="inlineStr">
        <is>
          <t>0</t>
        </is>
      </c>
      <c r="I347" t="inlineStr">
        <is>
          <t>0</t>
        </is>
      </c>
      <c r="J347" t="inlineStr">
        <is>
          <t>0</t>
        </is>
      </c>
      <c r="K347" t="inlineStr">
        <is>
          <t>0</t>
        </is>
      </c>
      <c r="L347" t="inlineStr">
        <is>
          <t>0</t>
        </is>
      </c>
      <c r="M347" t="inlineStr">
        <is>
          <t>0</t>
        </is>
      </c>
      <c r="N347" t="inlineStr">
        <is>
          <t>0</t>
        </is>
      </c>
      <c r="O347" t="inlineStr">
        <is>
          <t>0</t>
        </is>
      </c>
    </row>
    <row r="348">
      <c r="A348" s="6" t="inlineStr">
        <is>
          <t>Transcription &amp; Translation</t>
        </is>
      </c>
      <c r="B348" s="6" t="inlineStr">
        <is>
          <t>Space</t>
        </is>
      </c>
      <c r="C348" s="6" t="inlineStr">
        <is>
          <t>Discussion</t>
        </is>
      </c>
      <c r="D348" s="6" t="inlineStr">
        <is>
          <t>This is the Discussion phase.</t>
        </is>
      </c>
      <c r="E348" s="6" t="inlineStr">
        <is>
          <t>No artifact embedded</t>
        </is>
      </c>
      <c r="G348" t="inlineStr">
        <is>
          <t>0</t>
        </is>
      </c>
      <c r="H348" t="inlineStr">
        <is>
          <t>0</t>
        </is>
      </c>
      <c r="I348" t="inlineStr">
        <is>
          <t>0</t>
        </is>
      </c>
      <c r="J348" t="inlineStr">
        <is>
          <t>0</t>
        </is>
      </c>
      <c r="K348" t="inlineStr">
        <is>
          <t>0</t>
        </is>
      </c>
      <c r="L348" t="inlineStr">
        <is>
          <t>0</t>
        </is>
      </c>
      <c r="M348" t="inlineStr">
        <is>
          <t>1</t>
        </is>
      </c>
      <c r="N348" t="inlineStr">
        <is>
          <t>0</t>
        </is>
      </c>
      <c r="O348" t="inlineStr">
        <is>
          <t>0</t>
        </is>
      </c>
    </row>
    <row r="349">
      <c r="A349" s="6" t="inlineStr">
        <is>
          <t>Transcription &amp; Translation</t>
        </is>
      </c>
      <c r="B349" s="6" t="inlineStr">
        <is>
          <t>Resource</t>
        </is>
      </c>
      <c r="C349" s="6" t="inlineStr">
        <is>
          <t>Discussion 1.graasp</t>
        </is>
      </c>
      <c r="D349" s="6" t="inlineStr">
        <is>
          <t>&lt;p&gt;&lt;strong&gt;Cells use the two-step process of transcription and translation to read each gene and produce a string of amino acids that makes up a protein. The role of transcription and translation can be linked to other processes within a living organism.&lt;/strong&gt;&lt;/p&gt;&lt;p&gt;&lt;br&gt;&lt;/p&gt;&lt;p&gt;Discuss the link between the two-step process and enzyme activity in a living organism. Use the video below to help you explain the structure and function of enzymes.&lt;/p&gt;</t>
        </is>
      </c>
      <c r="E349" s="6" t="inlineStr">
        <is>
          <t>No artifact embedded</t>
        </is>
      </c>
      <c r="G349" t="inlineStr">
        <is>
          <t>0</t>
        </is>
      </c>
      <c r="H349" t="inlineStr">
        <is>
          <t>0</t>
        </is>
      </c>
      <c r="I349" t="inlineStr">
        <is>
          <t>1</t>
        </is>
      </c>
      <c r="J349" t="inlineStr">
        <is>
          <t>1</t>
        </is>
      </c>
      <c r="K349" t="inlineStr">
        <is>
          <t>0</t>
        </is>
      </c>
      <c r="L349" t="inlineStr">
        <is>
          <t>1</t>
        </is>
      </c>
      <c r="M349" t="inlineStr">
        <is>
          <t>1</t>
        </is>
      </c>
      <c r="N349" t="inlineStr">
        <is>
          <t>0</t>
        </is>
      </c>
      <c r="O349" t="inlineStr">
        <is>
          <t>1</t>
        </is>
      </c>
    </row>
    <row r="350">
      <c r="A350" s="6" t="inlineStr">
        <is>
          <t>Transcription &amp; Translation</t>
        </is>
      </c>
      <c r="B350" s="6" t="inlineStr">
        <is>
          <t>Resource</t>
        </is>
      </c>
      <c r="C350" s="6" t="inlineStr">
        <is>
          <t>Enzyme Function | University Of Surrey</t>
        </is>
      </c>
      <c r="D350" s="6" t="inlineStr">
        <is>
          <t>No task description</t>
        </is>
      </c>
      <c r="E350" s="6" t="inlineStr">
        <is>
          <t>youtube.com: A widely known video-sharing platform where users can watch videos on a vast array of topics, including educational content.</t>
        </is>
      </c>
      <c r="G350" t="inlineStr">
        <is>
          <t>1</t>
        </is>
      </c>
      <c r="H350" t="inlineStr">
        <is>
          <t>0</t>
        </is>
      </c>
      <c r="I350" t="inlineStr">
        <is>
          <t>0</t>
        </is>
      </c>
      <c r="J350" t="inlineStr">
        <is>
          <t>0</t>
        </is>
      </c>
      <c r="K350" t="inlineStr">
        <is>
          <t>1</t>
        </is>
      </c>
      <c r="L350" t="inlineStr">
        <is>
          <t>0</t>
        </is>
      </c>
      <c r="M350" t="inlineStr">
        <is>
          <t>0</t>
        </is>
      </c>
      <c r="N350" t="inlineStr">
        <is>
          <t>0</t>
        </is>
      </c>
      <c r="O350" t="inlineStr">
        <is>
          <t>0</t>
        </is>
      </c>
    </row>
    <row r="351">
      <c r="A351" s="6" t="inlineStr">
        <is>
          <t>Transcription &amp; Translation</t>
        </is>
      </c>
      <c r="B351" s="6" t="inlineStr">
        <is>
          <t>Application</t>
        </is>
      </c>
      <c r="C351" s="6" t="inlineStr">
        <is>
          <t>Input Box</t>
        </is>
      </c>
      <c r="D351" s="6" t="inlineStr">
        <is>
          <t>No task description</t>
        </is>
      </c>
      <c r="E351"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51" t="inlineStr">
        <is>
          <t>0</t>
        </is>
      </c>
      <c r="H351" t="inlineStr">
        <is>
          <t>1</t>
        </is>
      </c>
      <c r="I351" t="inlineStr">
        <is>
          <t>1</t>
        </is>
      </c>
      <c r="J351" t="inlineStr">
        <is>
          <t>1</t>
        </is>
      </c>
      <c r="K351" t="inlineStr">
        <is>
          <t>0</t>
        </is>
      </c>
      <c r="L351" t="inlineStr">
        <is>
          <t>1</t>
        </is>
      </c>
      <c r="M351" t="inlineStr">
        <is>
          <t>0</t>
        </is>
      </c>
      <c r="N351" t="inlineStr">
        <is>
          <t>1</t>
        </is>
      </c>
      <c r="O351" t="inlineStr">
        <is>
          <t>0</t>
        </is>
      </c>
    </row>
    <row r="352">
      <c r="A352" s="6" t="inlineStr">
        <is>
          <t>Transcription &amp; Translation</t>
        </is>
      </c>
      <c r="B352" s="6" t="inlineStr">
        <is>
          <t>Application</t>
        </is>
      </c>
      <c r="C352" s="6" t="inlineStr">
        <is>
          <t>Teacher Feedback</t>
        </is>
      </c>
      <c r="D352" s="6" t="inlineStr">
        <is>
          <t>No task description</t>
        </is>
      </c>
      <c r="E352" s="6" t="inlineStr">
        <is>
          <t>Golabz app/lab: "&lt;p&gt;A tool where teachers can provide feedback to students&lt;/p&gt;\r\n"</t>
        </is>
      </c>
      <c r="G352" t="inlineStr">
        <is>
          <t>1</t>
        </is>
      </c>
      <c r="H352" t="inlineStr">
        <is>
          <t>0</t>
        </is>
      </c>
      <c r="I352" t="inlineStr">
        <is>
          <t>0</t>
        </is>
      </c>
      <c r="J352" t="inlineStr">
        <is>
          <t>0</t>
        </is>
      </c>
      <c r="K352" t="inlineStr">
        <is>
          <t>0</t>
        </is>
      </c>
      <c r="L352" t="inlineStr">
        <is>
          <t>0</t>
        </is>
      </c>
      <c r="M352" t="inlineStr">
        <is>
          <t>0</t>
        </is>
      </c>
      <c r="N352" t="inlineStr">
        <is>
          <t>0</t>
        </is>
      </c>
      <c r="O352" t="inlineStr">
        <is>
          <t>0</t>
        </is>
      </c>
    </row>
    <row r="353">
      <c r="A353" s="6" t="inlineStr">
        <is>
          <t>Transcription &amp; Translation</t>
        </is>
      </c>
      <c r="B353" s="6" t="inlineStr">
        <is>
          <t>Resource</t>
        </is>
      </c>
      <c r="C353" s="6" t="inlineStr">
        <is>
          <t>Discussion 2.graasp</t>
        </is>
      </c>
      <c r="D353" s="6" t="inlineStr">
        <is>
          <t>&lt;p&gt;Discuss the role of transcription and translation in &lt;strong&gt;&lt;em&gt;two&lt;/em&gt;&lt;/strong&gt; other processes within a living organism.&lt;/p&gt;</t>
        </is>
      </c>
      <c r="E353" s="6" t="inlineStr">
        <is>
          <t>No artifact embedded</t>
        </is>
      </c>
      <c r="G353" t="inlineStr">
        <is>
          <t>0</t>
        </is>
      </c>
      <c r="H353" t="inlineStr">
        <is>
          <t>0</t>
        </is>
      </c>
      <c r="I353" t="inlineStr">
        <is>
          <t>0</t>
        </is>
      </c>
      <c r="J353" t="inlineStr">
        <is>
          <t>1</t>
        </is>
      </c>
      <c r="K353" t="inlineStr">
        <is>
          <t>0</t>
        </is>
      </c>
      <c r="L353" t="inlineStr">
        <is>
          <t>0</t>
        </is>
      </c>
      <c r="M353" t="inlineStr">
        <is>
          <t>1</t>
        </is>
      </c>
      <c r="N353" t="inlineStr">
        <is>
          <t>0</t>
        </is>
      </c>
      <c r="O353" t="inlineStr">
        <is>
          <t>0</t>
        </is>
      </c>
    </row>
    <row r="354">
      <c r="A354" s="6" t="inlineStr">
        <is>
          <t>Transcription &amp; Translation</t>
        </is>
      </c>
      <c r="B354" s="6" t="inlineStr">
        <is>
          <t>Application</t>
        </is>
      </c>
      <c r="C354" s="6" t="inlineStr">
        <is>
          <t>Input Box (1)</t>
        </is>
      </c>
      <c r="D354" s="6" t="inlineStr">
        <is>
          <t>No task description</t>
        </is>
      </c>
      <c r="E354"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54" t="inlineStr">
        <is>
          <t>0</t>
        </is>
      </c>
      <c r="H354" t="inlineStr">
        <is>
          <t>1</t>
        </is>
      </c>
      <c r="I354" t="inlineStr">
        <is>
          <t>1</t>
        </is>
      </c>
      <c r="J354" t="inlineStr">
        <is>
          <t>1</t>
        </is>
      </c>
      <c r="K354" t="inlineStr">
        <is>
          <t>0</t>
        </is>
      </c>
      <c r="L354" t="inlineStr">
        <is>
          <t>1</t>
        </is>
      </c>
      <c r="M354" t="inlineStr">
        <is>
          <t>0</t>
        </is>
      </c>
      <c r="N354" t="inlineStr">
        <is>
          <t>1</t>
        </is>
      </c>
      <c r="O354" t="inlineStr">
        <is>
          <t>0</t>
        </is>
      </c>
    </row>
    <row r="355">
      <c r="A355" s="6" t="inlineStr">
        <is>
          <t>Transcription &amp; Translation</t>
        </is>
      </c>
      <c r="B355" s="6" t="inlineStr">
        <is>
          <t>Application</t>
        </is>
      </c>
      <c r="C355" s="6" t="inlineStr">
        <is>
          <t>Teacher Feedback (1)</t>
        </is>
      </c>
      <c r="D355" s="6" t="inlineStr">
        <is>
          <t>No task description</t>
        </is>
      </c>
      <c r="E355" s="6" t="inlineStr">
        <is>
          <t>Golabz app/lab: "&lt;p&gt;A tool where teachers can provide feedback to students&lt;/p&gt;\r\n"</t>
        </is>
      </c>
      <c r="G355" t="inlineStr">
        <is>
          <t>1</t>
        </is>
      </c>
      <c r="H355" t="inlineStr">
        <is>
          <t>0</t>
        </is>
      </c>
      <c r="I355" t="inlineStr">
        <is>
          <t>0</t>
        </is>
      </c>
      <c r="J355" t="inlineStr">
        <is>
          <t>0</t>
        </is>
      </c>
      <c r="K355" t="inlineStr">
        <is>
          <t>0</t>
        </is>
      </c>
      <c r="L355" t="inlineStr">
        <is>
          <t>0</t>
        </is>
      </c>
      <c r="M355" t="inlineStr">
        <is>
          <t>0</t>
        </is>
      </c>
      <c r="N355" t="inlineStr">
        <is>
          <t>0</t>
        </is>
      </c>
      <c r="O355" t="inlineStr">
        <is>
          <t>0</t>
        </is>
      </c>
    </row>
    <row r="356">
      <c r="A356" s="6" t="inlineStr">
        <is>
          <t>Managing a Haber Process Plant</t>
        </is>
      </c>
      <c r="B356" s="6" t="inlineStr">
        <is>
          <t>Space</t>
        </is>
      </c>
      <c r="C356" s="6" t="inlineStr">
        <is>
          <t>Orientation</t>
        </is>
      </c>
      <c r="D356" s="6" t="inlineStr">
        <is>
          <t>&lt;p&gt;THE HABER PROCESS - the chemical reaction that feeds the world&lt;/p&gt;</t>
        </is>
      </c>
      <c r="E356" s="6" t="inlineStr">
        <is>
          <t>No artifact embedded</t>
        </is>
      </c>
      <c r="G356" t="inlineStr">
        <is>
          <t>1</t>
        </is>
      </c>
      <c r="H356" t="inlineStr">
        <is>
          <t>0</t>
        </is>
      </c>
      <c r="I356" t="inlineStr">
        <is>
          <t>0</t>
        </is>
      </c>
      <c r="J356" t="inlineStr">
        <is>
          <t>0</t>
        </is>
      </c>
      <c r="K356" t="inlineStr">
        <is>
          <t>0</t>
        </is>
      </c>
      <c r="L356" t="inlineStr">
        <is>
          <t>0</t>
        </is>
      </c>
      <c r="M356" t="inlineStr">
        <is>
          <t>0</t>
        </is>
      </c>
      <c r="N356" t="inlineStr">
        <is>
          <t>0</t>
        </is>
      </c>
      <c r="O356" t="inlineStr">
        <is>
          <t>0</t>
        </is>
      </c>
    </row>
    <row r="357">
      <c r="A357" s="6" t="inlineStr">
        <is>
          <t>Managing a Haber Process Plant</t>
        </is>
      </c>
      <c r="B357" s="6" t="inlineStr">
        <is>
          <t>Resource</t>
        </is>
      </c>
      <c r="C357" s="6" t="inlineStr">
        <is>
          <t>The chemical reaction that feeds the world - Daniel D. Dulek.mp4</t>
        </is>
      </c>
      <c r="D357" s="6" t="inlineStr">
        <is>
          <t>No task description</t>
        </is>
      </c>
      <c r="E357" s="6" t="inlineStr">
        <is>
          <t>video/mp4 – A video file containing moving images and possibly audio, suitable for playback on most modern devices and platforms.</t>
        </is>
      </c>
      <c r="G357" t="inlineStr">
        <is>
          <t>1</t>
        </is>
      </c>
      <c r="H357" t="inlineStr">
        <is>
          <t>0</t>
        </is>
      </c>
      <c r="I357" t="inlineStr">
        <is>
          <t>0</t>
        </is>
      </c>
      <c r="J357" t="inlineStr">
        <is>
          <t>0</t>
        </is>
      </c>
      <c r="K357" t="inlineStr">
        <is>
          <t>1</t>
        </is>
      </c>
      <c r="L357" t="inlineStr">
        <is>
          <t>0</t>
        </is>
      </c>
      <c r="M357" t="inlineStr">
        <is>
          <t>0</t>
        </is>
      </c>
      <c r="N357" t="inlineStr">
        <is>
          <t>0</t>
        </is>
      </c>
      <c r="O357" t="inlineStr">
        <is>
          <t>0</t>
        </is>
      </c>
    </row>
    <row r="358">
      <c r="A358" s="6" t="inlineStr">
        <is>
          <t>Managing a Haber Process Plant</t>
        </is>
      </c>
      <c r="B358" s="6" t="inlineStr">
        <is>
          <t>Space</t>
        </is>
      </c>
      <c r="C358" s="6" t="inlineStr">
        <is>
          <t>Conceptualisation</t>
        </is>
      </c>
      <c r="D358" s="6" t="inlineStr">
        <is>
          <t>&lt;p&gt;Manage the plant to produce as much ammonia as possible&lt;/p&gt;</t>
        </is>
      </c>
      <c r="E358" s="6" t="inlineStr">
        <is>
          <t>No artifact embedded</t>
        </is>
      </c>
      <c r="G358" t="inlineStr">
        <is>
          <t>0</t>
        </is>
      </c>
      <c r="H358" t="inlineStr">
        <is>
          <t>1</t>
        </is>
      </c>
      <c r="I358" t="inlineStr">
        <is>
          <t>1</t>
        </is>
      </c>
      <c r="J358" t="inlineStr">
        <is>
          <t>1</t>
        </is>
      </c>
      <c r="K358" t="inlineStr">
        <is>
          <t>0</t>
        </is>
      </c>
      <c r="L358" t="inlineStr">
        <is>
          <t>0</t>
        </is>
      </c>
      <c r="M358" t="inlineStr">
        <is>
          <t>0</t>
        </is>
      </c>
      <c r="N358" t="inlineStr">
        <is>
          <t>0</t>
        </is>
      </c>
      <c r="O358" t="inlineStr">
        <is>
          <t>0</t>
        </is>
      </c>
    </row>
    <row r="359">
      <c r="A359" s="6" t="inlineStr">
        <is>
          <t>Managing a Haber Process Plant</t>
        </is>
      </c>
      <c r="B359" s="6" t="inlineStr">
        <is>
          <t>Resource</t>
        </is>
      </c>
      <c r="C359" s="6" t="inlineStr">
        <is>
          <t>Managing the plant.graasp</t>
        </is>
      </c>
      <c r="D359" s="6" t="inlineStr">
        <is>
          <t>&lt;p&gt;Use the Haber process to synthesize ammonia (NH3) from nitrogen (N2) and hydrogen (H2), according to the following balanced chemical equation:&lt;/p&gt;&lt;p&gt;&lt;br&gt;&lt;/p&gt;&lt;p&gt; N2(g) + 3H2(g) →2NH3(g)&lt;br&gt;&lt;br&gt;&lt;/p&gt;&lt;p&gt;As the manager of the plant, your job is to produce the maximum amount of NH3 for the least amount of money during each 24-hour shift.&lt;/p&gt;&lt;p&gt;&lt;br&gt;You can adjust several independent variables using the Control Panel and analyze the results (including yield, time to equilibrium, and net profit) on the output monitor. You’ll want to vary each independent variable to determine how it affects the results.&lt;/p&gt;</t>
        </is>
      </c>
      <c r="E359" s="6" t="inlineStr">
        <is>
          <t>No artifact embedded</t>
        </is>
      </c>
      <c r="G359" t="inlineStr">
        <is>
          <t>0</t>
        </is>
      </c>
      <c r="H359" t="inlineStr">
        <is>
          <t>1</t>
        </is>
      </c>
      <c r="I359" t="inlineStr">
        <is>
          <t>1</t>
        </is>
      </c>
      <c r="J359" t="inlineStr">
        <is>
          <t>1</t>
        </is>
      </c>
      <c r="K359" t="inlineStr">
        <is>
          <t>0</t>
        </is>
      </c>
      <c r="L359" t="inlineStr">
        <is>
          <t>1</t>
        </is>
      </c>
      <c r="M359" t="inlineStr">
        <is>
          <t>0</t>
        </is>
      </c>
      <c r="N359" t="inlineStr">
        <is>
          <t>0</t>
        </is>
      </c>
      <c r="O359" t="inlineStr">
        <is>
          <t>1</t>
        </is>
      </c>
    </row>
    <row r="360">
      <c r="A360" s="6" t="inlineStr">
        <is>
          <t>Managing a Haber Process Plant</t>
        </is>
      </c>
      <c r="B360" s="6" t="inlineStr">
        <is>
          <t>Space</t>
        </is>
      </c>
      <c r="C360" s="6" t="inlineStr">
        <is>
          <t>Investigation</t>
        </is>
      </c>
      <c r="D360" s="6" t="inlineStr">
        <is>
          <t>&lt;p&gt;Write your hypothesis re the effect of pressure on the yield of ammonia&lt;/p&gt;</t>
        </is>
      </c>
      <c r="E360" s="6" t="inlineStr">
        <is>
          <t>No artifact embedded</t>
        </is>
      </c>
      <c r="G360" t="inlineStr">
        <is>
          <t>0</t>
        </is>
      </c>
      <c r="H360" t="inlineStr">
        <is>
          <t>0</t>
        </is>
      </c>
      <c r="I360" t="inlineStr">
        <is>
          <t>1</t>
        </is>
      </c>
      <c r="J360" t="inlineStr">
        <is>
          <t>1</t>
        </is>
      </c>
      <c r="K360" t="inlineStr">
        <is>
          <t>0</t>
        </is>
      </c>
      <c r="L360" t="inlineStr">
        <is>
          <t>1</t>
        </is>
      </c>
      <c r="M360" t="inlineStr">
        <is>
          <t>0</t>
        </is>
      </c>
      <c r="N360" t="inlineStr">
        <is>
          <t>0</t>
        </is>
      </c>
      <c r="O360" t="inlineStr">
        <is>
          <t>0</t>
        </is>
      </c>
    </row>
    <row r="361">
      <c r="A361" s="6" t="inlineStr">
        <is>
          <t>Managing a Haber Process Plant</t>
        </is>
      </c>
      <c r="B361" s="6" t="inlineStr">
        <is>
          <t>Application</t>
        </is>
      </c>
      <c r="C361" s="6" t="inlineStr">
        <is>
          <t>Hypothesis Scratchpad</t>
        </is>
      </c>
      <c r="D361" s="6" t="inlineStr">
        <is>
          <t>&lt;p&gt;Write your hypothesis re effect of temperature on the yield of ammonia&lt;/p&gt;</t>
        </is>
      </c>
      <c r="E361"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361" t="inlineStr">
        <is>
          <t>0</t>
        </is>
      </c>
      <c r="H361" t="inlineStr">
        <is>
          <t>1</t>
        </is>
      </c>
      <c r="I361" t="inlineStr">
        <is>
          <t>1</t>
        </is>
      </c>
      <c r="J361" t="inlineStr">
        <is>
          <t>1</t>
        </is>
      </c>
      <c r="K361" t="inlineStr">
        <is>
          <t>0</t>
        </is>
      </c>
      <c r="L361" t="inlineStr">
        <is>
          <t>1</t>
        </is>
      </c>
      <c r="M361" t="inlineStr">
        <is>
          <t>0</t>
        </is>
      </c>
      <c r="N361" t="inlineStr">
        <is>
          <t>0</t>
        </is>
      </c>
      <c r="O361" t="inlineStr">
        <is>
          <t>0</t>
        </is>
      </c>
    </row>
    <row r="362">
      <c r="A362" s="6" t="inlineStr">
        <is>
          <t>Managing a Haber Process Plant</t>
        </is>
      </c>
      <c r="B362" s="6" t="inlineStr">
        <is>
          <t>Application</t>
        </is>
      </c>
      <c r="C362" s="6" t="inlineStr">
        <is>
          <t>Hypothesis Scratchpad (1)</t>
        </is>
      </c>
      <c r="D362" s="6" t="inlineStr">
        <is>
          <t>No task description</t>
        </is>
      </c>
      <c r="E362"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362" t="inlineStr">
        <is>
          <t>0</t>
        </is>
      </c>
      <c r="H362" t="inlineStr">
        <is>
          <t>1</t>
        </is>
      </c>
      <c r="I362" t="inlineStr">
        <is>
          <t>1</t>
        </is>
      </c>
      <c r="J362" t="inlineStr">
        <is>
          <t>0</t>
        </is>
      </c>
      <c r="K362" t="inlineStr">
        <is>
          <t>0</t>
        </is>
      </c>
      <c r="L362" t="inlineStr">
        <is>
          <t>1</t>
        </is>
      </c>
      <c r="M362" t="inlineStr">
        <is>
          <t>1</t>
        </is>
      </c>
      <c r="N362" t="inlineStr">
        <is>
          <t>1</t>
        </is>
      </c>
      <c r="O362" t="inlineStr">
        <is>
          <t>0</t>
        </is>
      </c>
    </row>
    <row r="363">
      <c r="A363" s="6" t="inlineStr">
        <is>
          <t>Managing a Haber Process Plant</t>
        </is>
      </c>
      <c r="B363" s="6" t="inlineStr">
        <is>
          <t>Resource</t>
        </is>
      </c>
      <c r="C363" s="6" t="inlineStr">
        <is>
          <t>Follow the following instructions to investigate the effect of varying pressure on the yield of ammonia and.graasp</t>
        </is>
      </c>
      <c r="D363" s="6" t="inlineStr">
        <is>
          <t>&lt;p&gt;You can adjust several independent variables using the Control Panel and analyze the results (including yield, time to equilibrium, and net profit) on the output monitor. You’ll want to vary each independent variable to determine how it affects the results.&lt;/p&gt;&lt;p&gt;1) Begin by experimenting with the effect of Pressure on the system. Set Temperature to 200˚C, then choose a Pressure. Now, press the Run button. After the 24-hour run, press the See Results button to view your data.&lt;/p&gt;&lt;p&gt;&lt;br&gt;Try 3-5 different pressure values, keeping all other variables constant and record the effect on yield of ammonia and the time to equilibrate, then graph your results.&lt;/p&gt;&lt;p&gt;&lt;br&gt;&lt;/p&gt;&lt;p&gt;2) Repeat step 1 at 400˚C and at 600˚C&lt;/p&gt;</t>
        </is>
      </c>
      <c r="E363" s="6" t="inlineStr">
        <is>
          <t>No artifact embedded</t>
        </is>
      </c>
      <c r="G363" t="inlineStr">
        <is>
          <t>0</t>
        </is>
      </c>
      <c r="H363" t="inlineStr">
        <is>
          <t>1</t>
        </is>
      </c>
      <c r="I363" t="inlineStr">
        <is>
          <t>1</t>
        </is>
      </c>
      <c r="J363" t="inlineStr">
        <is>
          <t>1</t>
        </is>
      </c>
      <c r="K363" t="inlineStr">
        <is>
          <t>0</t>
        </is>
      </c>
      <c r="L363" t="inlineStr">
        <is>
          <t>1</t>
        </is>
      </c>
      <c r="M363" t="inlineStr">
        <is>
          <t>0</t>
        </is>
      </c>
      <c r="N363" t="inlineStr">
        <is>
          <t>0</t>
        </is>
      </c>
      <c r="O363" t="inlineStr">
        <is>
          <t>0</t>
        </is>
      </c>
    </row>
    <row r="364">
      <c r="A364" s="6" t="inlineStr">
        <is>
          <t>Managing a Haber Process Plant</t>
        </is>
      </c>
      <c r="B364" s="6" t="inlineStr">
        <is>
          <t>Resource</t>
        </is>
      </c>
      <c r="C364" s="6" t="inlineStr">
        <is>
          <t>Haber: Control Panel</t>
        </is>
      </c>
      <c r="D364" s="6" t="inlineStr">
        <is>
          <t>No task description</t>
        </is>
      </c>
      <c r="E364" s="6" t="inlineStr">
        <is>
          <t>Artifact from learner.org: Annenberg Learner provides educational resources, such as information on the Haber process in chemistry.</t>
        </is>
      </c>
      <c r="G364" t="inlineStr">
        <is>
          <t>1</t>
        </is>
      </c>
      <c r="H364" t="inlineStr">
        <is>
          <t>0</t>
        </is>
      </c>
      <c r="I364" t="inlineStr">
        <is>
          <t>0</t>
        </is>
      </c>
      <c r="J364" t="inlineStr">
        <is>
          <t>0</t>
        </is>
      </c>
      <c r="K364" t="inlineStr">
        <is>
          <t>1</t>
        </is>
      </c>
      <c r="L364" t="inlineStr">
        <is>
          <t>0</t>
        </is>
      </c>
      <c r="M364" t="inlineStr">
        <is>
          <t>0</t>
        </is>
      </c>
      <c r="N364" t="inlineStr">
        <is>
          <t>0</t>
        </is>
      </c>
      <c r="O364" t="inlineStr">
        <is>
          <t>0</t>
        </is>
      </c>
    </row>
    <row r="365">
      <c r="A365" s="6" t="inlineStr">
        <is>
          <t>Managing a Haber Process Plant</t>
        </is>
      </c>
      <c r="B365" s="6" t="inlineStr">
        <is>
          <t>Application</t>
        </is>
      </c>
      <c r="C365" s="6" t="inlineStr">
        <is>
          <t>Table tool</t>
        </is>
      </c>
      <c r="D365" s="6" t="inlineStr">
        <is>
          <t>&lt;p&gt;Enter your observations re effect of pressure on the %yield of ammonia and time for system to equilibrate at 200, 400 and 600 deg Celsius in the Table below&lt;/p&gt;</t>
        </is>
      </c>
      <c r="E365"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c r="G365" t="inlineStr">
        <is>
          <t>0</t>
        </is>
      </c>
      <c r="H365" t="inlineStr">
        <is>
          <t>1</t>
        </is>
      </c>
      <c r="I365" t="inlineStr">
        <is>
          <t>1</t>
        </is>
      </c>
      <c r="J365" t="inlineStr">
        <is>
          <t>1</t>
        </is>
      </c>
      <c r="K365" t="inlineStr">
        <is>
          <t>0</t>
        </is>
      </c>
      <c r="L365" t="inlineStr">
        <is>
          <t>1</t>
        </is>
      </c>
      <c r="M365" t="inlineStr">
        <is>
          <t>0</t>
        </is>
      </c>
      <c r="N365" t="inlineStr">
        <is>
          <t>0</t>
        </is>
      </c>
      <c r="O365" t="inlineStr">
        <is>
          <t>0</t>
        </is>
      </c>
    </row>
    <row r="366">
      <c r="A366" s="6" t="inlineStr">
        <is>
          <t>Managing a Haber Process Plant</t>
        </is>
      </c>
      <c r="B366" s="6" t="inlineStr">
        <is>
          <t>Space</t>
        </is>
      </c>
      <c r="C366" s="6" t="inlineStr">
        <is>
          <t>Conclusion</t>
        </is>
      </c>
      <c r="D366" s="6" t="inlineStr">
        <is>
          <t>&lt;p&gt;Once you have carried out the investigation, you need to analyse your results&lt;/p&gt;</t>
        </is>
      </c>
      <c r="E366" s="6" t="inlineStr">
        <is>
          <t>No artifact embedded</t>
        </is>
      </c>
      <c r="G366" t="inlineStr">
        <is>
          <t>0</t>
        </is>
      </c>
      <c r="H366" t="inlineStr">
        <is>
          <t>0</t>
        </is>
      </c>
      <c r="I366" t="inlineStr">
        <is>
          <t>0</t>
        </is>
      </c>
      <c r="J366" t="inlineStr">
        <is>
          <t>0</t>
        </is>
      </c>
      <c r="K366" t="inlineStr">
        <is>
          <t>0</t>
        </is>
      </c>
      <c r="L366" t="inlineStr">
        <is>
          <t>0</t>
        </is>
      </c>
      <c r="M366" t="inlineStr">
        <is>
          <t>0</t>
        </is>
      </c>
      <c r="N366" t="inlineStr">
        <is>
          <t>0</t>
        </is>
      </c>
      <c r="O366" t="inlineStr">
        <is>
          <t>0</t>
        </is>
      </c>
    </row>
    <row r="367">
      <c r="A367" s="6" t="inlineStr">
        <is>
          <t>Managing a Haber Process Plant</t>
        </is>
      </c>
      <c r="B367" s="6" t="inlineStr">
        <is>
          <t>Application</t>
        </is>
      </c>
      <c r="C367" s="6" t="inlineStr">
        <is>
          <t>File Drop</t>
        </is>
      </c>
      <c r="D367" s="6" t="inlineStr">
        <is>
          <t>&lt;p&gt;Analyse your results by plotting a graph of % yield against pressure for the different temperatures investigated. You may either plot your graph freehand or use any computer software of your choice&lt;/p&gt;</t>
        </is>
      </c>
      <c r="E367" s="6" t="inlineStr">
        <is>
          <t>Golabz app/lab: "&lt;p&gt;This app allows students to upload files, e.g., assignment and reports, to the Inquiry learning Space. The app also allows teachers to download the uploaded files.&lt;/p&gt;\r\n"</t>
        </is>
      </c>
      <c r="G367" t="inlineStr">
        <is>
          <t>0</t>
        </is>
      </c>
      <c r="H367" t="inlineStr">
        <is>
          <t>1</t>
        </is>
      </c>
      <c r="I367" t="inlineStr">
        <is>
          <t>1</t>
        </is>
      </c>
      <c r="J367" t="inlineStr">
        <is>
          <t>1</t>
        </is>
      </c>
      <c r="K367" t="inlineStr">
        <is>
          <t>0</t>
        </is>
      </c>
      <c r="L367" t="inlineStr">
        <is>
          <t>1</t>
        </is>
      </c>
      <c r="M367" t="inlineStr">
        <is>
          <t>0</t>
        </is>
      </c>
      <c r="N367" t="inlineStr">
        <is>
          <t>0</t>
        </is>
      </c>
      <c r="O367" t="inlineStr">
        <is>
          <t>0</t>
        </is>
      </c>
    </row>
    <row r="368">
      <c r="A368" s="6" t="inlineStr">
        <is>
          <t>Managing a Haber Process Plant</t>
        </is>
      </c>
      <c r="B368" s="6" t="inlineStr">
        <is>
          <t>Application</t>
        </is>
      </c>
      <c r="C368" s="6" t="inlineStr">
        <is>
          <t>Input Box</t>
        </is>
      </c>
      <c r="D368" s="6" t="inlineStr">
        <is>
          <t>&lt;p&gt;Consult your graph and state which conditions of temperature and pressure give the highest yield of ammonia.&lt;/p&gt;</t>
        </is>
      </c>
      <c r="E36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68" t="inlineStr">
        <is>
          <t>0</t>
        </is>
      </c>
      <c r="H368" t="inlineStr">
        <is>
          <t>0</t>
        </is>
      </c>
      <c r="I368" t="inlineStr">
        <is>
          <t>1</t>
        </is>
      </c>
      <c r="J368" t="inlineStr">
        <is>
          <t>1</t>
        </is>
      </c>
      <c r="K368" t="inlineStr">
        <is>
          <t>0</t>
        </is>
      </c>
      <c r="L368" t="inlineStr">
        <is>
          <t>1</t>
        </is>
      </c>
      <c r="M368" t="inlineStr">
        <is>
          <t>0</t>
        </is>
      </c>
      <c r="N368" t="inlineStr">
        <is>
          <t>0</t>
        </is>
      </c>
      <c r="O368" t="inlineStr">
        <is>
          <t>0</t>
        </is>
      </c>
    </row>
    <row r="369">
      <c r="A369" s="6" t="inlineStr">
        <is>
          <t>Managing a Haber Process Plant</t>
        </is>
      </c>
      <c r="B369" s="6" t="inlineStr">
        <is>
          <t>Application</t>
        </is>
      </c>
      <c r="C369" s="6" t="inlineStr">
        <is>
          <t>Input Box (1)</t>
        </is>
      </c>
      <c r="D369" s="6" t="inlineStr">
        <is>
          <t>&lt;p&gt;The actual conditions used in the plant are 200 atm pressure and 400 deg Celsius. Do these conditions give the highest yield? Look again at your table of results and refer to your results about the time needed to equilibriate for the conditions used to give the highest yield and the conditions actually used in the plant. Try to explain the reason/s why the industrialist actually resorts to these conditions and not to the ones that give the highest yield&lt;/p&gt;</t>
        </is>
      </c>
      <c r="E36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69" t="inlineStr">
        <is>
          <t>0</t>
        </is>
      </c>
      <c r="H369" t="inlineStr">
        <is>
          <t>0</t>
        </is>
      </c>
      <c r="I369" t="inlineStr">
        <is>
          <t>1</t>
        </is>
      </c>
      <c r="J369" t="inlineStr">
        <is>
          <t>1</t>
        </is>
      </c>
      <c r="K369" t="inlineStr">
        <is>
          <t>0</t>
        </is>
      </c>
      <c r="L369" t="inlineStr">
        <is>
          <t>1</t>
        </is>
      </c>
      <c r="M369" t="inlineStr">
        <is>
          <t>0</t>
        </is>
      </c>
      <c r="N369" t="inlineStr">
        <is>
          <t>0</t>
        </is>
      </c>
      <c r="O369" t="inlineStr">
        <is>
          <t>1</t>
        </is>
      </c>
    </row>
    <row r="370">
      <c r="A370" s="6" t="inlineStr">
        <is>
          <t>Managing a Haber Process Plant</t>
        </is>
      </c>
      <c r="B370" s="6" t="inlineStr">
        <is>
          <t>Application</t>
        </is>
      </c>
      <c r="C370" s="6" t="inlineStr">
        <is>
          <t>Teacher Feedback</t>
        </is>
      </c>
      <c r="D370" s="6" t="inlineStr">
        <is>
          <t>No task description</t>
        </is>
      </c>
      <c r="E370" s="6" t="inlineStr">
        <is>
          <t>Golabz app/lab: "&lt;p&gt;A tool where teachers can provide feedback to students&lt;/p&gt;\r\n"</t>
        </is>
      </c>
      <c r="G370" t="inlineStr">
        <is>
          <t>1</t>
        </is>
      </c>
      <c r="H370" t="inlineStr">
        <is>
          <t>0</t>
        </is>
      </c>
      <c r="I370" t="inlineStr">
        <is>
          <t>0</t>
        </is>
      </c>
      <c r="J370" t="inlineStr">
        <is>
          <t>0</t>
        </is>
      </c>
      <c r="K370" t="inlineStr">
        <is>
          <t>0</t>
        </is>
      </c>
      <c r="L370" t="inlineStr">
        <is>
          <t>0</t>
        </is>
      </c>
      <c r="M370" t="inlineStr">
        <is>
          <t>0</t>
        </is>
      </c>
      <c r="N370" t="inlineStr">
        <is>
          <t>0</t>
        </is>
      </c>
      <c r="O370" t="inlineStr">
        <is>
          <t>0</t>
        </is>
      </c>
    </row>
    <row r="371">
      <c r="A371" s="6" t="inlineStr">
        <is>
          <t>function of human eye</t>
        </is>
      </c>
      <c r="B371" s="6" t="inlineStr">
        <is>
          <t>Space</t>
        </is>
      </c>
      <c r="C371" s="6" t="inlineStr">
        <is>
          <t>engage</t>
        </is>
      </c>
      <c r="D371" s="6" t="inlineStr">
        <is>
          <t>No task description</t>
        </is>
      </c>
      <c r="E371" s="6" t="inlineStr">
        <is>
          <t>No artifact embedded</t>
        </is>
      </c>
      <c r="G371" t="inlineStr">
        <is>
          <t>0</t>
        </is>
      </c>
      <c r="H371" t="inlineStr">
        <is>
          <t>0</t>
        </is>
      </c>
      <c r="I371" t="inlineStr">
        <is>
          <t>0</t>
        </is>
      </c>
      <c r="J371" t="inlineStr">
        <is>
          <t>0</t>
        </is>
      </c>
      <c r="K371" t="inlineStr">
        <is>
          <t>0</t>
        </is>
      </c>
      <c r="L371" t="inlineStr">
        <is>
          <t>0</t>
        </is>
      </c>
      <c r="M371" t="inlineStr">
        <is>
          <t>0</t>
        </is>
      </c>
      <c r="N371" t="inlineStr">
        <is>
          <t>0</t>
        </is>
      </c>
      <c r="O371" t="inlineStr">
        <is>
          <t>0</t>
        </is>
      </c>
    </row>
    <row r="372">
      <c r="A372" s="6" t="inlineStr">
        <is>
          <t>function of human eye</t>
        </is>
      </c>
      <c r="B372" s="6" t="inlineStr">
        <is>
          <t>Resource</t>
        </is>
      </c>
      <c r="C372" s="6" t="inlineStr">
        <is>
          <t>human eye.PNG</t>
        </is>
      </c>
      <c r="D372" s="6" t="inlineStr">
        <is>
          <t>&lt;p&gt;Mammalian eye is one of the sensory organs in the body. It has photo receptors which are responsible for perception of light as a stimulus. it has various parts which are adapted to their functions. A momg the parts are the cornea, humor, lens and retina.&lt;/p&gt;&lt;p&gt;&lt;br&gt;&lt;/p&gt;</t>
        </is>
      </c>
      <c r="E372" s="6" t="inlineStr">
        <is>
          <t>image/png – A high-quality image with support for transparency, often used in design and web applications.</t>
        </is>
      </c>
      <c r="G372" t="inlineStr">
        <is>
          <t>1</t>
        </is>
      </c>
      <c r="H372" t="inlineStr">
        <is>
          <t>0</t>
        </is>
      </c>
      <c r="I372" t="inlineStr">
        <is>
          <t>0</t>
        </is>
      </c>
      <c r="J372" t="inlineStr">
        <is>
          <t>0</t>
        </is>
      </c>
      <c r="K372" t="inlineStr">
        <is>
          <t>1</t>
        </is>
      </c>
      <c r="L372" t="inlineStr">
        <is>
          <t>0</t>
        </is>
      </c>
      <c r="M372" t="inlineStr">
        <is>
          <t>0</t>
        </is>
      </c>
      <c r="N372" t="inlineStr">
        <is>
          <t>0</t>
        </is>
      </c>
      <c r="O372" t="inlineStr">
        <is>
          <t>1</t>
        </is>
      </c>
    </row>
    <row r="373">
      <c r="A373" s="6" t="inlineStr">
        <is>
          <t>function of human eye</t>
        </is>
      </c>
      <c r="B373" s="6" t="inlineStr">
        <is>
          <t>Application</t>
        </is>
      </c>
      <c r="C373" s="6" t="inlineStr">
        <is>
          <t>Quest</t>
        </is>
      </c>
      <c r="D373" s="6" t="inlineStr">
        <is>
          <t>&lt;p&gt;observe the photo above, pair and compare it with your neighbor's eye.&lt;br&gt;&lt;/p&gt;&lt;p&gt;&lt;br&gt;&lt;/p&gt;&lt;p&gt;Q. which parts of the eye can you see?&lt;/p&gt;&lt;p&gt;Q. Briefly describe the parts you have named above carry out their function.&lt;/p&gt;&lt;p&gt;Q. what is the differrence between the back and the blue parts.&lt;/p&gt;</t>
        </is>
      </c>
      <c r="E373"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c r="G373" t="inlineStr">
        <is>
          <t>0</t>
        </is>
      </c>
      <c r="H373" t="inlineStr">
        <is>
          <t>1</t>
        </is>
      </c>
      <c r="I373" t="inlineStr">
        <is>
          <t>1</t>
        </is>
      </c>
      <c r="J373" t="inlineStr">
        <is>
          <t>1</t>
        </is>
      </c>
      <c r="K373" t="inlineStr">
        <is>
          <t>0</t>
        </is>
      </c>
      <c r="L373" t="inlineStr">
        <is>
          <t>0</t>
        </is>
      </c>
      <c r="M373" t="inlineStr">
        <is>
          <t>1</t>
        </is>
      </c>
      <c r="N373" t="inlineStr">
        <is>
          <t>0</t>
        </is>
      </c>
      <c r="O373" t="inlineStr">
        <is>
          <t>0</t>
        </is>
      </c>
    </row>
    <row r="374">
      <c r="A374" s="6" t="inlineStr">
        <is>
          <t>function of human eye</t>
        </is>
      </c>
      <c r="B374" s="6" t="inlineStr">
        <is>
          <t>Application</t>
        </is>
      </c>
      <c r="C374" s="6" t="inlineStr">
        <is>
          <t>Input Box</t>
        </is>
      </c>
      <c r="D374" s="6" t="inlineStr">
        <is>
          <t>No task description</t>
        </is>
      </c>
      <c r="E374"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74" t="inlineStr">
        <is>
          <t>0</t>
        </is>
      </c>
      <c r="H374" t="inlineStr">
        <is>
          <t>1</t>
        </is>
      </c>
      <c r="I374" t="inlineStr">
        <is>
          <t>1</t>
        </is>
      </c>
      <c r="J374" t="inlineStr">
        <is>
          <t>1</t>
        </is>
      </c>
      <c r="K374" t="inlineStr">
        <is>
          <t>0</t>
        </is>
      </c>
      <c r="L374" t="inlineStr">
        <is>
          <t>1</t>
        </is>
      </c>
      <c r="M374" t="inlineStr">
        <is>
          <t>0</t>
        </is>
      </c>
      <c r="N374" t="inlineStr">
        <is>
          <t>1</t>
        </is>
      </c>
      <c r="O374" t="inlineStr">
        <is>
          <t>0</t>
        </is>
      </c>
    </row>
    <row r="375">
      <c r="A375" s="6" t="inlineStr">
        <is>
          <t>function of human eye</t>
        </is>
      </c>
      <c r="B375" s="6" t="inlineStr">
        <is>
          <t>Space</t>
        </is>
      </c>
      <c r="C375" s="6" t="inlineStr">
        <is>
          <t>explore</t>
        </is>
      </c>
      <c r="D375" s="6" t="inlineStr">
        <is>
          <t>&lt;p&gt;Mammalian eye has many parts which enable perception of sight.&lt;/p&gt;&lt;p&gt;The lab below will help you observe how the light rays are reflected from an object and the role of the following parts:cornea,lens and the cells of the retina. It also demonstrate how the iris control the amount of light getting to the retina.&lt;/p&gt;&lt;p&gt;&lt;br&gt;&lt;/p&gt;&lt;p&gt;&lt;br&gt;&lt;/p&gt;&lt;p&gt;&lt;br&gt;&lt;/p&gt;</t>
        </is>
      </c>
      <c r="E375" s="6" t="inlineStr">
        <is>
          <t>No artifact embedded</t>
        </is>
      </c>
      <c r="G375" t="inlineStr">
        <is>
          <t>1</t>
        </is>
      </c>
      <c r="H375" t="inlineStr">
        <is>
          <t>0</t>
        </is>
      </c>
      <c r="I375" t="inlineStr">
        <is>
          <t>0</t>
        </is>
      </c>
      <c r="J375" t="inlineStr">
        <is>
          <t>1</t>
        </is>
      </c>
      <c r="K375" t="inlineStr">
        <is>
          <t>1</t>
        </is>
      </c>
      <c r="L375" t="inlineStr">
        <is>
          <t>0</t>
        </is>
      </c>
      <c r="M375" t="inlineStr">
        <is>
          <t>0</t>
        </is>
      </c>
      <c r="N375" t="inlineStr">
        <is>
          <t>0</t>
        </is>
      </c>
      <c r="O375" t="inlineStr">
        <is>
          <t>1</t>
        </is>
      </c>
    </row>
    <row r="376">
      <c r="A376" s="6" t="inlineStr">
        <is>
          <t>function of human eye</t>
        </is>
      </c>
      <c r="B376" s="6" t="inlineStr">
        <is>
          <t>Resource</t>
        </is>
      </c>
      <c r="C376" s="6" t="inlineStr">
        <is>
          <t>lab instructions.graasp</t>
        </is>
      </c>
      <c r="D376" s="6" t="inlineStr">
        <is>
          <t>&lt;p&gt;You have been provided with an animation of a mammalian eye. &lt;/p&gt;&lt;p&gt;Play and study how the mammalian eye functions by accommodation of far and near objects and light intensity. &lt;/p&gt;&lt;p&gt;For each case record your observation using observation tool provided. &lt;/p&gt;&lt;p&gt;1. investigate what happens to the curvature of the eye lens when observing far and near objects and in each case see the rays. Record your observation&lt;/p&gt;&lt;p&gt;2. play the animations and pause on the cornea. record your observation.&lt;/p&gt;&lt;p&gt;3.investigate what happens to the pupil in dim and bright light. Record your observation.&lt;br&gt;&lt;/p&gt;</t>
        </is>
      </c>
      <c r="E376" s="6" t="inlineStr">
        <is>
          <t>No artifact embedded</t>
        </is>
      </c>
      <c r="G376" t="inlineStr">
        <is>
          <t>0</t>
        </is>
      </c>
      <c r="H376" t="inlineStr">
        <is>
          <t>1</t>
        </is>
      </c>
      <c r="I376" t="inlineStr">
        <is>
          <t>1</t>
        </is>
      </c>
      <c r="J376" t="inlineStr">
        <is>
          <t>1</t>
        </is>
      </c>
      <c r="K376" t="inlineStr">
        <is>
          <t>0</t>
        </is>
      </c>
      <c r="L376" t="inlineStr">
        <is>
          <t>1</t>
        </is>
      </c>
      <c r="M376" t="inlineStr">
        <is>
          <t>0</t>
        </is>
      </c>
      <c r="N376" t="inlineStr">
        <is>
          <t>0</t>
        </is>
      </c>
      <c r="O376" t="inlineStr">
        <is>
          <t>0</t>
        </is>
      </c>
    </row>
    <row r="377">
      <c r="A377" s="6" t="inlineStr">
        <is>
          <t>function of human eye</t>
        </is>
      </c>
      <c r="B377" s="6" t="inlineStr">
        <is>
          <t>Resource</t>
        </is>
      </c>
      <c r="C377" s="6" t="inlineStr">
        <is>
          <t>KScience - Animations</t>
        </is>
      </c>
      <c r="D377" s="6" t="inlineStr">
        <is>
          <t>No task description</t>
        </is>
      </c>
      <c r="E377" s="6" t="inlineStr">
        <is>
          <t>Artifact from kscience.co.uk: A UK-based educational site offering animations and interactive content related to science topics, such as eye function.</t>
        </is>
      </c>
      <c r="G377" t="inlineStr">
        <is>
          <t>1</t>
        </is>
      </c>
      <c r="H377" t="inlineStr">
        <is>
          <t>1</t>
        </is>
      </c>
      <c r="I377" t="inlineStr">
        <is>
          <t>0</t>
        </is>
      </c>
      <c r="J377" t="inlineStr">
        <is>
          <t>0</t>
        </is>
      </c>
      <c r="K377" t="inlineStr">
        <is>
          <t>1</t>
        </is>
      </c>
      <c r="L377" t="inlineStr">
        <is>
          <t>0</t>
        </is>
      </c>
      <c r="M377" t="inlineStr">
        <is>
          <t>0</t>
        </is>
      </c>
      <c r="N377" t="inlineStr">
        <is>
          <t>0</t>
        </is>
      </c>
      <c r="O377" t="inlineStr">
        <is>
          <t>0</t>
        </is>
      </c>
    </row>
    <row r="378">
      <c r="A378" s="6" t="inlineStr">
        <is>
          <t>function of human eye</t>
        </is>
      </c>
      <c r="B378" s="6" t="inlineStr">
        <is>
          <t>Application</t>
        </is>
      </c>
      <c r="C378" s="6" t="inlineStr">
        <is>
          <t>Observation Tool</t>
        </is>
      </c>
      <c r="D378" s="6" t="inlineStr">
        <is>
          <t>&lt;p&gt;Record your observation &lt;/p&gt;</t>
        </is>
      </c>
      <c r="E378"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c r="G378" t="inlineStr">
        <is>
          <t>0</t>
        </is>
      </c>
      <c r="H378" t="inlineStr">
        <is>
          <t>1</t>
        </is>
      </c>
      <c r="I378" t="inlineStr">
        <is>
          <t>1</t>
        </is>
      </c>
      <c r="J378" t="inlineStr">
        <is>
          <t>1</t>
        </is>
      </c>
      <c r="K378" t="inlineStr">
        <is>
          <t>0</t>
        </is>
      </c>
      <c r="L378" t="inlineStr">
        <is>
          <t>1</t>
        </is>
      </c>
      <c r="M378" t="inlineStr">
        <is>
          <t>0</t>
        </is>
      </c>
      <c r="N378" t="inlineStr">
        <is>
          <t>0</t>
        </is>
      </c>
      <c r="O378" t="inlineStr">
        <is>
          <t>0</t>
        </is>
      </c>
    </row>
    <row r="379">
      <c r="A379" s="6" t="inlineStr">
        <is>
          <t>function of human eye</t>
        </is>
      </c>
      <c r="B379" s="6" t="inlineStr">
        <is>
          <t>Space</t>
        </is>
      </c>
      <c r="C379" s="6" t="inlineStr">
        <is>
          <t>explain</t>
        </is>
      </c>
      <c r="D379" s="6" t="inlineStr">
        <is>
          <t>No task description</t>
        </is>
      </c>
      <c r="E379" s="6" t="inlineStr">
        <is>
          <t>No artifact embedded</t>
        </is>
      </c>
      <c r="G379" t="inlineStr">
        <is>
          <t>0</t>
        </is>
      </c>
      <c r="H379" t="inlineStr">
        <is>
          <t>0</t>
        </is>
      </c>
      <c r="I379" t="inlineStr">
        <is>
          <t>0</t>
        </is>
      </c>
      <c r="J379" t="inlineStr">
        <is>
          <t>0</t>
        </is>
      </c>
      <c r="K379" t="inlineStr">
        <is>
          <t>0</t>
        </is>
      </c>
      <c r="L379" t="inlineStr">
        <is>
          <t>0</t>
        </is>
      </c>
      <c r="M379" t="inlineStr">
        <is>
          <t>0</t>
        </is>
      </c>
      <c r="N379" t="inlineStr">
        <is>
          <t>0</t>
        </is>
      </c>
      <c r="O379" t="inlineStr">
        <is>
          <t>0</t>
        </is>
      </c>
    </row>
    <row r="380">
      <c r="A380" s="6" t="inlineStr">
        <is>
          <t>function of human eye</t>
        </is>
      </c>
      <c r="B380" s="6" t="inlineStr">
        <is>
          <t>Resource</t>
        </is>
      </c>
      <c r="C380" s="6" t="inlineStr">
        <is>
          <t>function of human eye.graasp</t>
        </is>
      </c>
      <c r="D380" s="6" t="inlineStr">
        <is>
          <t>&lt;p&gt;Q. Explain your observation on what happens to the light ray as they pass the cornea.&lt;/p&gt;&lt;p&gt;Q. Explain what you have observed on the accommodation of far and near objects.&lt;/p&gt;&lt;p&gt;Q. Explain your observation on what happens to the pupil in dim and bright light.&lt;br&gt;&lt;/p&gt;&lt;p&gt;&lt;br&gt;&lt;/p&gt;</t>
        </is>
      </c>
      <c r="E380" s="6" t="inlineStr">
        <is>
          <t>No artifact embedded</t>
        </is>
      </c>
      <c r="G380" t="inlineStr">
        <is>
          <t>0</t>
        </is>
      </c>
      <c r="H380" t="inlineStr">
        <is>
          <t>0</t>
        </is>
      </c>
      <c r="I380" t="inlineStr">
        <is>
          <t>1</t>
        </is>
      </c>
      <c r="J380" t="inlineStr">
        <is>
          <t>1</t>
        </is>
      </c>
      <c r="K380" t="inlineStr">
        <is>
          <t>0</t>
        </is>
      </c>
      <c r="L380" t="inlineStr">
        <is>
          <t>1</t>
        </is>
      </c>
      <c r="M380" t="inlineStr">
        <is>
          <t>0</t>
        </is>
      </c>
      <c r="N380" t="inlineStr">
        <is>
          <t>0</t>
        </is>
      </c>
      <c r="O380" t="inlineStr">
        <is>
          <t>0</t>
        </is>
      </c>
    </row>
    <row r="381">
      <c r="A381" s="6" t="inlineStr">
        <is>
          <t>function of human eye</t>
        </is>
      </c>
      <c r="B381" s="6" t="inlineStr">
        <is>
          <t>Application</t>
        </is>
      </c>
      <c r="C381" s="6" t="inlineStr">
        <is>
          <t>Input Box</t>
        </is>
      </c>
      <c r="D381" s="6" t="inlineStr">
        <is>
          <t>No task description</t>
        </is>
      </c>
      <c r="E381"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81" t="inlineStr">
        <is>
          <t>0</t>
        </is>
      </c>
      <c r="H381" t="inlineStr">
        <is>
          <t>1</t>
        </is>
      </c>
      <c r="I381" t="inlineStr">
        <is>
          <t>1</t>
        </is>
      </c>
      <c r="J381" t="inlineStr">
        <is>
          <t>1</t>
        </is>
      </c>
      <c r="K381" t="inlineStr">
        <is>
          <t>0</t>
        </is>
      </c>
      <c r="L381" t="inlineStr">
        <is>
          <t>1</t>
        </is>
      </c>
      <c r="M381" t="inlineStr">
        <is>
          <t>0</t>
        </is>
      </c>
      <c r="N381" t="inlineStr">
        <is>
          <t>1</t>
        </is>
      </c>
      <c r="O381" t="inlineStr">
        <is>
          <t>0</t>
        </is>
      </c>
    </row>
    <row r="382">
      <c r="A382" s="6" t="inlineStr">
        <is>
          <t>function of human eye</t>
        </is>
      </c>
      <c r="B382" s="6" t="inlineStr">
        <is>
          <t>Space</t>
        </is>
      </c>
      <c r="C382" s="6" t="inlineStr">
        <is>
          <t>elaborate</t>
        </is>
      </c>
      <c r="D382" s="6" t="inlineStr">
        <is>
          <t>No task description</t>
        </is>
      </c>
      <c r="E382" s="6" t="inlineStr">
        <is>
          <t>No artifact embedded</t>
        </is>
      </c>
      <c r="G382" t="inlineStr">
        <is>
          <t>0</t>
        </is>
      </c>
      <c r="H382" t="inlineStr">
        <is>
          <t>0</t>
        </is>
      </c>
      <c r="I382" t="inlineStr">
        <is>
          <t>0</t>
        </is>
      </c>
      <c r="J382" t="inlineStr">
        <is>
          <t>0</t>
        </is>
      </c>
      <c r="K382" t="inlineStr">
        <is>
          <t>0</t>
        </is>
      </c>
      <c r="L382" t="inlineStr">
        <is>
          <t>0</t>
        </is>
      </c>
      <c r="M382" t="inlineStr">
        <is>
          <t>0</t>
        </is>
      </c>
      <c r="N382" t="inlineStr">
        <is>
          <t>0</t>
        </is>
      </c>
      <c r="O382" t="inlineStr">
        <is>
          <t>0</t>
        </is>
      </c>
    </row>
    <row r="383">
      <c r="A383" s="6" t="inlineStr">
        <is>
          <t>function of human eye</t>
        </is>
      </c>
      <c r="B383" s="6" t="inlineStr">
        <is>
          <t>Resource</t>
        </is>
      </c>
      <c r="C383" s="6" t="inlineStr">
        <is>
          <t>How human eye functions.graasp</t>
        </is>
      </c>
      <c r="D383" s="6" t="inlineStr">
        <is>
          <t>&lt;p&gt;The human eye is the organ of sight.&lt;br&gt;The eye organ detects light, and converts it to electrochemical impulses in neurons.&lt;br&gt;Rod and cone cells in the retina allow us see light, figure out &lt;br&gt;perception of depth (how near and far objects are) and to differentiate &lt;br&gt;color.&lt;/p&gt;</t>
        </is>
      </c>
      <c r="E383" s="6" t="inlineStr">
        <is>
          <t>No artifact embedded</t>
        </is>
      </c>
      <c r="G383" t="inlineStr">
        <is>
          <t>1</t>
        </is>
      </c>
      <c r="H383" t="inlineStr">
        <is>
          <t>0</t>
        </is>
      </c>
      <c r="I383" t="inlineStr">
        <is>
          <t>0</t>
        </is>
      </c>
      <c r="J383" t="inlineStr">
        <is>
          <t>0</t>
        </is>
      </c>
      <c r="K383" t="inlineStr">
        <is>
          <t>1</t>
        </is>
      </c>
      <c r="L383" t="inlineStr">
        <is>
          <t>0</t>
        </is>
      </c>
      <c r="M383" t="inlineStr">
        <is>
          <t>0</t>
        </is>
      </c>
      <c r="N383" t="inlineStr">
        <is>
          <t>0</t>
        </is>
      </c>
      <c r="O383" t="inlineStr">
        <is>
          <t>1</t>
        </is>
      </c>
    </row>
    <row r="384">
      <c r="A384" s="6" t="inlineStr">
        <is>
          <t>function of human eye</t>
        </is>
      </c>
      <c r="B384" s="6" t="inlineStr">
        <is>
          <t>Resource</t>
        </is>
      </c>
      <c r="C384" s="6" t="inlineStr">
        <is>
          <t>human eye structure.PNG</t>
        </is>
      </c>
      <c r="D384" s="6" t="inlineStr">
        <is>
          <t>Vmeous Humor Aqueous Humor Clliary Muscxe Eprtnelrum Cornea 'Pun Iris EYElashes Kenna Fovea Lens Optic Nerve Eyelid Orbital Muscles</t>
        </is>
      </c>
      <c r="E384" s="6" t="inlineStr">
        <is>
          <t>image/png – A high-quality image with support for transparency, often used in design and web applications.</t>
        </is>
      </c>
      <c r="G384" t="inlineStr">
        <is>
          <t>1</t>
        </is>
      </c>
      <c r="H384" t="inlineStr">
        <is>
          <t>0</t>
        </is>
      </c>
      <c r="I384" t="inlineStr">
        <is>
          <t>0</t>
        </is>
      </c>
      <c r="J384" t="inlineStr">
        <is>
          <t>0</t>
        </is>
      </c>
      <c r="K384" t="inlineStr">
        <is>
          <t>1</t>
        </is>
      </c>
      <c r="L384" t="inlineStr">
        <is>
          <t>0</t>
        </is>
      </c>
      <c r="M384" t="inlineStr">
        <is>
          <t>0</t>
        </is>
      </c>
      <c r="N384" t="inlineStr">
        <is>
          <t>0</t>
        </is>
      </c>
      <c r="O384" t="inlineStr">
        <is>
          <t>0</t>
        </is>
      </c>
    </row>
    <row r="385">
      <c r="A385" s="6" t="inlineStr">
        <is>
          <t>function of human eye</t>
        </is>
      </c>
      <c r="B385" s="6" t="inlineStr">
        <is>
          <t>Resource</t>
        </is>
      </c>
      <c r="C385" s="6" t="inlineStr">
        <is>
          <t>human eye is like a camera.graasp</t>
        </is>
      </c>
      <c r="D385" s="6" t="inlineStr">
        <is>
          <t>&lt;p&gt;The individual components of the eye work in a manner similar to a &lt;br&gt;camera. Each part plays a vital role in providing clear vision. A human &lt;br&gt;eye is like a camera with the cornea, which is like a lens cover. As the&lt;br&gt; eye’s main focusing element, the cornea takes widely diverging rays of &lt;br&gt;light and bends them through the pupil, the dark, round opening in the &lt;br&gt;center of the colored iris. The iris and pupil act like the aperture of a&lt;br&gt; camera.&lt;/p&gt;</t>
        </is>
      </c>
      <c r="E385" s="6" t="inlineStr">
        <is>
          <t>No artifact embedded</t>
        </is>
      </c>
      <c r="G385" t="inlineStr">
        <is>
          <t>1</t>
        </is>
      </c>
      <c r="H385" t="inlineStr">
        <is>
          <t>0</t>
        </is>
      </c>
      <c r="I385" t="inlineStr">
        <is>
          <t>0</t>
        </is>
      </c>
      <c r="J385" t="inlineStr">
        <is>
          <t>0</t>
        </is>
      </c>
      <c r="K385" t="inlineStr">
        <is>
          <t>1</t>
        </is>
      </c>
      <c r="L385" t="inlineStr">
        <is>
          <t>0</t>
        </is>
      </c>
      <c r="M385" t="inlineStr">
        <is>
          <t>0</t>
        </is>
      </c>
      <c r="N385" t="inlineStr">
        <is>
          <t>0</t>
        </is>
      </c>
      <c r="O385" t="inlineStr">
        <is>
          <t>1</t>
        </is>
      </c>
    </row>
    <row r="386">
      <c r="A386" s="6" t="inlineStr">
        <is>
          <t>function of human eye</t>
        </is>
      </c>
      <c r="B386" s="6" t="inlineStr">
        <is>
          <t>Resource</t>
        </is>
      </c>
      <c r="C386" s="6" t="inlineStr">
        <is>
          <t>Camera.PNG</t>
        </is>
      </c>
      <c r="D386" s="6" t="inlineStr">
        <is>
          <t>, rsznurz _ '\ Lem _ 7 7 7 Slick mm!</t>
        </is>
      </c>
      <c r="E386" s="6" t="inlineStr">
        <is>
          <t>image/png – A high-quality image with support for transparency, often used in design and web applications.</t>
        </is>
      </c>
      <c r="G386" t="inlineStr">
        <is>
          <t>1</t>
        </is>
      </c>
      <c r="H386" t="inlineStr">
        <is>
          <t>0</t>
        </is>
      </c>
      <c r="I386" t="inlineStr">
        <is>
          <t>0</t>
        </is>
      </c>
      <c r="J386" t="inlineStr">
        <is>
          <t>0</t>
        </is>
      </c>
      <c r="K386" t="inlineStr">
        <is>
          <t>1</t>
        </is>
      </c>
      <c r="L386" t="inlineStr">
        <is>
          <t>0</t>
        </is>
      </c>
      <c r="M386" t="inlineStr">
        <is>
          <t>0</t>
        </is>
      </c>
      <c r="N386" t="inlineStr">
        <is>
          <t>0</t>
        </is>
      </c>
      <c r="O386" t="inlineStr">
        <is>
          <t>0</t>
        </is>
      </c>
    </row>
    <row r="387">
      <c r="A387" s="6" t="inlineStr">
        <is>
          <t>function of human eye</t>
        </is>
      </c>
      <c r="B387" s="6" t="inlineStr">
        <is>
          <t>Resource</t>
        </is>
      </c>
      <c r="C387" s="6" t="inlineStr">
        <is>
          <t>human eye is like the camera.graasp</t>
        </is>
      </c>
      <c r="D387" s="6" t="inlineStr">
        <is>
          <t>&lt;p&gt;Next in line is the lens which acts like the lens in a camera, helping to focus light to the back of the eye.&lt;br&gt;The very back of the eye is lined with a layer called the retina &lt;br&gt;which is similar to the film in a camera. The retina is a membrane &lt;br&gt;containing photoreceptor nerve cells that line the inside back wall of &lt;br&gt;the eye. The receptor cells (rods and cones) of the retina change the &lt;br&gt;light rays into electrical impulses and send them through the optic &lt;br&gt;nerve to the brain where an image is perceived. The center 10% of the &lt;br&gt;retina is called the macula. This is responsible for your sharp vision, &lt;br&gt;your reading vision.&lt;br&gt;The peripheral retina is responsible for the peripheral vision. As &lt;br&gt;with the camera, if the “film” is bad in the eye (i.e. the retina), no &lt;br&gt;matter how good the rest of the eye is you will not get a good picture.&lt;br&gt;The human eye is remarkable. It accommodates to changing lighting &lt;br&gt;conditions and focuses light rays originating from various distances &lt;br&gt;from the eye. When all of the components of the eye function properly, &lt;br&gt;light is converted to impulses and conveyed to the brain where an image &lt;br&gt;is perceived.&lt;/p&gt;</t>
        </is>
      </c>
      <c r="E387" s="6" t="inlineStr">
        <is>
          <t>No artifact embedded</t>
        </is>
      </c>
      <c r="G387" t="inlineStr">
        <is>
          <t>1</t>
        </is>
      </c>
      <c r="H387" t="inlineStr">
        <is>
          <t>0</t>
        </is>
      </c>
      <c r="I387" t="inlineStr">
        <is>
          <t>0</t>
        </is>
      </c>
      <c r="J387" t="inlineStr">
        <is>
          <t>0</t>
        </is>
      </c>
      <c r="K387" t="inlineStr">
        <is>
          <t>1</t>
        </is>
      </c>
      <c r="L387" t="inlineStr">
        <is>
          <t>0</t>
        </is>
      </c>
      <c r="M387" t="inlineStr">
        <is>
          <t>0</t>
        </is>
      </c>
      <c r="N387" t="inlineStr">
        <is>
          <t>0</t>
        </is>
      </c>
      <c r="O387" t="inlineStr">
        <is>
          <t>1</t>
        </is>
      </c>
    </row>
    <row r="388">
      <c r="A388" s="6" t="inlineStr">
        <is>
          <t>function of human eye</t>
        </is>
      </c>
      <c r="B388" s="6" t="inlineStr">
        <is>
          <t>Space</t>
        </is>
      </c>
      <c r="C388" s="6" t="inlineStr">
        <is>
          <t>evaluate</t>
        </is>
      </c>
      <c r="D388" s="6" t="inlineStr">
        <is>
          <t>&lt;p&gt;Evaluate your self after learning&lt;/p&gt;</t>
        </is>
      </c>
      <c r="E388" s="6" t="inlineStr">
        <is>
          <t>No artifact embedded</t>
        </is>
      </c>
      <c r="G388" t="inlineStr">
        <is>
          <t>0</t>
        </is>
      </c>
      <c r="H388" t="inlineStr">
        <is>
          <t>0</t>
        </is>
      </c>
      <c r="I388" t="inlineStr">
        <is>
          <t>1</t>
        </is>
      </c>
      <c r="J388" t="inlineStr">
        <is>
          <t>0</t>
        </is>
      </c>
      <c r="K388" t="inlineStr">
        <is>
          <t>0</t>
        </is>
      </c>
      <c r="L388" t="inlineStr">
        <is>
          <t>1</t>
        </is>
      </c>
      <c r="M388" t="inlineStr">
        <is>
          <t>0</t>
        </is>
      </c>
      <c r="N388" t="inlineStr">
        <is>
          <t>0</t>
        </is>
      </c>
      <c r="O388" t="inlineStr">
        <is>
          <t>0</t>
        </is>
      </c>
    </row>
    <row r="389">
      <c r="A389" s="6" t="inlineStr">
        <is>
          <t>function of human eye</t>
        </is>
      </c>
      <c r="B389" s="6" t="inlineStr">
        <is>
          <t>Resource</t>
        </is>
      </c>
      <c r="C389" s="6" t="inlineStr">
        <is>
          <t>KScience - Animations</t>
        </is>
      </c>
      <c r="D389" s="6" t="inlineStr">
        <is>
          <t>No task description</t>
        </is>
      </c>
      <c r="E389" s="6" t="inlineStr">
        <is>
          <t>kscience.co.uk: A UK-based educational site offering animations and interactive content related to science topics, such as eye function.</t>
        </is>
      </c>
      <c r="G389" t="inlineStr">
        <is>
          <t>1</t>
        </is>
      </c>
      <c r="H389" t="inlineStr">
        <is>
          <t>1</t>
        </is>
      </c>
      <c r="I389" t="inlineStr">
        <is>
          <t>0</t>
        </is>
      </c>
      <c r="J389" t="inlineStr">
        <is>
          <t>0</t>
        </is>
      </c>
      <c r="K389" t="inlineStr">
        <is>
          <t>1</t>
        </is>
      </c>
      <c r="L389" t="inlineStr">
        <is>
          <t>0</t>
        </is>
      </c>
      <c r="M389" t="inlineStr">
        <is>
          <t>0</t>
        </is>
      </c>
      <c r="N389" t="inlineStr">
        <is>
          <t>0</t>
        </is>
      </c>
      <c r="O389" t="inlineStr">
        <is>
          <t>0</t>
        </is>
      </c>
    </row>
    <row r="390">
      <c r="A390" s="6" t="inlineStr">
        <is>
          <t>function of human eye</t>
        </is>
      </c>
      <c r="B390" s="6" t="inlineStr">
        <is>
          <t>Resource</t>
        </is>
      </c>
      <c r="C390" s="6" t="inlineStr">
        <is>
          <t>Quiz: Eyes</t>
        </is>
      </c>
      <c r="D390" s="6" t="inlineStr">
        <is>
          <t>Take this quiz about your eyes.</t>
        </is>
      </c>
      <c r="E390" s="6" t="inlineStr">
        <is>
          <t>Artifact from kidshealth.org: Offers health-related information and quizzes designed for children, such as eye health quizzes.</t>
        </is>
      </c>
      <c r="G390" t="inlineStr">
        <is>
          <t>0</t>
        </is>
      </c>
      <c r="H390" t="inlineStr">
        <is>
          <t>1</t>
        </is>
      </c>
      <c r="I390" t="inlineStr">
        <is>
          <t>0</t>
        </is>
      </c>
      <c r="J390" t="inlineStr">
        <is>
          <t>1</t>
        </is>
      </c>
      <c r="K390" t="inlineStr">
        <is>
          <t>1</t>
        </is>
      </c>
      <c r="L390" t="inlineStr">
        <is>
          <t>1</t>
        </is>
      </c>
      <c r="M390" t="inlineStr">
        <is>
          <t>0</t>
        </is>
      </c>
      <c r="N390" t="inlineStr">
        <is>
          <t>0</t>
        </is>
      </c>
      <c r="O390" t="inlineStr">
        <is>
          <t>0</t>
        </is>
      </c>
    </row>
    <row r="391">
      <c r="A391" s="6" t="inlineStr">
        <is>
          <t>molarity</t>
        </is>
      </c>
      <c r="B391" s="6" t="inlineStr">
        <is>
          <t>Space</t>
        </is>
      </c>
      <c r="C391" s="6" t="inlineStr">
        <is>
          <t>Engage</t>
        </is>
      </c>
      <c r="D391" s="6" t="inlineStr">
        <is>
          <t>No task description</t>
        </is>
      </c>
      <c r="E391" s="6" t="inlineStr">
        <is>
          <t>No artifact embedded</t>
        </is>
      </c>
      <c r="G391" t="inlineStr">
        <is>
          <t>0</t>
        </is>
      </c>
      <c r="H391" t="inlineStr">
        <is>
          <t>0</t>
        </is>
      </c>
      <c r="I391" t="inlineStr">
        <is>
          <t>0</t>
        </is>
      </c>
      <c r="J391" t="inlineStr">
        <is>
          <t>0</t>
        </is>
      </c>
      <c r="K391" t="inlineStr">
        <is>
          <t>0</t>
        </is>
      </c>
      <c r="L391" t="inlineStr">
        <is>
          <t>0</t>
        </is>
      </c>
      <c r="M391" t="inlineStr">
        <is>
          <t>0</t>
        </is>
      </c>
      <c r="N391" t="inlineStr">
        <is>
          <t>0</t>
        </is>
      </c>
      <c r="O391" t="inlineStr">
        <is>
          <t>0</t>
        </is>
      </c>
    </row>
    <row r="392">
      <c r="A392" s="6" t="inlineStr">
        <is>
          <t>molarity</t>
        </is>
      </c>
      <c r="B392" s="6" t="inlineStr">
        <is>
          <t>Resource</t>
        </is>
      </c>
      <c r="C392" s="6" t="inlineStr">
        <is>
          <t>proc 1.graasp</t>
        </is>
      </c>
      <c r="D392" s="6" t="inlineStr">
        <is>
          <t>&lt;ol&gt;&lt;li&gt;study the image below and make observation&lt;/li&gt;&lt;li&gt;compare the concentration of those four solutions&lt;/li&gt;&lt;/ol&gt;</t>
        </is>
      </c>
      <c r="E392" s="6" t="inlineStr">
        <is>
          <t>No artifact embedded</t>
        </is>
      </c>
      <c r="G392" t="inlineStr">
        <is>
          <t>0</t>
        </is>
      </c>
      <c r="H392" t="inlineStr">
        <is>
          <t>0</t>
        </is>
      </c>
      <c r="I392" t="inlineStr">
        <is>
          <t>1</t>
        </is>
      </c>
      <c r="J392" t="inlineStr">
        <is>
          <t>1</t>
        </is>
      </c>
      <c r="K392" t="inlineStr">
        <is>
          <t>1</t>
        </is>
      </c>
      <c r="L392" t="inlineStr">
        <is>
          <t>1</t>
        </is>
      </c>
      <c r="M392" t="inlineStr">
        <is>
          <t>0</t>
        </is>
      </c>
      <c r="N392" t="inlineStr">
        <is>
          <t>0</t>
        </is>
      </c>
      <c r="O392" t="inlineStr">
        <is>
          <t>0</t>
        </is>
      </c>
    </row>
    <row r="393">
      <c r="A393" s="6" t="inlineStr">
        <is>
          <t>molarity</t>
        </is>
      </c>
      <c r="B393" s="6" t="inlineStr">
        <is>
          <t>Resource</t>
        </is>
      </c>
      <c r="C393" s="6" t="inlineStr">
        <is>
          <t>dilution.JPG</t>
        </is>
      </c>
      <c r="D393" s="6" t="inlineStr">
        <is>
          <t>rnmxmmr + 9m] + 9m + 9m] + 9ml Ml IIdIIli Ml undid Col-Int!"</t>
        </is>
      </c>
      <c r="E393" s="6" t="inlineStr">
        <is>
          <t>image/jpeg – A digital photograph or web image stored in a compressed format, often used for photography and web graphics.</t>
        </is>
      </c>
      <c r="G393" t="inlineStr">
        <is>
          <t>0</t>
        </is>
      </c>
      <c r="H393" t="inlineStr">
        <is>
          <t>0</t>
        </is>
      </c>
      <c r="I393" t="inlineStr">
        <is>
          <t>0</t>
        </is>
      </c>
      <c r="J393" t="inlineStr">
        <is>
          <t>0</t>
        </is>
      </c>
      <c r="K393" t="inlineStr">
        <is>
          <t>0</t>
        </is>
      </c>
      <c r="L393" t="inlineStr">
        <is>
          <t>0</t>
        </is>
      </c>
      <c r="M393" t="inlineStr">
        <is>
          <t>0</t>
        </is>
      </c>
      <c r="N393" t="inlineStr">
        <is>
          <t>0</t>
        </is>
      </c>
      <c r="O393" t="inlineStr">
        <is>
          <t>0</t>
        </is>
      </c>
    </row>
    <row r="394">
      <c r="A394" s="6" t="inlineStr">
        <is>
          <t>molarity</t>
        </is>
      </c>
      <c r="B394" s="6" t="inlineStr">
        <is>
          <t>Application</t>
        </is>
      </c>
      <c r="C394" s="6" t="inlineStr">
        <is>
          <t>Input Box</t>
        </is>
      </c>
      <c r="D394" s="6" t="inlineStr">
        <is>
          <t>No task description</t>
        </is>
      </c>
      <c r="E394"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94" t="inlineStr">
        <is>
          <t>0</t>
        </is>
      </c>
      <c r="H394" t="inlineStr">
        <is>
          <t>1</t>
        </is>
      </c>
      <c r="I394" t="inlineStr">
        <is>
          <t>1</t>
        </is>
      </c>
      <c r="J394" t="inlineStr">
        <is>
          <t>1</t>
        </is>
      </c>
      <c r="K394" t="inlineStr">
        <is>
          <t>0</t>
        </is>
      </c>
      <c r="L394" t="inlineStr">
        <is>
          <t>1</t>
        </is>
      </c>
      <c r="M394" t="inlineStr">
        <is>
          <t>0</t>
        </is>
      </c>
      <c r="N394" t="inlineStr">
        <is>
          <t>1</t>
        </is>
      </c>
      <c r="O394" t="inlineStr">
        <is>
          <t>0</t>
        </is>
      </c>
    </row>
    <row r="395">
      <c r="A395" s="6" t="inlineStr">
        <is>
          <t>molarity</t>
        </is>
      </c>
      <c r="B395" s="6" t="inlineStr">
        <is>
          <t>Resource</t>
        </is>
      </c>
      <c r="C395" s="6" t="inlineStr">
        <is>
          <t>Concentration of Solutions.mp4</t>
        </is>
      </c>
      <c r="D395" s="6" t="inlineStr">
        <is>
          <t>No task description</t>
        </is>
      </c>
      <c r="E395" s="6" t="inlineStr">
        <is>
          <t>video/mp4 – A video file containing moving images and possibly audio, suitable for playback on most modern devices and platforms.</t>
        </is>
      </c>
      <c r="G395" t="inlineStr">
        <is>
          <t>1</t>
        </is>
      </c>
      <c r="H395" t="inlineStr">
        <is>
          <t>0</t>
        </is>
      </c>
      <c r="I395" t="inlineStr">
        <is>
          <t>0</t>
        </is>
      </c>
      <c r="J395" t="inlineStr">
        <is>
          <t>0</t>
        </is>
      </c>
      <c r="K395" t="inlineStr">
        <is>
          <t>1</t>
        </is>
      </c>
      <c r="L395" t="inlineStr">
        <is>
          <t>0</t>
        </is>
      </c>
      <c r="M395" t="inlineStr">
        <is>
          <t>0</t>
        </is>
      </c>
      <c r="N395" t="inlineStr">
        <is>
          <t>0</t>
        </is>
      </c>
      <c r="O395" t="inlineStr">
        <is>
          <t>0</t>
        </is>
      </c>
    </row>
    <row r="396">
      <c r="A396" s="6" t="inlineStr">
        <is>
          <t>molarity</t>
        </is>
      </c>
      <c r="B396" s="6" t="inlineStr">
        <is>
          <t>Resource</t>
        </is>
      </c>
      <c r="C396" s="6" t="inlineStr">
        <is>
          <t>proc 2.graasp</t>
        </is>
      </c>
      <c r="D396" s="6" t="inlineStr">
        <is>
          <t>No task description</t>
        </is>
      </c>
      <c r="E396" s="6" t="inlineStr">
        <is>
          <t>No artifact embedded</t>
        </is>
      </c>
      <c r="G396" t="inlineStr">
        <is>
          <t>0</t>
        </is>
      </c>
      <c r="H396" t="inlineStr">
        <is>
          <t>0</t>
        </is>
      </c>
      <c r="I396" t="inlineStr">
        <is>
          <t>0</t>
        </is>
      </c>
      <c r="J396" t="inlineStr">
        <is>
          <t>0</t>
        </is>
      </c>
      <c r="K396" t="inlineStr">
        <is>
          <t>0</t>
        </is>
      </c>
      <c r="L396" t="inlineStr">
        <is>
          <t>0</t>
        </is>
      </c>
      <c r="M396" t="inlineStr">
        <is>
          <t>0</t>
        </is>
      </c>
      <c r="N396" t="inlineStr">
        <is>
          <t>0</t>
        </is>
      </c>
      <c r="O396" t="inlineStr">
        <is>
          <t>0</t>
        </is>
      </c>
    </row>
    <row r="397">
      <c r="A397" s="6" t="inlineStr">
        <is>
          <t>molarity</t>
        </is>
      </c>
      <c r="B397" s="6" t="inlineStr">
        <is>
          <t>Space</t>
        </is>
      </c>
      <c r="C397" s="6" t="inlineStr">
        <is>
          <t>Explore</t>
        </is>
      </c>
      <c r="D397" s="6" t="inlineStr">
        <is>
          <t>No task description</t>
        </is>
      </c>
      <c r="E397" s="6" t="inlineStr">
        <is>
          <t>No artifact embedded</t>
        </is>
      </c>
      <c r="G397" t="inlineStr">
        <is>
          <t>0</t>
        </is>
      </c>
      <c r="H397" t="inlineStr">
        <is>
          <t>0</t>
        </is>
      </c>
      <c r="I397" t="inlineStr">
        <is>
          <t>0</t>
        </is>
      </c>
      <c r="J397" t="inlineStr">
        <is>
          <t>0</t>
        </is>
      </c>
      <c r="K397" t="inlineStr">
        <is>
          <t>0</t>
        </is>
      </c>
      <c r="L397" t="inlineStr">
        <is>
          <t>0</t>
        </is>
      </c>
      <c r="M397" t="inlineStr">
        <is>
          <t>0</t>
        </is>
      </c>
      <c r="N397" t="inlineStr">
        <is>
          <t>0</t>
        </is>
      </c>
      <c r="O397" t="inlineStr">
        <is>
          <t>0</t>
        </is>
      </c>
    </row>
    <row r="398">
      <c r="A398" s="6" t="inlineStr">
        <is>
          <t>molarity</t>
        </is>
      </c>
      <c r="B398" s="6" t="inlineStr">
        <is>
          <t>Resource</t>
        </is>
      </c>
      <c r="C398" s="6" t="inlineStr">
        <is>
          <t>procedure.graasp</t>
        </is>
      </c>
      <c r="D398" s="6" t="inlineStr">
        <is>
          <t>No task description</t>
        </is>
      </c>
      <c r="E398" s="6" t="inlineStr">
        <is>
          <t>No artifact embedded</t>
        </is>
      </c>
      <c r="G398" t="inlineStr">
        <is>
          <t>0</t>
        </is>
      </c>
      <c r="H398" t="inlineStr">
        <is>
          <t>0</t>
        </is>
      </c>
      <c r="I398" t="inlineStr">
        <is>
          <t>0</t>
        </is>
      </c>
      <c r="J398" t="inlineStr">
        <is>
          <t>0</t>
        </is>
      </c>
      <c r="K398" t="inlineStr">
        <is>
          <t>0</t>
        </is>
      </c>
      <c r="L398" t="inlineStr">
        <is>
          <t>0</t>
        </is>
      </c>
      <c r="M398" t="inlineStr">
        <is>
          <t>0</t>
        </is>
      </c>
      <c r="N398" t="inlineStr">
        <is>
          <t>0</t>
        </is>
      </c>
      <c r="O398" t="inlineStr">
        <is>
          <t>0</t>
        </is>
      </c>
    </row>
    <row r="399">
      <c r="A399" s="6" t="inlineStr">
        <is>
          <t>molarity</t>
        </is>
      </c>
      <c r="B399" s="6" t="inlineStr">
        <is>
          <t>Application</t>
        </is>
      </c>
      <c r="C399" s="6" t="inlineStr">
        <is>
          <t>Molarity app</t>
        </is>
      </c>
      <c r="D399" s="6" t="inlineStr">
        <is>
          <t>No task description</t>
        </is>
      </c>
      <c r="E399" s="6" t="inlineStr">
        <is>
          <t>Golabz app/lab: "&lt;p&gt;What determines the concentration of a solution? Learn about the relationships between moles, liters, and molarity by adjusting the amount of solute and solution volume. Change solutes to compare different chemical compounds in water.&lt;/p&gt;"</t>
        </is>
      </c>
      <c r="G399" t="inlineStr">
        <is>
          <t>0</t>
        </is>
      </c>
      <c r="H399" t="inlineStr">
        <is>
          <t>1</t>
        </is>
      </c>
      <c r="I399" t="inlineStr">
        <is>
          <t>1</t>
        </is>
      </c>
      <c r="J399" t="inlineStr">
        <is>
          <t>1</t>
        </is>
      </c>
      <c r="K399" t="inlineStr">
        <is>
          <t>1</t>
        </is>
      </c>
      <c r="L399" t="inlineStr">
        <is>
          <t>1</t>
        </is>
      </c>
      <c r="M399" t="inlineStr">
        <is>
          <t>0</t>
        </is>
      </c>
      <c r="N399" t="inlineStr">
        <is>
          <t>0</t>
        </is>
      </c>
      <c r="O399" t="inlineStr">
        <is>
          <t>1</t>
        </is>
      </c>
    </row>
    <row r="400">
      <c r="A400" s="6" t="inlineStr">
        <is>
          <t>molarity</t>
        </is>
      </c>
      <c r="B400" s="6" t="inlineStr">
        <is>
          <t>Application</t>
        </is>
      </c>
      <c r="C400" s="6" t="inlineStr">
        <is>
          <t>Table Tool</t>
        </is>
      </c>
      <c r="D400" s="6" t="inlineStr">
        <is>
          <t>No task description</t>
        </is>
      </c>
      <c r="E400"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c r="G400" t="inlineStr">
        <is>
          <t>0</t>
        </is>
      </c>
      <c r="H400" t="inlineStr">
        <is>
          <t>1</t>
        </is>
      </c>
      <c r="I400" t="inlineStr">
        <is>
          <t>1</t>
        </is>
      </c>
      <c r="J400" t="inlineStr">
        <is>
          <t>0</t>
        </is>
      </c>
      <c r="K400" t="inlineStr">
        <is>
          <t>0</t>
        </is>
      </c>
      <c r="L400" t="inlineStr">
        <is>
          <t>1</t>
        </is>
      </c>
      <c r="M400" t="inlineStr">
        <is>
          <t>1</t>
        </is>
      </c>
      <c r="N400" t="inlineStr">
        <is>
          <t>1</t>
        </is>
      </c>
      <c r="O400" t="inlineStr">
        <is>
          <t>0</t>
        </is>
      </c>
    </row>
    <row r="401">
      <c r="A401" s="6" t="inlineStr">
        <is>
          <t>molarity</t>
        </is>
      </c>
      <c r="B401" s="6" t="inlineStr">
        <is>
          <t>Space</t>
        </is>
      </c>
      <c r="C401" s="6" t="inlineStr">
        <is>
          <t>Explain</t>
        </is>
      </c>
      <c r="D401" s="6" t="inlineStr">
        <is>
          <t>No task description</t>
        </is>
      </c>
      <c r="E401" s="6" t="inlineStr">
        <is>
          <t>No artifact embedded</t>
        </is>
      </c>
      <c r="G401" t="inlineStr">
        <is>
          <t>0</t>
        </is>
      </c>
      <c r="H401" t="inlineStr">
        <is>
          <t>0</t>
        </is>
      </c>
      <c r="I401" t="inlineStr">
        <is>
          <t>0</t>
        </is>
      </c>
      <c r="J401" t="inlineStr">
        <is>
          <t>0</t>
        </is>
      </c>
      <c r="K401" t="inlineStr">
        <is>
          <t>0</t>
        </is>
      </c>
      <c r="L401" t="inlineStr">
        <is>
          <t>0</t>
        </is>
      </c>
      <c r="M401" t="inlineStr">
        <is>
          <t>0</t>
        </is>
      </c>
      <c r="N401" t="inlineStr">
        <is>
          <t>0</t>
        </is>
      </c>
      <c r="O401" t="inlineStr">
        <is>
          <t>0</t>
        </is>
      </c>
    </row>
    <row r="402">
      <c r="A402" s="6" t="inlineStr">
        <is>
          <t>molarity</t>
        </is>
      </c>
      <c r="B402" s="6" t="inlineStr">
        <is>
          <t>Space</t>
        </is>
      </c>
      <c r="C402" s="6" t="inlineStr">
        <is>
          <t>Elaborate</t>
        </is>
      </c>
      <c r="D402" s="6" t="inlineStr">
        <is>
          <t>No task description</t>
        </is>
      </c>
      <c r="E402" s="6" t="inlineStr">
        <is>
          <t>No artifact embedded</t>
        </is>
      </c>
      <c r="G402" t="inlineStr">
        <is>
          <t>0</t>
        </is>
      </c>
      <c r="H402" t="inlineStr">
        <is>
          <t>0</t>
        </is>
      </c>
      <c r="I402" t="inlineStr">
        <is>
          <t>0</t>
        </is>
      </c>
      <c r="J402" t="inlineStr">
        <is>
          <t>0</t>
        </is>
      </c>
      <c r="K402" t="inlineStr">
        <is>
          <t>0</t>
        </is>
      </c>
      <c r="L402" t="inlineStr">
        <is>
          <t>0</t>
        </is>
      </c>
      <c r="M402" t="inlineStr">
        <is>
          <t>0</t>
        </is>
      </c>
      <c r="N402" t="inlineStr">
        <is>
          <t>0</t>
        </is>
      </c>
      <c r="O402" t="inlineStr">
        <is>
          <t>0</t>
        </is>
      </c>
    </row>
    <row r="403">
      <c r="A403" s="6" t="inlineStr">
        <is>
          <t>molarity</t>
        </is>
      </c>
      <c r="B403" s="6" t="inlineStr">
        <is>
          <t>Resource</t>
        </is>
      </c>
      <c r="C403" s="6" t="inlineStr">
        <is>
          <t>instr 1.graasp</t>
        </is>
      </c>
      <c r="D403" s="6" t="inlineStr">
        <is>
          <t>&lt;ul&gt;&lt;li&gt;Concentrated refers to chemical solutions that have high concentrations of a large amount of solute in the solution&lt;/li&gt;&lt;/ul&gt;</t>
        </is>
      </c>
      <c r="E403" s="6" t="inlineStr">
        <is>
          <t>No artifact embedded</t>
        </is>
      </c>
      <c r="G403" t="inlineStr">
        <is>
          <t>1</t>
        </is>
      </c>
      <c r="H403" t="inlineStr">
        <is>
          <t>0</t>
        </is>
      </c>
      <c r="I403" t="inlineStr">
        <is>
          <t>0</t>
        </is>
      </c>
      <c r="J403" t="inlineStr">
        <is>
          <t>0</t>
        </is>
      </c>
      <c r="K403" t="inlineStr">
        <is>
          <t>1</t>
        </is>
      </c>
      <c r="L403" t="inlineStr">
        <is>
          <t>0</t>
        </is>
      </c>
      <c r="M403" t="inlineStr">
        <is>
          <t>0</t>
        </is>
      </c>
      <c r="N403" t="inlineStr">
        <is>
          <t>0</t>
        </is>
      </c>
      <c r="O403" t="inlineStr">
        <is>
          <t>0</t>
        </is>
      </c>
    </row>
    <row r="404">
      <c r="A404" s="6" t="inlineStr">
        <is>
          <t>molarity</t>
        </is>
      </c>
      <c r="B404" s="6" t="inlineStr">
        <is>
          <t>Resource</t>
        </is>
      </c>
      <c r="C404" s="6" t="inlineStr">
        <is>
          <t>dilute solutions.graasp</t>
        </is>
      </c>
      <c r="D404" s="6" t="inlineStr">
        <is>
          <t>&lt;em&gt;&lt;/em&gt;&lt;strong&gt;&lt;/strong&gt;Dilute solutions contains a small amount of solvent compared with the amount of solvent</t>
        </is>
      </c>
      <c r="E404" s="6" t="inlineStr">
        <is>
          <t>No artifact embedded</t>
        </is>
      </c>
      <c r="G404" t="inlineStr">
        <is>
          <t>1</t>
        </is>
      </c>
      <c r="H404" t="inlineStr">
        <is>
          <t>0</t>
        </is>
      </c>
      <c r="I404" t="inlineStr">
        <is>
          <t>0</t>
        </is>
      </c>
      <c r="J404" t="inlineStr">
        <is>
          <t>0</t>
        </is>
      </c>
      <c r="K404" t="inlineStr">
        <is>
          <t>1</t>
        </is>
      </c>
      <c r="L404" t="inlineStr">
        <is>
          <t>0</t>
        </is>
      </c>
      <c r="M404" t="inlineStr">
        <is>
          <t>0</t>
        </is>
      </c>
      <c r="N404" t="inlineStr">
        <is>
          <t>0</t>
        </is>
      </c>
      <c r="O404" t="inlineStr">
        <is>
          <t>0</t>
        </is>
      </c>
    </row>
    <row r="405">
      <c r="A405" s="6" t="inlineStr">
        <is>
          <t>molarity</t>
        </is>
      </c>
      <c r="B405" s="6" t="inlineStr">
        <is>
          <t>Space</t>
        </is>
      </c>
      <c r="C405" s="6" t="inlineStr">
        <is>
          <t>Evaluate</t>
        </is>
      </c>
      <c r="D405" s="6" t="inlineStr">
        <is>
          <t>No task description</t>
        </is>
      </c>
      <c r="E405" s="6" t="inlineStr">
        <is>
          <t>No artifact embedded</t>
        </is>
      </c>
      <c r="G405" t="inlineStr">
        <is>
          <t>0</t>
        </is>
      </c>
      <c r="H405" t="inlineStr">
        <is>
          <t>0</t>
        </is>
      </c>
      <c r="I405" t="inlineStr">
        <is>
          <t>0</t>
        </is>
      </c>
      <c r="J405" t="inlineStr">
        <is>
          <t>0</t>
        </is>
      </c>
      <c r="K405" t="inlineStr">
        <is>
          <t>0</t>
        </is>
      </c>
      <c r="L405" t="inlineStr">
        <is>
          <t>0</t>
        </is>
      </c>
      <c r="M405" t="inlineStr">
        <is>
          <t>0</t>
        </is>
      </c>
      <c r="N405" t="inlineStr">
        <is>
          <t>0</t>
        </is>
      </c>
      <c r="O405" t="inlineStr">
        <is>
          <t>0</t>
        </is>
      </c>
    </row>
    <row r="406">
      <c r="A406" s="6" t="inlineStr">
        <is>
          <t>molarity</t>
        </is>
      </c>
      <c r="B406" s="6" t="inlineStr">
        <is>
          <t>Application</t>
        </is>
      </c>
      <c r="C406" s="6" t="inlineStr">
        <is>
          <t>File Drop</t>
        </is>
      </c>
      <c r="D406" s="6" t="inlineStr">
        <is>
          <t>&lt;p&gt;click here to upload file to answer the following question.what is the differences between molarity and concentration &lt;/p&gt;</t>
        </is>
      </c>
      <c r="E406" s="6" t="inlineStr">
        <is>
          <t>Golabz app/lab: "&lt;p&gt;This app allows students to upload files, e.g., assignment and reports, to the Inquiry learning Space. The app also allows teachers to download the uploaded files.&lt;/p&gt;\r\n"</t>
        </is>
      </c>
      <c r="G406" t="inlineStr">
        <is>
          <t>0</t>
        </is>
      </c>
      <c r="H406" t="inlineStr">
        <is>
          <t>1</t>
        </is>
      </c>
      <c r="I406" t="inlineStr">
        <is>
          <t>1</t>
        </is>
      </c>
      <c r="J406" t="inlineStr">
        <is>
          <t>1</t>
        </is>
      </c>
      <c r="K406" t="inlineStr">
        <is>
          <t>0</t>
        </is>
      </c>
      <c r="L406" t="inlineStr">
        <is>
          <t>1</t>
        </is>
      </c>
      <c r="M406" t="inlineStr">
        <is>
          <t>0</t>
        </is>
      </c>
      <c r="N406" t="inlineStr">
        <is>
          <t>0</t>
        </is>
      </c>
      <c r="O406" t="inlineStr">
        <is>
          <t>1</t>
        </is>
      </c>
    </row>
    <row r="407">
      <c r="A407" s="6" t="inlineStr">
        <is>
          <t>molarity</t>
        </is>
      </c>
      <c r="B407" s="6" t="inlineStr">
        <is>
          <t>Application</t>
        </is>
      </c>
      <c r="C407" s="6" t="inlineStr">
        <is>
          <t>Quiz Tool</t>
        </is>
      </c>
      <c r="D407" s="6" t="inlineStr">
        <is>
          <t>No task description</t>
        </is>
      </c>
      <c r="E407"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407" t="inlineStr">
        <is>
          <t>0</t>
        </is>
      </c>
      <c r="H407" t="inlineStr">
        <is>
          <t>1</t>
        </is>
      </c>
      <c r="I407" t="inlineStr">
        <is>
          <t>1</t>
        </is>
      </c>
      <c r="J407" t="inlineStr">
        <is>
          <t>0</t>
        </is>
      </c>
      <c r="K407" t="inlineStr">
        <is>
          <t>1</t>
        </is>
      </c>
      <c r="L407" t="inlineStr">
        <is>
          <t>1</t>
        </is>
      </c>
      <c r="M407" t="inlineStr">
        <is>
          <t>0</t>
        </is>
      </c>
      <c r="N407" t="inlineStr">
        <is>
          <t>0</t>
        </is>
      </c>
      <c r="O407" t="inlineStr">
        <is>
          <t>0</t>
        </is>
      </c>
    </row>
    <row r="408">
      <c r="A408" s="6" t="inlineStr">
        <is>
          <t>Transcription and translation of DNA</t>
        </is>
      </c>
      <c r="B408" s="6" t="inlineStr">
        <is>
          <t>Space</t>
        </is>
      </c>
      <c r="C408" s="6" t="inlineStr">
        <is>
          <t>Do you look like your parents?</t>
        </is>
      </c>
      <c r="D408" s="6" t="inlineStr">
        <is>
          <t>&lt;p&gt;Welcome to the first phase of the course, the Orientation phase.&lt;/p&gt;</t>
        </is>
      </c>
      <c r="E408" s="6" t="inlineStr">
        <is>
          <t>No artifact embedded</t>
        </is>
      </c>
      <c r="G408" t="inlineStr">
        <is>
          <t>1</t>
        </is>
      </c>
      <c r="H408" t="inlineStr">
        <is>
          <t>0</t>
        </is>
      </c>
      <c r="I408" t="inlineStr">
        <is>
          <t>0</t>
        </is>
      </c>
      <c r="J408" t="inlineStr">
        <is>
          <t>0</t>
        </is>
      </c>
      <c r="K408" t="inlineStr">
        <is>
          <t>1</t>
        </is>
      </c>
      <c r="L408" t="inlineStr">
        <is>
          <t>0</t>
        </is>
      </c>
      <c r="M408" t="inlineStr">
        <is>
          <t>0</t>
        </is>
      </c>
      <c r="N408" t="inlineStr">
        <is>
          <t>0</t>
        </is>
      </c>
      <c r="O408" t="inlineStr">
        <is>
          <t>0</t>
        </is>
      </c>
    </row>
    <row r="409">
      <c r="A409" s="6" t="inlineStr">
        <is>
          <t>Transcription and translation of DNA</t>
        </is>
      </c>
      <c r="B409" s="6" t="inlineStr">
        <is>
          <t>Resource</t>
        </is>
      </c>
      <c r="C409" s="6" t="inlineStr">
        <is>
          <t>Orientation.graasp</t>
        </is>
      </c>
      <c r="D409" s="6" t="inlineStr">
        <is>
          <t>&lt;p&gt;'He has his father's eyes!' or 'Maybe my genes are wrong!' are phrases we have all heard of. Have you ever wondered how genes define the characteristics of an individual? How could something not visible to our naked eye be responsible for the shape of our eyes or the color of our hair?&lt;/p&gt;&lt;p&gt;&lt;br&gt;&lt;/p&gt;&lt;p&gt;After watching the video below, discuss with your team and write down your thoughts and opinions in the tool below!&lt;/p&gt;</t>
        </is>
      </c>
      <c r="E409" s="6" t="inlineStr">
        <is>
          <t>No artifact embedded</t>
        </is>
      </c>
      <c r="G409" t="inlineStr">
        <is>
          <t>0</t>
        </is>
      </c>
      <c r="H409" t="inlineStr">
        <is>
          <t>0</t>
        </is>
      </c>
      <c r="I409" t="inlineStr">
        <is>
          <t>1</t>
        </is>
      </c>
      <c r="J409" t="inlineStr">
        <is>
          <t>1</t>
        </is>
      </c>
      <c r="K409" t="inlineStr">
        <is>
          <t>0</t>
        </is>
      </c>
      <c r="L409" t="inlineStr">
        <is>
          <t>0</t>
        </is>
      </c>
      <c r="M409" t="inlineStr">
        <is>
          <t>0</t>
        </is>
      </c>
      <c r="N409" t="inlineStr">
        <is>
          <t>1</t>
        </is>
      </c>
      <c r="O409" t="inlineStr">
        <is>
          <t>1</t>
        </is>
      </c>
    </row>
    <row r="410">
      <c r="A410" s="6" t="inlineStr">
        <is>
          <t>Transcription and translation of DNA</t>
        </is>
      </c>
      <c r="B410" s="6" t="inlineStr">
        <is>
          <t>Resource</t>
        </is>
      </c>
      <c r="C410" s="6" t="inlineStr">
        <is>
          <t>What is DNA and How Does it Work?</t>
        </is>
      </c>
      <c r="D410" s="6" t="inlineStr">
        <is>
          <t>No task description</t>
        </is>
      </c>
      <c r="E410" s="6" t="inlineStr">
        <is>
          <t>youtube.com: A widely known video-sharing platform where users can watch videos on a vast array of topics, including educational content.</t>
        </is>
      </c>
      <c r="G410" t="inlineStr">
        <is>
          <t>1</t>
        </is>
      </c>
      <c r="H410" t="inlineStr">
        <is>
          <t>0</t>
        </is>
      </c>
      <c r="I410" t="inlineStr">
        <is>
          <t>0</t>
        </is>
      </c>
      <c r="J410" t="inlineStr">
        <is>
          <t>0</t>
        </is>
      </c>
      <c r="K410" t="inlineStr">
        <is>
          <t>1</t>
        </is>
      </c>
      <c r="L410" t="inlineStr">
        <is>
          <t>0</t>
        </is>
      </c>
      <c r="M410" t="inlineStr">
        <is>
          <t>0</t>
        </is>
      </c>
      <c r="N410" t="inlineStr">
        <is>
          <t>0</t>
        </is>
      </c>
      <c r="O410" t="inlineStr">
        <is>
          <t>0</t>
        </is>
      </c>
    </row>
    <row r="411">
      <c r="A411" s="6" t="inlineStr">
        <is>
          <t>Transcription and translation of DNA</t>
        </is>
      </c>
      <c r="B411" s="6" t="inlineStr">
        <is>
          <t>Application</t>
        </is>
      </c>
      <c r="C411" s="6" t="inlineStr">
        <is>
          <t>Padlet</t>
        </is>
      </c>
      <c r="D411" s="6" t="inlineStr">
        <is>
          <t>No task description</t>
        </is>
      </c>
      <c r="E411" s="6" t="inlineStr">
        <is>
          <t>Golabz app/lab: Wrong URL. Impossible to access it</t>
        </is>
      </c>
      <c r="G411" t="inlineStr">
        <is>
          <t>0</t>
        </is>
      </c>
      <c r="H411" t="inlineStr">
        <is>
          <t>0</t>
        </is>
      </c>
      <c r="I411" t="inlineStr">
        <is>
          <t>0</t>
        </is>
      </c>
      <c r="J411" t="inlineStr">
        <is>
          <t>0</t>
        </is>
      </c>
      <c r="K411" t="inlineStr">
        <is>
          <t>0</t>
        </is>
      </c>
      <c r="L411" t="inlineStr">
        <is>
          <t>0</t>
        </is>
      </c>
      <c r="M411" t="inlineStr">
        <is>
          <t>0</t>
        </is>
      </c>
      <c r="N411" t="inlineStr">
        <is>
          <t>0</t>
        </is>
      </c>
      <c r="O411" t="inlineStr">
        <is>
          <t>0</t>
        </is>
      </c>
    </row>
    <row r="412">
      <c r="A412" s="6" t="inlineStr">
        <is>
          <t>Transcription and translation of DNA</t>
        </is>
      </c>
      <c r="B412" s="6" t="inlineStr">
        <is>
          <t>Resource</t>
        </is>
      </c>
      <c r="C412" s="6" t="inlineStr">
        <is>
          <t>Orientation 2.graasp</t>
        </is>
      </c>
      <c r="D412" s="6" t="inlineStr">
        <is>
          <t>&lt;table class="table table-bordered"&gt;&lt;tbody&gt;&lt;tr&gt;&lt;td&gt;&lt;p&gt;&lt;strong&gt;Let's remember what we already kn&lt;/strong&gt;&lt;strong&gt;ow:&lt;/strong&gt;&lt;/p&gt;&lt;p&gt;As we have already learned, genes are specific units of DNA that contain the genetic information. During reproduction, children inherit half the genes from the mother and the other half from the father.&lt;/p&gt;&lt;p&gt;Firstly, let's see what we remember from the previous lessons! Answer the following questions:&lt;/p&gt; &lt;/td&gt;&lt;/tr&gt;&lt;/tbody&gt;&lt;/table&gt;</t>
        </is>
      </c>
      <c r="E412" s="6" t="inlineStr">
        <is>
          <t>No artifact embedded</t>
        </is>
      </c>
      <c r="G412" t="inlineStr">
        <is>
          <t>0</t>
        </is>
      </c>
      <c r="H412" t="inlineStr">
        <is>
          <t>0</t>
        </is>
      </c>
      <c r="I412" t="inlineStr">
        <is>
          <t>1</t>
        </is>
      </c>
      <c r="J412" t="inlineStr">
        <is>
          <t>0</t>
        </is>
      </c>
      <c r="K412" t="inlineStr">
        <is>
          <t>0</t>
        </is>
      </c>
      <c r="L412" t="inlineStr">
        <is>
          <t>1</t>
        </is>
      </c>
      <c r="M412" t="inlineStr">
        <is>
          <t>0</t>
        </is>
      </c>
      <c r="N412" t="inlineStr">
        <is>
          <t>0</t>
        </is>
      </c>
      <c r="O412" t="inlineStr">
        <is>
          <t>0</t>
        </is>
      </c>
    </row>
    <row r="413">
      <c r="A413" s="6" t="inlineStr">
        <is>
          <t>Transcription and translation of DNA</t>
        </is>
      </c>
      <c r="B413" s="6" t="inlineStr">
        <is>
          <t>Application</t>
        </is>
      </c>
      <c r="C413" s="6" t="inlineStr">
        <is>
          <t>Quiz tool</t>
        </is>
      </c>
      <c r="D413" s="6" t="inlineStr">
        <is>
          <t>No task description</t>
        </is>
      </c>
      <c r="E413"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413" t="inlineStr">
        <is>
          <t>0</t>
        </is>
      </c>
      <c r="H413" t="inlineStr">
        <is>
          <t>1</t>
        </is>
      </c>
      <c r="I413" t="inlineStr">
        <is>
          <t>1</t>
        </is>
      </c>
      <c r="J413" t="inlineStr">
        <is>
          <t>0</t>
        </is>
      </c>
      <c r="K413" t="inlineStr">
        <is>
          <t>1</t>
        </is>
      </c>
      <c r="L413" t="inlineStr">
        <is>
          <t>1</t>
        </is>
      </c>
      <c r="M413" t="inlineStr">
        <is>
          <t>0</t>
        </is>
      </c>
      <c r="N413" t="inlineStr">
        <is>
          <t>0</t>
        </is>
      </c>
      <c r="O413" t="inlineStr">
        <is>
          <t>0</t>
        </is>
      </c>
    </row>
    <row r="414">
      <c r="A414" s="6" t="inlineStr">
        <is>
          <t>Transcription and translation of DNA</t>
        </is>
      </c>
      <c r="B414" s="6" t="inlineStr">
        <is>
          <t>Resource</t>
        </is>
      </c>
      <c r="C414" s="6" t="inlineStr">
        <is>
          <t>dna1.jpg</t>
        </is>
      </c>
      <c r="D414" s="6" t="inlineStr">
        <is>
          <t>&lt;p&gt;Congratulations! Having answered the questions above, let's remember the structure of DNA and nucleotides again:&lt;/p&gt;</t>
        </is>
      </c>
      <c r="E414" s="6" t="inlineStr">
        <is>
          <t>image/jpeg – A digital photograph or web image stored in a compressed format, often used for photography and web graphics.</t>
        </is>
      </c>
      <c r="G414" t="inlineStr">
        <is>
          <t>1</t>
        </is>
      </c>
      <c r="H414" t="inlineStr">
        <is>
          <t>0</t>
        </is>
      </c>
      <c r="I414" t="inlineStr">
        <is>
          <t>0</t>
        </is>
      </c>
      <c r="J414" t="inlineStr">
        <is>
          <t>0</t>
        </is>
      </c>
      <c r="K414" t="inlineStr">
        <is>
          <t>1</t>
        </is>
      </c>
      <c r="L414" t="inlineStr">
        <is>
          <t>0</t>
        </is>
      </c>
      <c r="M414" t="inlineStr">
        <is>
          <t>0</t>
        </is>
      </c>
      <c r="N414" t="inlineStr">
        <is>
          <t>0</t>
        </is>
      </c>
      <c r="O414" t="inlineStr">
        <is>
          <t>0</t>
        </is>
      </c>
    </row>
    <row r="415">
      <c r="A415" s="6" t="inlineStr">
        <is>
          <t>Transcription and translation of DNA</t>
        </is>
      </c>
      <c r="B415" s="6" t="inlineStr">
        <is>
          <t>Resource</t>
        </is>
      </c>
      <c r="C415" s="6" t="inlineStr">
        <is>
          <t>Προσανατολισμός 3.graasp</t>
        </is>
      </c>
      <c r="D415" s="6" t="inlineStr">
        <is>
          <t>&lt;table class="table table-bordered"&gt;&lt;tbody&gt;&lt;tr&gt;&lt;td&gt;&lt;p&gt;Each DNA nucleotide consists of a nitrogenous base (adenine, thymine, cytosine or guanine), a sugar (deoxyribose) and a phosphate group. There are four different types of nucleotides that differ on the nitrogenous base.&lt;/p&gt;&lt;/td&gt;&lt;/tr&gt;&lt;/tbody&gt;&lt;/table&gt;&lt;table class="table table-bordered"&gt;&lt;tbody&gt;&lt;tr&gt;&lt;td&gt;&lt;p&gt;Having remembered what we already know, it is time to move on to the next phase!&lt;/p&gt;&lt;/td&gt;&lt;/tr&gt;&lt;/tbody&gt;&lt;/table&gt;</t>
        </is>
      </c>
      <c r="E415" s="6" t="inlineStr">
        <is>
          <t>No artifact embedded</t>
        </is>
      </c>
      <c r="G415" t="inlineStr">
        <is>
          <t>1</t>
        </is>
      </c>
      <c r="H415" t="inlineStr">
        <is>
          <t>0</t>
        </is>
      </c>
      <c r="I415" t="inlineStr">
        <is>
          <t>0</t>
        </is>
      </c>
      <c r="J415" t="inlineStr">
        <is>
          <t>0</t>
        </is>
      </c>
      <c r="K415" t="inlineStr">
        <is>
          <t>1</t>
        </is>
      </c>
      <c r="L415" t="inlineStr">
        <is>
          <t>0</t>
        </is>
      </c>
      <c r="M415" t="inlineStr">
        <is>
          <t>0</t>
        </is>
      </c>
      <c r="N415" t="inlineStr">
        <is>
          <t>0</t>
        </is>
      </c>
      <c r="O415" t="inlineStr">
        <is>
          <t>0</t>
        </is>
      </c>
    </row>
    <row r="416">
      <c r="A416" s="6" t="inlineStr">
        <is>
          <t>Transcription and translation of DNA</t>
        </is>
      </c>
      <c r="B416" s="6" t="inlineStr">
        <is>
          <t>Space</t>
        </is>
      </c>
      <c r="C416" s="6" t="inlineStr">
        <is>
          <t>Will the mountain come to Muhammad?</t>
        </is>
      </c>
      <c r="D416" s="6" t="inlineStr">
        <is>
          <t>&lt;p&gt;Do you know the old proverb: 'If the mountain will not come to Muhammad, then Muhammad must go to the mountain'? You might find it useful during the second phase of the lesson, the phase of Conceptualization!&lt;/p&gt;</t>
        </is>
      </c>
      <c r="E416" s="6" t="inlineStr">
        <is>
          <t>No artifact embedded</t>
        </is>
      </c>
      <c r="G416" t="inlineStr">
        <is>
          <t>1</t>
        </is>
      </c>
      <c r="H416" t="inlineStr">
        <is>
          <t>0</t>
        </is>
      </c>
      <c r="I416" t="inlineStr">
        <is>
          <t>0</t>
        </is>
      </c>
      <c r="J416" t="inlineStr">
        <is>
          <t>0</t>
        </is>
      </c>
      <c r="K416" t="inlineStr">
        <is>
          <t>1</t>
        </is>
      </c>
      <c r="L416" t="inlineStr">
        <is>
          <t>0</t>
        </is>
      </c>
      <c r="M416" t="inlineStr">
        <is>
          <t>0</t>
        </is>
      </c>
      <c r="N416" t="inlineStr">
        <is>
          <t>0</t>
        </is>
      </c>
      <c r="O416" t="inlineStr">
        <is>
          <t>1</t>
        </is>
      </c>
    </row>
    <row r="417">
      <c r="A417" s="6" t="inlineStr">
        <is>
          <t>Transcription and translation of DNA</t>
        </is>
      </c>
      <c r="B417" s="6" t="inlineStr">
        <is>
          <t>Resource</t>
        </is>
      </c>
      <c r="C417" s="6" t="inlineStr">
        <is>
          <t>Conceptualization.graasp</t>
        </is>
      </c>
      <c r="D417" s="6" t="inlineStr">
        <is>
          <t>&lt;table class="table table-bordered"&gt;&lt;tbody&gt;&lt;tr&gt;&lt;td&gt;&lt;p&gt;Watch the rest of the video to remember what we have learned about proteins and amino acids.&lt;/p&gt;&lt;/td&gt;&lt;/tr&gt;&lt;/tbody&gt;&lt;/table&gt;</t>
        </is>
      </c>
      <c r="E417" s="6" t="inlineStr">
        <is>
          <t>No artifact embedded</t>
        </is>
      </c>
      <c r="G417" t="inlineStr">
        <is>
          <t>1</t>
        </is>
      </c>
      <c r="H417" t="inlineStr">
        <is>
          <t>0</t>
        </is>
      </c>
      <c r="I417" t="inlineStr">
        <is>
          <t>0</t>
        </is>
      </c>
      <c r="J417" t="inlineStr">
        <is>
          <t>0</t>
        </is>
      </c>
      <c r="K417" t="inlineStr">
        <is>
          <t>1</t>
        </is>
      </c>
      <c r="L417" t="inlineStr">
        <is>
          <t>0</t>
        </is>
      </c>
      <c r="M417" t="inlineStr">
        <is>
          <t>0</t>
        </is>
      </c>
      <c r="N417" t="inlineStr">
        <is>
          <t>0</t>
        </is>
      </c>
      <c r="O417" t="inlineStr">
        <is>
          <t>0</t>
        </is>
      </c>
    </row>
    <row r="418">
      <c r="A418" s="6" t="inlineStr">
        <is>
          <t>Transcription and translation of DNA</t>
        </is>
      </c>
      <c r="B418" s="6" t="inlineStr">
        <is>
          <t>Resource</t>
        </is>
      </c>
      <c r="C418" s="6" t="inlineStr">
        <is>
          <t>What is DNA and How Does it Work?</t>
        </is>
      </c>
      <c r="D418" s="6" t="inlineStr">
        <is>
          <t>No task description</t>
        </is>
      </c>
      <c r="E418" s="6" t="inlineStr">
        <is>
          <t>youtube.com: A widely known video-sharing platform where users can watch videos on a vast array of topics, including educational content.</t>
        </is>
      </c>
      <c r="G418" t="inlineStr">
        <is>
          <t>1</t>
        </is>
      </c>
      <c r="H418" t="inlineStr">
        <is>
          <t>0</t>
        </is>
      </c>
      <c r="I418" t="inlineStr">
        <is>
          <t>0</t>
        </is>
      </c>
      <c r="J418" t="inlineStr">
        <is>
          <t>0</t>
        </is>
      </c>
      <c r="K418" t="inlineStr">
        <is>
          <t>1</t>
        </is>
      </c>
      <c r="L418" t="inlineStr">
        <is>
          <t>0</t>
        </is>
      </c>
      <c r="M418" t="inlineStr">
        <is>
          <t>0</t>
        </is>
      </c>
      <c r="N418" t="inlineStr">
        <is>
          <t>0</t>
        </is>
      </c>
      <c r="O418" t="inlineStr">
        <is>
          <t>0</t>
        </is>
      </c>
    </row>
    <row r="419">
      <c r="A419" s="6" t="inlineStr">
        <is>
          <t>Transcription and translation of DNA</t>
        </is>
      </c>
      <c r="B419" s="6" t="inlineStr">
        <is>
          <t>Application</t>
        </is>
      </c>
      <c r="C419" s="6" t="inlineStr">
        <is>
          <t>Question Scratchpad</t>
        </is>
      </c>
      <c r="D419" s="6" t="inlineStr">
        <is>
          <t>&lt;p&gt;Using the Question Scratchpad Tool below, try to create your own research question, keeping in mind what we have discussed so far. Use as many words as you like.&lt;/p&gt;&lt;p&gt;&lt;br&gt;&lt;/p&gt;</t>
        </is>
      </c>
      <c r="E419" s="6" t="inlineStr">
        <is>
          <t>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t>
        </is>
      </c>
      <c r="G419" t="inlineStr">
        <is>
          <t>0</t>
        </is>
      </c>
      <c r="H419" t="inlineStr">
        <is>
          <t>1</t>
        </is>
      </c>
      <c r="I419" t="inlineStr">
        <is>
          <t>1</t>
        </is>
      </c>
      <c r="J419" t="inlineStr">
        <is>
          <t>1</t>
        </is>
      </c>
      <c r="K419" t="inlineStr">
        <is>
          <t>0</t>
        </is>
      </c>
      <c r="L419" t="inlineStr">
        <is>
          <t>1</t>
        </is>
      </c>
      <c r="M419" t="inlineStr">
        <is>
          <t>0</t>
        </is>
      </c>
      <c r="N419" t="inlineStr">
        <is>
          <t>0</t>
        </is>
      </c>
      <c r="O419" t="inlineStr">
        <is>
          <t>0</t>
        </is>
      </c>
    </row>
    <row r="420">
      <c r="A420" s="6" t="inlineStr">
        <is>
          <t>Transcription and translation of DNA</t>
        </is>
      </c>
      <c r="B420" s="6" t="inlineStr">
        <is>
          <t>Resource</t>
        </is>
      </c>
      <c r="C420" s="6" t="inlineStr">
        <is>
          <t>Conceptualization1.graasp</t>
        </is>
      </c>
      <c r="D420" s="6" t="inlineStr">
        <is>
          <t>&lt;table class="table table-bordered"&gt;&lt;tbody&gt;&lt;tr&gt;&lt;td&gt;&lt;p&gt;Have you thought about the answer to the research question you created above?&lt;br&gt;Below you can find a conceptual map. Tap anywhere in the map and choose a concept you want from the ones that appear. Drag the arrow between concepts, thus defining the relationship between the concepts you chose. Try to create a map that will include all available concepts and relationships.&lt;/p&gt;&lt;/td&gt;&lt;/tr&gt;&lt;/tbody&gt;&lt;/table&gt;</t>
        </is>
      </c>
      <c r="E420" s="6" t="inlineStr">
        <is>
          <t>No artifact embedded</t>
        </is>
      </c>
      <c r="G420" t="inlineStr">
        <is>
          <t>0</t>
        </is>
      </c>
      <c r="H420" t="inlineStr">
        <is>
          <t>1</t>
        </is>
      </c>
      <c r="I420" t="inlineStr">
        <is>
          <t>1</t>
        </is>
      </c>
      <c r="J420" t="inlineStr">
        <is>
          <t>1</t>
        </is>
      </c>
      <c r="K420" t="inlineStr">
        <is>
          <t>0</t>
        </is>
      </c>
      <c r="L420" t="inlineStr">
        <is>
          <t>1</t>
        </is>
      </c>
      <c r="M420" t="inlineStr">
        <is>
          <t>0</t>
        </is>
      </c>
      <c r="N420" t="inlineStr">
        <is>
          <t>0</t>
        </is>
      </c>
      <c r="O420" t="inlineStr">
        <is>
          <t>0</t>
        </is>
      </c>
    </row>
    <row r="421">
      <c r="A421" s="6" t="inlineStr">
        <is>
          <t>Transcription and translation of DNA</t>
        </is>
      </c>
      <c r="B421" s="6" t="inlineStr">
        <is>
          <t>Application</t>
        </is>
      </c>
      <c r="C421" s="6" t="inlineStr">
        <is>
          <t>Concept Mapper</t>
        </is>
      </c>
      <c r="D421" s="6" t="inlineStr">
        <is>
          <t>No task description</t>
        </is>
      </c>
      <c r="E421"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c r="G421" t="inlineStr">
        <is>
          <t>0</t>
        </is>
      </c>
      <c r="H421" t="inlineStr">
        <is>
          <t>1</t>
        </is>
      </c>
      <c r="I421" t="inlineStr">
        <is>
          <t>1</t>
        </is>
      </c>
      <c r="J421" t="inlineStr">
        <is>
          <t>0</t>
        </is>
      </c>
      <c r="K421" t="inlineStr">
        <is>
          <t>0</t>
        </is>
      </c>
      <c r="L421" t="inlineStr">
        <is>
          <t>1</t>
        </is>
      </c>
      <c r="M421" t="inlineStr">
        <is>
          <t>0</t>
        </is>
      </c>
      <c r="N421" t="inlineStr">
        <is>
          <t>1</t>
        </is>
      </c>
      <c r="O421" t="inlineStr">
        <is>
          <t>1</t>
        </is>
      </c>
    </row>
    <row r="422">
      <c r="A422" s="6" t="inlineStr">
        <is>
          <t>Transcription and translation of DNA</t>
        </is>
      </c>
      <c r="B422" s="6" t="inlineStr">
        <is>
          <t>Resource</t>
        </is>
      </c>
      <c r="C422" s="6" t="inlineStr">
        <is>
          <t>Conceptualization2.graasp</t>
        </is>
      </c>
      <c r="D422" s="6" t="inlineStr">
        <is>
          <t>&lt;table class="table table-bordered"&gt;&lt;tbody&gt;&lt;tr&gt;&lt;td&gt;&lt;p&gt;Perhaps the conceptual map has helped you answer the question you created. The rest of the video we watch will help you confirm your thoughts!&lt;/p&gt;&lt;/td&gt;&lt;/tr&gt;&lt;/tbody&gt;&lt;/table&gt;</t>
        </is>
      </c>
      <c r="E422" s="6" t="inlineStr">
        <is>
          <t>No artifact embedded</t>
        </is>
      </c>
      <c r="G422" t="inlineStr">
        <is>
          <t>1</t>
        </is>
      </c>
      <c r="H422" t="inlineStr">
        <is>
          <t>0</t>
        </is>
      </c>
      <c r="I422" t="inlineStr">
        <is>
          <t>0</t>
        </is>
      </c>
      <c r="J422" t="inlineStr">
        <is>
          <t>0</t>
        </is>
      </c>
      <c r="K422" t="inlineStr">
        <is>
          <t>1</t>
        </is>
      </c>
      <c r="L422" t="inlineStr">
        <is>
          <t>0</t>
        </is>
      </c>
      <c r="M422" t="inlineStr">
        <is>
          <t>0</t>
        </is>
      </c>
      <c r="N422" t="inlineStr">
        <is>
          <t>0</t>
        </is>
      </c>
      <c r="O422" t="inlineStr">
        <is>
          <t>0</t>
        </is>
      </c>
    </row>
    <row r="423">
      <c r="A423" s="6" t="inlineStr">
        <is>
          <t>Transcription and translation of DNA</t>
        </is>
      </c>
      <c r="B423" s="6" t="inlineStr">
        <is>
          <t>Resource</t>
        </is>
      </c>
      <c r="C423" s="6" t="inlineStr">
        <is>
          <t>What is DNA and How Does it Work? (1)</t>
        </is>
      </c>
      <c r="D423" s="6" t="inlineStr">
        <is>
          <t>No task description</t>
        </is>
      </c>
      <c r="E423" s="6" t="inlineStr">
        <is>
          <t>youtube.com: A widely known video-sharing platform where users can watch videos on a vast array of topics, including educational content.</t>
        </is>
      </c>
      <c r="G423" t="inlineStr">
        <is>
          <t>1</t>
        </is>
      </c>
      <c r="H423" t="inlineStr">
        <is>
          <t>0</t>
        </is>
      </c>
      <c r="I423" t="inlineStr">
        <is>
          <t>0</t>
        </is>
      </c>
      <c r="J423" t="inlineStr">
        <is>
          <t>0</t>
        </is>
      </c>
      <c r="K423" t="inlineStr">
        <is>
          <t>1</t>
        </is>
      </c>
      <c r="L423" t="inlineStr">
        <is>
          <t>0</t>
        </is>
      </c>
      <c r="M423" t="inlineStr">
        <is>
          <t>0</t>
        </is>
      </c>
      <c r="N423" t="inlineStr">
        <is>
          <t>0</t>
        </is>
      </c>
      <c r="O423" t="inlineStr">
        <is>
          <t>0</t>
        </is>
      </c>
    </row>
    <row r="424">
      <c r="A424" s="6" t="inlineStr">
        <is>
          <t>Transcription and translation of DNA</t>
        </is>
      </c>
      <c r="B424" s="6" t="inlineStr">
        <is>
          <t>Resource</t>
        </is>
      </c>
      <c r="C424" s="6" t="inlineStr">
        <is>
          <t>Conceptualization 3.graasp</t>
        </is>
      </c>
      <c r="D424" s="6" t="inlineStr">
        <is>
          <t>&lt;table class="table table-bordered"&gt;&lt;tbody&gt;&lt;tr&gt;&lt;td&gt;&lt;p&gt;As you may have concluded so far, genetic information is used to direct protein synthesis that takes place in the cell's ribosomes. The sequence of bases in a DNA strand is the code to create a protein (just like a recipe book contains the recipe for making your favorite food!). The genetic code consists of codons, meaning that every three bases correspond to an amino acid. A gene is a sequence of bases encoding a particular protein.&lt;/p&gt;&lt;/td&gt;&lt;/tr&gt;&lt;/tbody&gt;&lt;/table&gt;</t>
        </is>
      </c>
      <c r="E424" s="6" t="inlineStr">
        <is>
          <t>No artifact embedded</t>
        </is>
      </c>
      <c r="G424" t="inlineStr">
        <is>
          <t>1</t>
        </is>
      </c>
      <c r="H424" t="inlineStr">
        <is>
          <t>0</t>
        </is>
      </c>
      <c r="I424" t="inlineStr">
        <is>
          <t>0</t>
        </is>
      </c>
      <c r="J424" t="inlineStr">
        <is>
          <t>0</t>
        </is>
      </c>
      <c r="K424" t="inlineStr">
        <is>
          <t>1</t>
        </is>
      </c>
      <c r="L424" t="inlineStr">
        <is>
          <t>0</t>
        </is>
      </c>
      <c r="M424" t="inlineStr">
        <is>
          <t>0</t>
        </is>
      </c>
      <c r="N424" t="inlineStr">
        <is>
          <t>0</t>
        </is>
      </c>
      <c r="O424" t="inlineStr">
        <is>
          <t>1</t>
        </is>
      </c>
    </row>
    <row r="425">
      <c r="A425" s="6" t="inlineStr">
        <is>
          <t>Transcription and translation of DNA</t>
        </is>
      </c>
      <c r="B425" s="6" t="inlineStr">
        <is>
          <t>Resource</t>
        </is>
      </c>
      <c r="C425" s="6" t="inlineStr">
        <is>
          <t>Conceptualization 4.graasp</t>
        </is>
      </c>
      <c r="D425" s="6" t="inlineStr">
        <is>
          <t>&lt;p&gt;&lt;br&gt;&lt;/p&gt;&lt;table class="table table-bordered"&gt;&lt;tbody&gt;&lt;tr&gt;&lt;td&gt;&lt;p&gt;Remember, however, the last question of the video you previously watched and the proverb at the beginning of the phase of Conceptualization. Since DNA is located in the cell's nucleus, how does it control the protein synthesis that takes place in ribosomes?&lt;/p&gt;&lt;p&gt;In the tool below, write down how do you think this happens and then proceed to the next phase of the lesson.&lt;/p&gt;&lt;/td&gt;&lt;/tr&gt;&lt;/tbody&gt;&lt;/table&gt;</t>
        </is>
      </c>
      <c r="E425" s="6" t="inlineStr">
        <is>
          <t>No artifact embedded</t>
        </is>
      </c>
      <c r="G425" t="inlineStr">
        <is>
          <t>0</t>
        </is>
      </c>
      <c r="H425" t="inlineStr">
        <is>
          <t>0</t>
        </is>
      </c>
      <c r="I425" t="inlineStr">
        <is>
          <t>1</t>
        </is>
      </c>
      <c r="J425" t="inlineStr">
        <is>
          <t>1</t>
        </is>
      </c>
      <c r="K425" t="inlineStr">
        <is>
          <t>0</t>
        </is>
      </c>
      <c r="L425" t="inlineStr">
        <is>
          <t>1</t>
        </is>
      </c>
      <c r="M425" t="inlineStr">
        <is>
          <t>0</t>
        </is>
      </c>
      <c r="N425" t="inlineStr">
        <is>
          <t>0</t>
        </is>
      </c>
      <c r="O425" t="inlineStr">
        <is>
          <t>0</t>
        </is>
      </c>
    </row>
    <row r="426">
      <c r="A426" s="6" t="inlineStr">
        <is>
          <t>Transcription and translation of DNA</t>
        </is>
      </c>
      <c r="B426" s="6" t="inlineStr">
        <is>
          <t>Application</t>
        </is>
      </c>
      <c r="C426" s="6" t="inlineStr">
        <is>
          <t>Input Box</t>
        </is>
      </c>
      <c r="D426" s="6" t="inlineStr">
        <is>
          <t>No task description</t>
        </is>
      </c>
      <c r="E42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426" t="inlineStr">
        <is>
          <t>0</t>
        </is>
      </c>
      <c r="H426" t="inlineStr">
        <is>
          <t>1</t>
        </is>
      </c>
      <c r="I426" t="inlineStr">
        <is>
          <t>1</t>
        </is>
      </c>
      <c r="J426" t="inlineStr">
        <is>
          <t>1</t>
        </is>
      </c>
      <c r="K426" t="inlineStr">
        <is>
          <t>0</t>
        </is>
      </c>
      <c r="L426" t="inlineStr">
        <is>
          <t>1</t>
        </is>
      </c>
      <c r="M426" t="inlineStr">
        <is>
          <t>0</t>
        </is>
      </c>
      <c r="N426" t="inlineStr">
        <is>
          <t>1</t>
        </is>
      </c>
      <c r="O426" t="inlineStr">
        <is>
          <t>0</t>
        </is>
      </c>
    </row>
    <row r="427">
      <c r="A427" s="6" t="inlineStr">
        <is>
          <t>Transcription and translation of DNA</t>
        </is>
      </c>
      <c r="B427" s="6" t="inlineStr">
        <is>
          <t>Space</t>
        </is>
      </c>
      <c r="C427" s="6" t="inlineStr">
        <is>
          <t>Let's experiment!</t>
        </is>
      </c>
      <c r="D427" s="6" t="inlineStr">
        <is>
          <t>&lt;p&gt;The next phase is the Investigation phase.&lt;/p&gt;</t>
        </is>
      </c>
      <c r="E427" s="6" t="inlineStr">
        <is>
          <t>No artifact embedded</t>
        </is>
      </c>
      <c r="G427" t="inlineStr">
        <is>
          <t>0</t>
        </is>
      </c>
      <c r="H427" t="inlineStr">
        <is>
          <t>0</t>
        </is>
      </c>
      <c r="I427" t="inlineStr">
        <is>
          <t>0</t>
        </is>
      </c>
      <c r="J427" t="inlineStr">
        <is>
          <t>0</t>
        </is>
      </c>
      <c r="K427" t="inlineStr">
        <is>
          <t>1</t>
        </is>
      </c>
      <c r="L427" t="inlineStr">
        <is>
          <t>0</t>
        </is>
      </c>
      <c r="M427" t="inlineStr">
        <is>
          <t>0</t>
        </is>
      </c>
      <c r="N427" t="inlineStr">
        <is>
          <t>0</t>
        </is>
      </c>
      <c r="O427" t="inlineStr">
        <is>
          <t>0</t>
        </is>
      </c>
    </row>
    <row r="428">
      <c r="A428" s="6" t="inlineStr">
        <is>
          <t>Transcription and translation of DNA</t>
        </is>
      </c>
      <c r="B428" s="6" t="inlineStr">
        <is>
          <t>Resource</t>
        </is>
      </c>
      <c r="C428" s="6" t="inlineStr">
        <is>
          <t>Investigation .graasp</t>
        </is>
      </c>
      <c r="D428" s="6" t="inlineStr">
        <is>
          <t>&lt;table class="table table-bordered"&gt;&lt;tbody&gt;&lt;tr&gt;&lt;td&gt;&lt;p&gt;During the Investigation phase, we will use virtual laboratories to answer the questions we created in the Conceptualization phase. As you can understand, a class does not have the necessary scientific equipment for us to be able to perform cell experiments. Thanks to virtual workshops and models however, we can have a taste of how cell processes take place!&lt;/p&gt;&lt;/td&gt;&lt;/tr&gt;&lt;/tbody&gt;&lt;/table&gt;</t>
        </is>
      </c>
      <c r="E428" s="6" t="inlineStr">
        <is>
          <t>No artifact embedded</t>
        </is>
      </c>
      <c r="G428" t="inlineStr">
        <is>
          <t>0</t>
        </is>
      </c>
      <c r="H428" t="inlineStr">
        <is>
          <t>1</t>
        </is>
      </c>
      <c r="I428" t="inlineStr">
        <is>
          <t>0</t>
        </is>
      </c>
      <c r="J428" t="inlineStr">
        <is>
          <t>0</t>
        </is>
      </c>
      <c r="K428" t="inlineStr">
        <is>
          <t>0</t>
        </is>
      </c>
      <c r="L428" t="inlineStr">
        <is>
          <t>0</t>
        </is>
      </c>
      <c r="M428" t="inlineStr">
        <is>
          <t>0</t>
        </is>
      </c>
      <c r="N428" t="inlineStr">
        <is>
          <t>0</t>
        </is>
      </c>
      <c r="O428" t="inlineStr">
        <is>
          <t>0</t>
        </is>
      </c>
    </row>
    <row r="429">
      <c r="A429" s="6" t="inlineStr">
        <is>
          <t>Transcription and translation of DNA</t>
        </is>
      </c>
      <c r="B429" s="6" t="inlineStr">
        <is>
          <t>Resource</t>
        </is>
      </c>
      <c r="C429" s="6" t="inlineStr">
        <is>
          <t>Investigation 1.graasp</t>
        </is>
      </c>
      <c r="D429" s="6" t="inlineStr">
        <is>
          <t>&lt;table class="table table-bordered"&gt;&lt;tbody&gt;&lt;tr&gt;&lt;td&gt;&lt;p&gt;The laboratory below depicts two DNA strands in the nucleus of a cell. Press the 'Prepare for transcription' button and then select the correct nitrogenous bases according to the Base Pairing Rule.&lt;/p&gt;&lt;p&gt;Note: The U symbol you find in the lab is the nitrogenous base uracil, which is found in the RNA molecule, which we will talk about later. Uracil pairs with adenine.&lt;/p&gt;&lt;/td&gt;&lt;/tr&gt;&lt;/tbody&gt;&lt;/table&gt;</t>
        </is>
      </c>
      <c r="E429" s="6" t="inlineStr">
        <is>
          <t>No artifact embedded</t>
        </is>
      </c>
      <c r="G429" t="inlineStr">
        <is>
          <t>0</t>
        </is>
      </c>
      <c r="H429" t="inlineStr">
        <is>
          <t>1</t>
        </is>
      </c>
      <c r="I429" t="inlineStr">
        <is>
          <t>0</t>
        </is>
      </c>
      <c r="J429" t="inlineStr">
        <is>
          <t>1</t>
        </is>
      </c>
      <c r="K429" t="inlineStr">
        <is>
          <t>1</t>
        </is>
      </c>
      <c r="L429" t="inlineStr">
        <is>
          <t>0</t>
        </is>
      </c>
      <c r="M429" t="inlineStr">
        <is>
          <t>0</t>
        </is>
      </c>
      <c r="N429" t="inlineStr">
        <is>
          <t>0</t>
        </is>
      </c>
      <c r="O429" t="inlineStr">
        <is>
          <t>0</t>
        </is>
      </c>
    </row>
    <row r="430">
      <c r="A430" s="6" t="inlineStr">
        <is>
          <t>Transcription and translation of DNA</t>
        </is>
      </c>
      <c r="B430" s="6" t="inlineStr">
        <is>
          <t>Application</t>
        </is>
      </c>
      <c r="C430" s="6" t="inlineStr">
        <is>
          <t>Modeling Transcription App</t>
        </is>
      </c>
      <c r="D430" s="6" t="inlineStr">
        <is>
          <t>No task description</t>
        </is>
      </c>
      <c r="E430" s="6" t="inlineStr">
        <is>
          <t>Golabz app/lab: "&lt;p&gt;Explore how an mRNA copy is made of DNA. Protein complexes separate the DNA helix to allow complementary mRNA nucleotides to bind to the DNA sequence. The pairing of nucleotides is very specific.&lt;br /&gt;\r\nThe primary aim of the lab is:&lt;br /&gt;\r\n1) To learn about DNA and nucleotides&lt;/p&gt;\r\n\r\n&lt;p&gt;&amp;nbsp;&lt;/p&gt;\r\n"</t>
        </is>
      </c>
      <c r="G430" t="inlineStr">
        <is>
          <t>0</t>
        </is>
      </c>
      <c r="H430" t="inlineStr">
        <is>
          <t>1</t>
        </is>
      </c>
      <c r="I430" t="inlineStr">
        <is>
          <t>0</t>
        </is>
      </c>
      <c r="J430" t="inlineStr">
        <is>
          <t>1</t>
        </is>
      </c>
      <c r="K430" t="inlineStr">
        <is>
          <t>1</t>
        </is>
      </c>
      <c r="L430" t="inlineStr">
        <is>
          <t>0</t>
        </is>
      </c>
      <c r="M430" t="inlineStr">
        <is>
          <t>0</t>
        </is>
      </c>
      <c r="N430" t="inlineStr">
        <is>
          <t>0</t>
        </is>
      </c>
      <c r="O430" t="inlineStr">
        <is>
          <t>1</t>
        </is>
      </c>
    </row>
    <row r="431">
      <c r="A431" s="6" t="inlineStr">
        <is>
          <t>Transcription and translation of DNA</t>
        </is>
      </c>
      <c r="B431" s="6" t="inlineStr">
        <is>
          <t>Application</t>
        </is>
      </c>
      <c r="C431" s="6" t="inlineStr">
        <is>
          <t>Observation Tool</t>
        </is>
      </c>
      <c r="D431" s="6" t="inlineStr">
        <is>
          <t>&lt;p&gt;What do you observe? Write down your observations in the following tool by pressing +. You can create as many comments as you like.&lt;/p&gt;</t>
        </is>
      </c>
      <c r="E431"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c r="G431" t="inlineStr">
        <is>
          <t>0</t>
        </is>
      </c>
      <c r="H431" t="inlineStr">
        <is>
          <t>1</t>
        </is>
      </c>
      <c r="I431" t="inlineStr">
        <is>
          <t>1</t>
        </is>
      </c>
      <c r="J431" t="inlineStr">
        <is>
          <t>1</t>
        </is>
      </c>
      <c r="K431" t="inlineStr">
        <is>
          <t>0</t>
        </is>
      </c>
      <c r="L431" t="inlineStr">
        <is>
          <t>1</t>
        </is>
      </c>
      <c r="M431" t="inlineStr">
        <is>
          <t>0</t>
        </is>
      </c>
      <c r="N431" t="inlineStr">
        <is>
          <t>0</t>
        </is>
      </c>
      <c r="O431" t="inlineStr">
        <is>
          <t>0</t>
        </is>
      </c>
    </row>
    <row r="432">
      <c r="A432" s="6" t="inlineStr">
        <is>
          <t>Transcription and translation of DNA</t>
        </is>
      </c>
      <c r="B432" s="6" t="inlineStr">
        <is>
          <t>Resource</t>
        </is>
      </c>
      <c r="C432" s="6" t="inlineStr">
        <is>
          <t>Investigation 2.graasp</t>
        </is>
      </c>
      <c r="D432" s="6" t="inlineStr">
        <is>
          <t>&lt;table class="table table-bordered"&gt;&lt;tbody&gt;&lt;tr&gt;&lt;td&gt;&lt;p&gt;The process you watched at the virtual lab is called transcription of DNA. During transcription, one of the two strands of DNA is used as a mold for the formation of a new single-stranded molecule, called a messenger or mRNA. RNA (ribonucleic acid) is a DNA-like nucleic acid but with some differences in its structure and role. The table below shows the main structural differences. Fill in what is missing.&lt;/p&gt;&lt;/td&gt;&lt;/tr&gt;&lt;/tbody&gt;&lt;/table&gt;</t>
        </is>
      </c>
      <c r="E432" s="6" t="inlineStr">
        <is>
          <t>No artifact embedded</t>
        </is>
      </c>
      <c r="G432" t="inlineStr">
        <is>
          <t>0</t>
        </is>
      </c>
      <c r="H432" t="inlineStr">
        <is>
          <t>0</t>
        </is>
      </c>
      <c r="I432" t="inlineStr">
        <is>
          <t>1</t>
        </is>
      </c>
      <c r="J432" t="inlineStr">
        <is>
          <t>1</t>
        </is>
      </c>
      <c r="K432" t="inlineStr">
        <is>
          <t>0</t>
        </is>
      </c>
      <c r="L432" t="inlineStr">
        <is>
          <t>1</t>
        </is>
      </c>
      <c r="M432" t="inlineStr">
        <is>
          <t>0</t>
        </is>
      </c>
      <c r="N432" t="inlineStr">
        <is>
          <t>0</t>
        </is>
      </c>
      <c r="O432" t="inlineStr">
        <is>
          <t>0</t>
        </is>
      </c>
    </row>
    <row r="433">
      <c r="A433" s="6" t="inlineStr">
        <is>
          <t>Transcription and translation of DNA</t>
        </is>
      </c>
      <c r="B433" s="6" t="inlineStr">
        <is>
          <t>Application</t>
        </is>
      </c>
      <c r="C433" s="6" t="inlineStr">
        <is>
          <t>Table Tool</t>
        </is>
      </c>
      <c r="D433" s="6" t="inlineStr">
        <is>
          <t>No task description</t>
        </is>
      </c>
      <c r="E433"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c r="G433" t="inlineStr">
        <is>
          <t>0</t>
        </is>
      </c>
      <c r="H433" t="inlineStr">
        <is>
          <t>1</t>
        </is>
      </c>
      <c r="I433" t="inlineStr">
        <is>
          <t>1</t>
        </is>
      </c>
      <c r="J433" t="inlineStr">
        <is>
          <t>0</t>
        </is>
      </c>
      <c r="K433" t="inlineStr">
        <is>
          <t>0</t>
        </is>
      </c>
      <c r="L433" t="inlineStr">
        <is>
          <t>1</t>
        </is>
      </c>
      <c r="M433" t="inlineStr">
        <is>
          <t>1</t>
        </is>
      </c>
      <c r="N433" t="inlineStr">
        <is>
          <t>1</t>
        </is>
      </c>
      <c r="O433" t="inlineStr">
        <is>
          <t>0</t>
        </is>
      </c>
    </row>
    <row r="434">
      <c r="A434" s="6" t="inlineStr">
        <is>
          <t>Transcription and translation of DNA</t>
        </is>
      </c>
      <c r="B434" s="6" t="inlineStr">
        <is>
          <t>Resource</t>
        </is>
      </c>
      <c r="C434" s="6" t="inlineStr">
        <is>
          <t>Investigation 3.graasp</t>
        </is>
      </c>
      <c r="D434" s="6" t="inlineStr">
        <is>
          <t>&lt;table class="table table-bordered"&gt;&lt;tbody&gt;&lt;tr&gt;&lt;td&gt;&lt;p&gt;Once created, the mRNA molecules move from the nucleus to the cytoplasm and carry the 'message' for protein synthesis to the ribosomes.&lt;/p&gt;&lt;p&gt;In the virtual lab that follows, click the 'Translate' button to carefully follow up the process.&lt;/p&gt;&lt;/td&gt;&lt;/tr&gt;&lt;/tbody&gt;&lt;/table&gt;</t>
        </is>
      </c>
      <c r="E434" s="6" t="inlineStr">
        <is>
          <t>No artifact embedded</t>
        </is>
      </c>
      <c r="G434" t="inlineStr">
        <is>
          <t>0</t>
        </is>
      </c>
      <c r="H434" t="inlineStr">
        <is>
          <t>1</t>
        </is>
      </c>
      <c r="I434" t="inlineStr">
        <is>
          <t>0</t>
        </is>
      </c>
      <c r="J434" t="inlineStr">
        <is>
          <t>1</t>
        </is>
      </c>
      <c r="K434" t="inlineStr">
        <is>
          <t>1</t>
        </is>
      </c>
      <c r="L434" t="inlineStr">
        <is>
          <t>0</t>
        </is>
      </c>
      <c r="M434" t="inlineStr">
        <is>
          <t>0</t>
        </is>
      </c>
      <c r="N434" t="inlineStr">
        <is>
          <t>0</t>
        </is>
      </c>
      <c r="O434" t="inlineStr">
        <is>
          <t>0</t>
        </is>
      </c>
    </row>
    <row r="435">
      <c r="A435" s="6" t="inlineStr">
        <is>
          <t>Transcription and translation of DNA</t>
        </is>
      </c>
      <c r="B435" s="6" t="inlineStr">
        <is>
          <t>Application</t>
        </is>
      </c>
      <c r="C435" s="6" t="inlineStr">
        <is>
          <t>Modeling Translation App</t>
        </is>
      </c>
      <c r="D435" s="6" t="inlineStr">
        <is>
          <t>No task description</t>
        </is>
      </c>
      <c r="E435" s="6" t="inlineStr">
        <is>
          <t>Golabz app/lab: "&lt;p&gt;Explore how a protein is made from an mRNA sequence. In translation, the mRNA leaves the nucleus and attaches to a ribosome. Transfer RNA (tRNA) molecules bring amino acids to the ribosome. The tRNA pairs up with the mRNA nucleotide sequence in a specific complementary manner, ensuring the correct amino acid sequence in the protein.&lt;br /&gt;\r\nThe primary aim of the lab is:&lt;br /&gt;\r\n1) To learn about DNA, ribosomes and amino acids&lt;/p&gt;\r\n"</t>
        </is>
      </c>
      <c r="G435" t="inlineStr">
        <is>
          <t>0</t>
        </is>
      </c>
      <c r="H435" t="inlineStr">
        <is>
          <t>1</t>
        </is>
      </c>
      <c r="I435" t="inlineStr">
        <is>
          <t>0</t>
        </is>
      </c>
      <c r="J435" t="inlineStr">
        <is>
          <t>1</t>
        </is>
      </c>
      <c r="K435" t="inlineStr">
        <is>
          <t>1</t>
        </is>
      </c>
      <c r="L435" t="inlineStr">
        <is>
          <t>0</t>
        </is>
      </c>
      <c r="M435" t="inlineStr">
        <is>
          <t>0</t>
        </is>
      </c>
      <c r="N435" t="inlineStr">
        <is>
          <t>0</t>
        </is>
      </c>
      <c r="O435" t="inlineStr">
        <is>
          <t>1</t>
        </is>
      </c>
    </row>
    <row r="436">
      <c r="A436" s="6" t="inlineStr">
        <is>
          <t>Transcription and translation of DNA</t>
        </is>
      </c>
      <c r="B436" s="6" t="inlineStr">
        <is>
          <t>Application</t>
        </is>
      </c>
      <c r="C436" s="6" t="inlineStr">
        <is>
          <t>Input Box</t>
        </is>
      </c>
      <c r="D436" s="6" t="inlineStr">
        <is>
          <t>&lt;p&gt;What is the end result of the procedure?&lt;/p&gt;</t>
        </is>
      </c>
      <c r="E43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436" t="inlineStr">
        <is>
          <t>0</t>
        </is>
      </c>
      <c r="H436" t="inlineStr">
        <is>
          <t>1</t>
        </is>
      </c>
      <c r="I436" t="inlineStr">
        <is>
          <t>1</t>
        </is>
      </c>
      <c r="J436" t="inlineStr">
        <is>
          <t>1</t>
        </is>
      </c>
      <c r="K436" t="inlineStr">
        <is>
          <t>0</t>
        </is>
      </c>
      <c r="L436" t="inlineStr">
        <is>
          <t>1</t>
        </is>
      </c>
      <c r="M436" t="inlineStr">
        <is>
          <t>0</t>
        </is>
      </c>
      <c r="N436" t="inlineStr">
        <is>
          <t>1</t>
        </is>
      </c>
      <c r="O436" t="inlineStr">
        <is>
          <t>0</t>
        </is>
      </c>
    </row>
    <row r="437">
      <c r="A437" s="6" t="inlineStr">
        <is>
          <t>Transcription and translation of DNA</t>
        </is>
      </c>
      <c r="B437" s="6" t="inlineStr">
        <is>
          <t>Resource</t>
        </is>
      </c>
      <c r="C437" s="6" t="inlineStr">
        <is>
          <t>Investigation 4.graasp</t>
        </is>
      </c>
      <c r="D437" s="6" t="inlineStr">
        <is>
          <t>&lt;p&gt;&lt;br&gt;&lt;/p&gt;&lt;table class="table table-bordered"&gt;&lt;tbody&gt;&lt;tr&gt;&lt;td&gt;&lt;p&gt;The process you watched in the second virtual lab is called the translation of DNA, during which the nucleotide codons are 'translated' into amino acids. The molecules depicted in green in the lab are called transfer RNA or tRNA. Each tRNA molecule transfers an amino acid to the ribosome, while at its other end there is an anti-codon recognized by the complementary codon of the mRNA. In this way the tRNAs bring the appropriate amino acids to the ribosome, where they are bonded to form proteins with a specific amino acid sequence.&lt;/p&gt;&lt;p&gt;Another type of RNA molecules are the ribosomal RNAs or rRNAs, which bind to specific proteins and form ribosomes.&lt;/p&gt;&lt;p&gt;You are now ready to proceed to the next phase of the course.&lt;/p&gt;&lt;/td&gt;&lt;/tr&gt;&lt;/tbody&gt;&lt;/table&gt;</t>
        </is>
      </c>
      <c r="E437" s="6" t="inlineStr">
        <is>
          <t>No artifact embedded</t>
        </is>
      </c>
      <c r="G437" t="inlineStr">
        <is>
          <t>1</t>
        </is>
      </c>
      <c r="H437" t="inlineStr">
        <is>
          <t>0</t>
        </is>
      </c>
      <c r="I437" t="inlineStr">
        <is>
          <t>0</t>
        </is>
      </c>
      <c r="J437" t="inlineStr">
        <is>
          <t>0</t>
        </is>
      </c>
      <c r="K437" t="inlineStr">
        <is>
          <t>1</t>
        </is>
      </c>
      <c r="L437" t="inlineStr">
        <is>
          <t>0</t>
        </is>
      </c>
      <c r="M437" t="inlineStr">
        <is>
          <t>0</t>
        </is>
      </c>
      <c r="N437" t="inlineStr">
        <is>
          <t>0</t>
        </is>
      </c>
      <c r="O437" t="inlineStr">
        <is>
          <t>1</t>
        </is>
      </c>
    </row>
    <row r="438">
      <c r="A438" s="6" t="inlineStr">
        <is>
          <t>Transcription and translation of DNA</t>
        </is>
      </c>
      <c r="B438" s="6" t="inlineStr">
        <is>
          <t>Space</t>
        </is>
      </c>
      <c r="C438" s="6" t="inlineStr">
        <is>
          <t>What have you learned today?</t>
        </is>
      </c>
      <c r="D438" s="6" t="inlineStr">
        <is>
          <t>&lt;p&gt;Welcome to the Conclusion phase.&lt;/p&gt;</t>
        </is>
      </c>
      <c r="E438" s="6" t="inlineStr">
        <is>
          <t>No artifact embedded</t>
        </is>
      </c>
      <c r="G438" t="inlineStr">
        <is>
          <t>0</t>
        </is>
      </c>
      <c r="H438" t="inlineStr">
        <is>
          <t>0</t>
        </is>
      </c>
      <c r="I438" t="inlineStr">
        <is>
          <t>0</t>
        </is>
      </c>
      <c r="J438" t="inlineStr">
        <is>
          <t>0</t>
        </is>
      </c>
      <c r="K438" t="inlineStr">
        <is>
          <t>1</t>
        </is>
      </c>
      <c r="L438" t="inlineStr">
        <is>
          <t>0</t>
        </is>
      </c>
      <c r="M438" t="inlineStr">
        <is>
          <t>0</t>
        </is>
      </c>
      <c r="N438" t="inlineStr">
        <is>
          <t>0</t>
        </is>
      </c>
      <c r="O438" t="inlineStr">
        <is>
          <t>0</t>
        </is>
      </c>
    </row>
    <row r="439">
      <c r="A439" s="6" t="inlineStr">
        <is>
          <t>Transcription and translation of DNA</t>
        </is>
      </c>
      <c r="B439" s="6" t="inlineStr">
        <is>
          <t>Resource</t>
        </is>
      </c>
      <c r="C439" s="6" t="inlineStr">
        <is>
          <t>Conclusion.graasp</t>
        </is>
      </c>
      <c r="D439" s="6" t="inlineStr">
        <is>
          <t>&lt;table class="table table-bordered"&gt;&lt;tbody&gt;&lt;tr&gt;&lt;td&gt;&lt;p&gt;What have you learned today? What conclusions have you reached using the virtual laboratories?&lt;br&gt;In the Conclusion Tool that follows you can see the research question you raised in the Conceptualization phase. Write the observations you made in the Investigation phase and briefly outline what you learned today about the DNA transcription and translation.&lt;/p&gt;&lt;/td&gt;&lt;/tr&gt;&lt;/tbody&gt;&lt;/table&gt;</t>
        </is>
      </c>
      <c r="E439" s="6" t="inlineStr">
        <is>
          <t>No artifact embedded</t>
        </is>
      </c>
      <c r="G439" t="inlineStr">
        <is>
          <t>0</t>
        </is>
      </c>
      <c r="H439" t="inlineStr">
        <is>
          <t>0</t>
        </is>
      </c>
      <c r="I439" t="inlineStr">
        <is>
          <t>1</t>
        </is>
      </c>
      <c r="J439" t="inlineStr">
        <is>
          <t>1</t>
        </is>
      </c>
      <c r="K439" t="inlineStr">
        <is>
          <t>0</t>
        </is>
      </c>
      <c r="L439" t="inlineStr">
        <is>
          <t>1</t>
        </is>
      </c>
      <c r="M439" t="inlineStr">
        <is>
          <t>0</t>
        </is>
      </c>
      <c r="N439" t="inlineStr">
        <is>
          <t>0</t>
        </is>
      </c>
      <c r="O439" t="inlineStr">
        <is>
          <t>0</t>
        </is>
      </c>
    </row>
    <row r="440">
      <c r="A440" s="6" t="inlineStr">
        <is>
          <t>Transcription and translation of DNA</t>
        </is>
      </c>
      <c r="B440" s="6" t="inlineStr">
        <is>
          <t>Application</t>
        </is>
      </c>
      <c r="C440" s="6" t="inlineStr">
        <is>
          <t>Conclusion Tool</t>
        </is>
      </c>
      <c r="D440" s="6" t="inlineStr">
        <is>
          <t>No task description</t>
        </is>
      </c>
      <c r="E440"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c r="G440" t="inlineStr">
        <is>
          <t>0</t>
        </is>
      </c>
      <c r="H440" t="inlineStr">
        <is>
          <t>1</t>
        </is>
      </c>
      <c r="I440" t="inlineStr">
        <is>
          <t>1</t>
        </is>
      </c>
      <c r="J440" t="inlineStr">
        <is>
          <t>0</t>
        </is>
      </c>
      <c r="K440" t="inlineStr">
        <is>
          <t>0</t>
        </is>
      </c>
      <c r="L440" t="inlineStr">
        <is>
          <t>1</t>
        </is>
      </c>
      <c r="M440" t="inlineStr">
        <is>
          <t>0</t>
        </is>
      </c>
      <c r="N440" t="inlineStr">
        <is>
          <t>0</t>
        </is>
      </c>
      <c r="O440" t="inlineStr">
        <is>
          <t>0</t>
        </is>
      </c>
    </row>
    <row r="441">
      <c r="A441" s="6" t="inlineStr">
        <is>
          <t>Transcription and translation of DNA</t>
        </is>
      </c>
      <c r="B441" s="6" t="inlineStr">
        <is>
          <t>Resource</t>
        </is>
      </c>
      <c r="C441" s="6" t="inlineStr">
        <is>
          <t>Conclusion1.graasp</t>
        </is>
      </c>
      <c r="D441" s="6" t="inlineStr">
        <is>
          <t>&lt;table class="table table-bordered"&gt;&lt;tbody&gt;&lt;tr&gt;&lt;td&gt;&lt;p&gt;Now that the course has been completed, answer the following questions based on what you already know and what you have learned today.&lt;/p&gt;&lt;/td&gt;&lt;/tr&gt;&lt;/tbody&gt;&lt;/table&gt;</t>
        </is>
      </c>
      <c r="E441" s="6" t="inlineStr">
        <is>
          <t>No artifact embedded</t>
        </is>
      </c>
      <c r="G441" t="inlineStr">
        <is>
          <t>0</t>
        </is>
      </c>
      <c r="H441" t="inlineStr">
        <is>
          <t>0</t>
        </is>
      </c>
      <c r="I441" t="inlineStr">
        <is>
          <t>1</t>
        </is>
      </c>
      <c r="J441" t="inlineStr">
        <is>
          <t>1</t>
        </is>
      </c>
      <c r="K441" t="inlineStr">
        <is>
          <t>0</t>
        </is>
      </c>
      <c r="L441" t="inlineStr">
        <is>
          <t>1</t>
        </is>
      </c>
      <c r="M441" t="inlineStr">
        <is>
          <t>0</t>
        </is>
      </c>
      <c r="N441" t="inlineStr">
        <is>
          <t>0</t>
        </is>
      </c>
      <c r="O441" t="inlineStr">
        <is>
          <t>0</t>
        </is>
      </c>
    </row>
    <row r="442">
      <c r="A442" s="6" t="inlineStr">
        <is>
          <t>Transcription and translation of DNA</t>
        </is>
      </c>
      <c r="B442" s="6" t="inlineStr">
        <is>
          <t>Resource</t>
        </is>
      </c>
      <c r="C442" s="6" t="inlineStr">
        <is>
          <t>Untitled.png</t>
        </is>
      </c>
      <c r="D442" s="6" t="inlineStr">
        <is>
          <t>&lt;p&gt;1. The process we learned about today is also known as the 'Central Dogma of Molecular Biology'. Fill in the missing words 1 and 2 in the table below.&lt;/p&gt;</t>
        </is>
      </c>
      <c r="E442" s="6" t="inlineStr">
        <is>
          <t>image/png – A high-quality image with support for transparency, often used in design and web applications.</t>
        </is>
      </c>
      <c r="G442" t="inlineStr">
        <is>
          <t>0</t>
        </is>
      </c>
      <c r="H442" t="inlineStr">
        <is>
          <t>0</t>
        </is>
      </c>
      <c r="I442" t="inlineStr">
        <is>
          <t>0</t>
        </is>
      </c>
      <c r="J442" t="inlineStr">
        <is>
          <t>1</t>
        </is>
      </c>
      <c r="K442" t="inlineStr">
        <is>
          <t>0</t>
        </is>
      </c>
      <c r="L442" t="inlineStr">
        <is>
          <t>1</t>
        </is>
      </c>
      <c r="M442" t="inlineStr">
        <is>
          <t>0</t>
        </is>
      </c>
      <c r="N442" t="inlineStr">
        <is>
          <t>0</t>
        </is>
      </c>
      <c r="O442" t="inlineStr">
        <is>
          <t>0</t>
        </is>
      </c>
    </row>
    <row r="443">
      <c r="A443" s="6" t="inlineStr">
        <is>
          <t>Transcription and translation of DNA</t>
        </is>
      </c>
      <c r="B443" s="6" t="inlineStr">
        <is>
          <t>Application</t>
        </is>
      </c>
      <c r="C443" s="6" t="inlineStr">
        <is>
          <t>Table Tool</t>
        </is>
      </c>
      <c r="D443" s="6" t="inlineStr">
        <is>
          <t>No task description</t>
        </is>
      </c>
      <c r="E443"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c r="G443" t="inlineStr">
        <is>
          <t>0</t>
        </is>
      </c>
      <c r="H443" t="inlineStr">
        <is>
          <t>1</t>
        </is>
      </c>
      <c r="I443" t="inlineStr">
        <is>
          <t>1</t>
        </is>
      </c>
      <c r="J443" t="inlineStr">
        <is>
          <t>0</t>
        </is>
      </c>
      <c r="K443" t="inlineStr">
        <is>
          <t>0</t>
        </is>
      </c>
      <c r="L443" t="inlineStr">
        <is>
          <t>1</t>
        </is>
      </c>
      <c r="M443" t="inlineStr">
        <is>
          <t>1</t>
        </is>
      </c>
      <c r="N443" t="inlineStr">
        <is>
          <t>1</t>
        </is>
      </c>
      <c r="O443" t="inlineStr">
        <is>
          <t>0</t>
        </is>
      </c>
    </row>
    <row r="444">
      <c r="A444" s="6" t="inlineStr">
        <is>
          <t>Transcription and translation of DNA</t>
        </is>
      </c>
      <c r="B444" s="6" t="inlineStr">
        <is>
          <t>Resource</t>
        </is>
      </c>
      <c r="C444" s="6" t="inlineStr">
        <is>
          <t>Conclusion2.graasp</t>
        </is>
      </c>
      <c r="D444" s="6" t="inlineStr">
        <is>
          <t>&lt;table class="table table-bordered"&gt;&lt;tbody&gt;&lt;tr&gt;&lt;td&gt;&lt;p&gt;2. An organism begins from a single cell and ends up having many different types of somatic cells and organs with differences in structure and function. Try to justify it with the help of the central dogma of Molecular Biology, which describes the flow of genetic information.&lt;/p&gt;&lt;/td&gt;&lt;/tr&gt;&lt;/tbody&gt;&lt;/table&gt;</t>
        </is>
      </c>
      <c r="E444" s="6" t="inlineStr">
        <is>
          <t>No artifact embedded</t>
        </is>
      </c>
      <c r="G444" t="inlineStr">
        <is>
          <t>0</t>
        </is>
      </c>
      <c r="H444" t="inlineStr">
        <is>
          <t>0</t>
        </is>
      </c>
      <c r="I444" t="inlineStr">
        <is>
          <t>1</t>
        </is>
      </c>
      <c r="J444" t="inlineStr">
        <is>
          <t>1</t>
        </is>
      </c>
      <c r="K444" t="inlineStr">
        <is>
          <t>0</t>
        </is>
      </c>
      <c r="L444" t="inlineStr">
        <is>
          <t>1</t>
        </is>
      </c>
      <c r="M444" t="inlineStr">
        <is>
          <t>0</t>
        </is>
      </c>
      <c r="N444" t="inlineStr">
        <is>
          <t>0</t>
        </is>
      </c>
      <c r="O444" t="inlineStr">
        <is>
          <t>1</t>
        </is>
      </c>
    </row>
    <row r="445">
      <c r="A445" s="6" t="inlineStr">
        <is>
          <t>Transcription and translation of DNA</t>
        </is>
      </c>
      <c r="B445" s="6" t="inlineStr">
        <is>
          <t>Application</t>
        </is>
      </c>
      <c r="C445" s="6" t="inlineStr">
        <is>
          <t>Input Box</t>
        </is>
      </c>
      <c r="D445" s="6" t="inlineStr">
        <is>
          <t>No task description</t>
        </is>
      </c>
      <c r="E445"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445" t="inlineStr">
        <is>
          <t>0</t>
        </is>
      </c>
      <c r="H445" t="inlineStr">
        <is>
          <t>1</t>
        </is>
      </c>
      <c r="I445" t="inlineStr">
        <is>
          <t>1</t>
        </is>
      </c>
      <c r="J445" t="inlineStr">
        <is>
          <t>1</t>
        </is>
      </c>
      <c r="K445" t="inlineStr">
        <is>
          <t>0</t>
        </is>
      </c>
      <c r="L445" t="inlineStr">
        <is>
          <t>1</t>
        </is>
      </c>
      <c r="M445" t="inlineStr">
        <is>
          <t>0</t>
        </is>
      </c>
      <c r="N445" t="inlineStr">
        <is>
          <t>1</t>
        </is>
      </c>
      <c r="O445" t="inlineStr">
        <is>
          <t>0</t>
        </is>
      </c>
    </row>
    <row r="446">
      <c r="A446" s="6" t="inlineStr">
        <is>
          <t>Transcription and translation of DNA</t>
        </is>
      </c>
      <c r="B446" s="6" t="inlineStr">
        <is>
          <t>Resource</t>
        </is>
      </c>
      <c r="C446" s="6" t="inlineStr">
        <is>
          <t>Conclusion3.graasp</t>
        </is>
      </c>
      <c r="D446" s="6" t="inlineStr">
        <is>
          <t>&lt;table class="table table-bordered"&gt;&lt;tbody&gt;&lt;tr&gt;&lt;td&gt;&lt;p&gt;Congratulations, you have succeeded in completing the course! You can now proceed to the last phase of the course.&lt;/p&gt;&lt;/td&gt;&lt;/tr&gt;&lt;/tbody&gt;&lt;/table&gt;</t>
        </is>
      </c>
      <c r="E446" s="6" t="inlineStr">
        <is>
          <t>No artifact embedded</t>
        </is>
      </c>
      <c r="G446" t="inlineStr">
        <is>
          <t>0</t>
        </is>
      </c>
      <c r="H446" t="inlineStr">
        <is>
          <t>0</t>
        </is>
      </c>
      <c r="I446" t="inlineStr">
        <is>
          <t>0</t>
        </is>
      </c>
      <c r="J446" t="inlineStr">
        <is>
          <t>0</t>
        </is>
      </c>
      <c r="K446" t="inlineStr">
        <is>
          <t>1</t>
        </is>
      </c>
      <c r="L446" t="inlineStr">
        <is>
          <t>0</t>
        </is>
      </c>
      <c r="M446" t="inlineStr">
        <is>
          <t>0</t>
        </is>
      </c>
      <c r="N446" t="inlineStr">
        <is>
          <t>0</t>
        </is>
      </c>
      <c r="O446" t="inlineStr">
        <is>
          <t>0</t>
        </is>
      </c>
    </row>
    <row r="447">
      <c r="A447" s="6" t="inlineStr">
        <is>
          <t>Transcription and translation of DNA</t>
        </is>
      </c>
      <c r="B447" s="6" t="inlineStr">
        <is>
          <t>Space</t>
        </is>
      </c>
      <c r="C447" s="6" t="inlineStr">
        <is>
          <t>Reflection</t>
        </is>
      </c>
      <c r="D447" s="6" t="inlineStr">
        <is>
          <t>&lt;p&gt;The phase of Reflection is the last phase of the lesson.&lt;/p&gt;</t>
        </is>
      </c>
      <c r="E447" s="6" t="inlineStr">
        <is>
          <t>No artifact embedded</t>
        </is>
      </c>
      <c r="G447" t="inlineStr">
        <is>
          <t>1</t>
        </is>
      </c>
      <c r="H447" t="inlineStr">
        <is>
          <t>0</t>
        </is>
      </c>
      <c r="I447" t="inlineStr">
        <is>
          <t>0</t>
        </is>
      </c>
      <c r="J447" t="inlineStr">
        <is>
          <t>0</t>
        </is>
      </c>
      <c r="K447" t="inlineStr">
        <is>
          <t>1</t>
        </is>
      </c>
      <c r="L447" t="inlineStr">
        <is>
          <t>0</t>
        </is>
      </c>
      <c r="M447" t="inlineStr">
        <is>
          <t>0</t>
        </is>
      </c>
      <c r="N447" t="inlineStr">
        <is>
          <t>0</t>
        </is>
      </c>
      <c r="O447" t="inlineStr">
        <is>
          <t>0</t>
        </is>
      </c>
    </row>
    <row r="448">
      <c r="A448" s="6" t="inlineStr">
        <is>
          <t>Transcription and translation of DNA</t>
        </is>
      </c>
      <c r="B448" s="6" t="inlineStr">
        <is>
          <t>Resource</t>
        </is>
      </c>
      <c r="C448" s="6" t="inlineStr">
        <is>
          <t>Reflection.graasp</t>
        </is>
      </c>
      <c r="D448" s="6" t="inlineStr">
        <is>
          <t>&lt;table class="table table-bordered"&gt;&lt;tbody&gt;&lt;tr&gt;&lt;td&gt;&lt;p&gt;It's time for reflection! Determine whether you agree or disagree with the following statements, according to the following scale:&lt;/p&gt;&lt;p&gt;&lt;br&gt;1. I absolutely disagree.&lt;br&gt;2. I disagree.&lt;br&gt;3. I'm not sure.&lt;br&gt;4. I agree.&lt;br&gt;5. I absolutely agree.&lt;/p&gt;&lt;/td&gt;&lt;/tr&gt;&lt;/tbody&gt;&lt;/table&gt;</t>
        </is>
      </c>
      <c r="E448" s="6" t="inlineStr">
        <is>
          <t>No artifact embedded</t>
        </is>
      </c>
      <c r="G448" t="inlineStr">
        <is>
          <t>0</t>
        </is>
      </c>
      <c r="H448" t="inlineStr">
        <is>
          <t>0</t>
        </is>
      </c>
      <c r="I448" t="inlineStr">
        <is>
          <t>1</t>
        </is>
      </c>
      <c r="J448" t="inlineStr">
        <is>
          <t>1</t>
        </is>
      </c>
      <c r="K448" t="inlineStr">
        <is>
          <t>1</t>
        </is>
      </c>
      <c r="L448" t="inlineStr">
        <is>
          <t>1</t>
        </is>
      </c>
      <c r="M448" t="inlineStr">
        <is>
          <t>0</t>
        </is>
      </c>
      <c r="N448" t="inlineStr">
        <is>
          <t>0</t>
        </is>
      </c>
      <c r="O448" t="inlineStr">
        <is>
          <t>0</t>
        </is>
      </c>
    </row>
    <row r="449">
      <c r="A449" s="6" t="inlineStr">
        <is>
          <t>Transcription and translation of DNA</t>
        </is>
      </c>
      <c r="B449" s="6" t="inlineStr">
        <is>
          <t>Application</t>
        </is>
      </c>
      <c r="C449" s="6" t="inlineStr">
        <is>
          <t>New questionnaire app</t>
        </is>
      </c>
      <c r="D449" s="6" t="inlineStr">
        <is>
          <t>&lt;p&gt;Reflection&lt;/p&gt;</t>
        </is>
      </c>
      <c r="E449"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c r="G449" t="inlineStr">
        <is>
          <t>0</t>
        </is>
      </c>
      <c r="H449" t="inlineStr">
        <is>
          <t>0</t>
        </is>
      </c>
      <c r="I449" t="inlineStr">
        <is>
          <t>1</t>
        </is>
      </c>
      <c r="J449" t="inlineStr">
        <is>
          <t>1</t>
        </is>
      </c>
      <c r="K449" t="inlineStr">
        <is>
          <t>0</t>
        </is>
      </c>
      <c r="L449" t="inlineStr">
        <is>
          <t>1</t>
        </is>
      </c>
      <c r="M449" t="inlineStr">
        <is>
          <t>0</t>
        </is>
      </c>
      <c r="N449" t="inlineStr">
        <is>
          <t>0</t>
        </is>
      </c>
      <c r="O449" t="inlineStr">
        <is>
          <t>0</t>
        </is>
      </c>
    </row>
    <row r="450">
      <c r="A450" s="6" t="inlineStr">
        <is>
          <t>Scenario: Basic scenario</t>
        </is>
      </c>
      <c r="B450" s="6" t="inlineStr">
        <is>
          <t>Space</t>
        </is>
      </c>
      <c r="C450" s="6" t="inlineStr">
        <is>
          <t>Orientation</t>
        </is>
      </c>
      <c r="D450" s="6" t="inlineStr">
        <is>
          <t>&lt;p&gt;This is the Orientation phase.&lt;/p&gt;</t>
        </is>
      </c>
      <c r="E450" s="6" t="inlineStr">
        <is>
          <t>No artifact embedded</t>
        </is>
      </c>
      <c r="G450" t="inlineStr">
        <is>
          <t>0</t>
        </is>
      </c>
      <c r="H450" t="inlineStr">
        <is>
          <t>0</t>
        </is>
      </c>
      <c r="I450" t="inlineStr">
        <is>
          <t>0</t>
        </is>
      </c>
      <c r="J450" t="inlineStr">
        <is>
          <t>0</t>
        </is>
      </c>
      <c r="K450" t="inlineStr">
        <is>
          <t>1</t>
        </is>
      </c>
      <c r="L450" t="inlineStr">
        <is>
          <t>0</t>
        </is>
      </c>
      <c r="M450" t="inlineStr">
        <is>
          <t>0</t>
        </is>
      </c>
      <c r="N450" t="inlineStr">
        <is>
          <t>0</t>
        </is>
      </c>
      <c r="O450" t="inlineStr">
        <is>
          <t>0</t>
        </is>
      </c>
    </row>
    <row r="451">
      <c r="A451" s="6" t="inlineStr">
        <is>
          <t>Scenario: Basic scenario</t>
        </is>
      </c>
      <c r="B451" s="6" t="inlineStr">
        <is>
          <t>Space</t>
        </is>
      </c>
      <c r="C451" s="6" t="inlineStr">
        <is>
          <t>Conceptualisation</t>
        </is>
      </c>
      <c r="D451" s="6" t="inlineStr">
        <is>
          <t>&lt;p&gt;This is the Conceptualisation phase.&lt;/p&gt;</t>
        </is>
      </c>
      <c r="E451" s="6" t="inlineStr">
        <is>
          <t>No artifact embedded</t>
        </is>
      </c>
      <c r="G451" t="inlineStr">
        <is>
          <t>0</t>
        </is>
      </c>
      <c r="H451" t="inlineStr">
        <is>
          <t>0</t>
        </is>
      </c>
      <c r="I451" t="inlineStr">
        <is>
          <t>0</t>
        </is>
      </c>
      <c r="J451" t="inlineStr">
        <is>
          <t>0</t>
        </is>
      </c>
      <c r="K451" t="inlineStr">
        <is>
          <t>0</t>
        </is>
      </c>
      <c r="L451" t="inlineStr">
        <is>
          <t>0</t>
        </is>
      </c>
      <c r="M451" t="inlineStr">
        <is>
          <t>0</t>
        </is>
      </c>
      <c r="N451" t="inlineStr">
        <is>
          <t>0</t>
        </is>
      </c>
      <c r="O451" t="inlineStr">
        <is>
          <t>0</t>
        </is>
      </c>
    </row>
    <row r="452">
      <c r="A452" s="6" t="inlineStr">
        <is>
          <t>Scenario: Basic scenario</t>
        </is>
      </c>
      <c r="B452" s="6" t="inlineStr">
        <is>
          <t>Space</t>
        </is>
      </c>
      <c r="C452" s="6" t="inlineStr">
        <is>
          <t>Investigation</t>
        </is>
      </c>
      <c r="D452" s="6" t="inlineStr">
        <is>
          <t>&lt;p&gt;This is the Investigation phase.&lt;/p&gt;</t>
        </is>
      </c>
      <c r="E452" s="6" t="inlineStr">
        <is>
          <t>No artifact embedded</t>
        </is>
      </c>
      <c r="G452" t="inlineStr">
        <is>
          <t>0</t>
        </is>
      </c>
      <c r="H452" t="inlineStr">
        <is>
          <t>0</t>
        </is>
      </c>
      <c r="I452" t="inlineStr">
        <is>
          <t>0</t>
        </is>
      </c>
      <c r="J452" t="inlineStr">
        <is>
          <t>0</t>
        </is>
      </c>
      <c r="K452" t="inlineStr">
        <is>
          <t>1</t>
        </is>
      </c>
      <c r="L452" t="inlineStr">
        <is>
          <t>0</t>
        </is>
      </c>
      <c r="M452" t="inlineStr">
        <is>
          <t>0</t>
        </is>
      </c>
      <c r="N452" t="inlineStr">
        <is>
          <t>0</t>
        </is>
      </c>
      <c r="O452" t="inlineStr">
        <is>
          <t>0</t>
        </is>
      </c>
    </row>
    <row r="453">
      <c r="A453" s="6" t="inlineStr">
        <is>
          <t>Scenario: Basic scenario</t>
        </is>
      </c>
      <c r="B453" s="6" t="inlineStr">
        <is>
          <t>Space</t>
        </is>
      </c>
      <c r="C453" s="6" t="inlineStr">
        <is>
          <t>Conclusion</t>
        </is>
      </c>
      <c r="D453" s="6" t="inlineStr">
        <is>
          <t>&lt;p&gt;This is the Conclusion phase.&lt;/p&gt;</t>
        </is>
      </c>
      <c r="E453" s="6" t="inlineStr">
        <is>
          <t>No artifact embedded</t>
        </is>
      </c>
      <c r="G453" t="inlineStr">
        <is>
          <t>0</t>
        </is>
      </c>
      <c r="H453" t="inlineStr">
        <is>
          <t>0</t>
        </is>
      </c>
      <c r="I453" t="inlineStr">
        <is>
          <t>0</t>
        </is>
      </c>
      <c r="J453" t="inlineStr">
        <is>
          <t>0</t>
        </is>
      </c>
      <c r="K453" t="inlineStr">
        <is>
          <t>1</t>
        </is>
      </c>
      <c r="L453" t="inlineStr">
        <is>
          <t>0</t>
        </is>
      </c>
      <c r="M453" t="inlineStr">
        <is>
          <t>0</t>
        </is>
      </c>
      <c r="N453" t="inlineStr">
        <is>
          <t>0</t>
        </is>
      </c>
      <c r="O453" t="inlineStr">
        <is>
          <t>0</t>
        </is>
      </c>
    </row>
    <row r="454">
      <c r="A454" s="6" t="inlineStr">
        <is>
          <t>Scenario: Basic scenario</t>
        </is>
      </c>
      <c r="B454" s="6" t="inlineStr">
        <is>
          <t>Space</t>
        </is>
      </c>
      <c r="C454" s="6" t="inlineStr">
        <is>
          <t>Discussion</t>
        </is>
      </c>
      <c r="D454" s="6" t="inlineStr">
        <is>
          <t>&lt;p&gt;This is the Discussion phase.&lt;/p&gt;</t>
        </is>
      </c>
      <c r="E454" s="6" t="inlineStr">
        <is>
          <t>No artifact embedded</t>
        </is>
      </c>
      <c r="G454" t="inlineStr">
        <is>
          <t>0</t>
        </is>
      </c>
      <c r="H454" t="inlineStr">
        <is>
          <t>0</t>
        </is>
      </c>
      <c r="I454" t="inlineStr">
        <is>
          <t>0</t>
        </is>
      </c>
      <c r="J454" t="inlineStr">
        <is>
          <t>0</t>
        </is>
      </c>
      <c r="K454" t="inlineStr">
        <is>
          <t>0</t>
        </is>
      </c>
      <c r="L454" t="inlineStr">
        <is>
          <t>0</t>
        </is>
      </c>
      <c r="M454" t="inlineStr">
        <is>
          <t>1</t>
        </is>
      </c>
      <c r="N454" t="inlineStr">
        <is>
          <t>0</t>
        </is>
      </c>
      <c r="O454" t="inlineStr">
        <is>
          <t>0</t>
        </is>
      </c>
    </row>
    <row r="455">
      <c r="A455" s="6" t="inlineStr">
        <is>
          <t>double quotes</t>
        </is>
      </c>
      <c r="B455" s="6" t="inlineStr">
        <is>
          <t>Space</t>
        </is>
      </c>
      <c r="C455" s="6" t="inlineStr">
        <is>
          <t>Orientation</t>
        </is>
      </c>
      <c r="D455" s="6" t="inlineStr">
        <is>
          <t>&lt;p&gt;This is the Orientation phase.&lt;/p&gt;</t>
        </is>
      </c>
      <c r="E455" s="6" t="inlineStr">
        <is>
          <t>No artifact embedded</t>
        </is>
      </c>
      <c r="G455" t="inlineStr">
        <is>
          <t>0</t>
        </is>
      </c>
      <c r="H455" t="inlineStr">
        <is>
          <t>0</t>
        </is>
      </c>
      <c r="I455" t="inlineStr">
        <is>
          <t>0</t>
        </is>
      </c>
      <c r="J455" t="inlineStr">
        <is>
          <t>0</t>
        </is>
      </c>
      <c r="K455" t="inlineStr">
        <is>
          <t>1</t>
        </is>
      </c>
      <c r="L455" t="inlineStr">
        <is>
          <t>0</t>
        </is>
      </c>
      <c r="M455" t="inlineStr">
        <is>
          <t>0</t>
        </is>
      </c>
      <c r="N455" t="inlineStr">
        <is>
          <t>0</t>
        </is>
      </c>
      <c r="O455" t="inlineStr">
        <is>
          <t>0</t>
        </is>
      </c>
    </row>
    <row r="456">
      <c r="A456" s="6" t="inlineStr">
        <is>
          <t>double quotes</t>
        </is>
      </c>
      <c r="B456" s="6" t="inlineStr">
        <is>
          <t>Application</t>
        </is>
      </c>
      <c r="C456" s="6" t="inlineStr">
        <is>
          <t>res editor</t>
        </is>
      </c>
      <c r="D456" s="6" t="inlineStr">
        <is>
          <t>No task description</t>
        </is>
      </c>
      <c r="E456" s="6" t="inlineStr">
        <is>
          <t>Golabz app/lab: No description available for this application</t>
        </is>
      </c>
      <c r="G456" t="inlineStr">
        <is>
          <t>0</t>
        </is>
      </c>
      <c r="H456" t="inlineStr">
        <is>
          <t>1</t>
        </is>
      </c>
      <c r="I456" t="inlineStr">
        <is>
          <t>0</t>
        </is>
      </c>
      <c r="J456" t="inlineStr">
        <is>
          <t>0</t>
        </is>
      </c>
      <c r="K456" t="inlineStr">
        <is>
          <t>0</t>
        </is>
      </c>
      <c r="L456" t="inlineStr">
        <is>
          <t>0</t>
        </is>
      </c>
      <c r="M456" t="inlineStr">
        <is>
          <t>0</t>
        </is>
      </c>
      <c r="N456" t="inlineStr">
        <is>
          <t>0</t>
        </is>
      </c>
      <c r="O456" t="inlineStr">
        <is>
          <t>0</t>
        </is>
      </c>
    </row>
    <row r="457">
      <c r="A457" s="6" t="inlineStr">
        <is>
          <t>double quotes</t>
        </is>
      </c>
      <c r="B457" s="6" t="inlineStr">
        <is>
          <t>Space</t>
        </is>
      </c>
      <c r="C457" s="6" t="inlineStr">
        <is>
          <t>Conceptualisation</t>
        </is>
      </c>
      <c r="D457" s="6" t="inlineStr">
        <is>
          <t>&lt;p&gt;This is the Conceptualisation phase.&lt;/p&gt;</t>
        </is>
      </c>
      <c r="E457" s="6" t="inlineStr">
        <is>
          <t>No artifact embedded</t>
        </is>
      </c>
      <c r="G457" t="inlineStr">
        <is>
          <t>0</t>
        </is>
      </c>
      <c r="H457" t="inlineStr">
        <is>
          <t>0</t>
        </is>
      </c>
      <c r="I457" t="inlineStr">
        <is>
          <t>0</t>
        </is>
      </c>
      <c r="J457" t="inlineStr">
        <is>
          <t>0</t>
        </is>
      </c>
      <c r="K457" t="inlineStr">
        <is>
          <t>0</t>
        </is>
      </c>
      <c r="L457" t="inlineStr">
        <is>
          <t>0</t>
        </is>
      </c>
      <c r="M457" t="inlineStr">
        <is>
          <t>0</t>
        </is>
      </c>
      <c r="N457" t="inlineStr">
        <is>
          <t>0</t>
        </is>
      </c>
      <c r="O457" t="inlineStr">
        <is>
          <t>0</t>
        </is>
      </c>
    </row>
    <row r="458">
      <c r="A458" s="6" t="inlineStr">
        <is>
          <t>double quotes</t>
        </is>
      </c>
      <c r="B458" s="6" t="inlineStr">
        <is>
          <t>Application</t>
        </is>
      </c>
      <c r="C458" s="6" t="inlineStr">
        <is>
          <t>report</t>
        </is>
      </c>
      <c r="D458" s="6" t="inlineStr">
        <is>
          <t>No task description</t>
        </is>
      </c>
      <c r="E458" s="6" t="inlineStr">
        <is>
          <t>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t>
        </is>
      </c>
      <c r="G458" t="inlineStr">
        <is>
          <t>0</t>
        </is>
      </c>
      <c r="H458" t="inlineStr">
        <is>
          <t>0</t>
        </is>
      </c>
      <c r="I458" t="inlineStr">
        <is>
          <t>1</t>
        </is>
      </c>
      <c r="J458" t="inlineStr">
        <is>
          <t>0</t>
        </is>
      </c>
      <c r="K458" t="inlineStr">
        <is>
          <t>0</t>
        </is>
      </c>
      <c r="L458" t="inlineStr">
        <is>
          <t>1</t>
        </is>
      </c>
      <c r="M458" t="inlineStr">
        <is>
          <t>0</t>
        </is>
      </c>
      <c r="N458" t="inlineStr">
        <is>
          <t>0</t>
        </is>
      </c>
      <c r="O458" t="inlineStr">
        <is>
          <t>0</t>
        </is>
      </c>
    </row>
    <row r="459">
      <c r="A459" s="6" t="inlineStr">
        <is>
          <t>double quotes</t>
        </is>
      </c>
      <c r="B459" s="6" t="inlineStr">
        <is>
          <t>Space</t>
        </is>
      </c>
      <c r="C459" s="6" t="inlineStr">
        <is>
          <t>Investigation</t>
        </is>
      </c>
      <c r="D459" s="6" t="inlineStr">
        <is>
          <t>&lt;p&gt;This is the Investigation phase.&lt;/p&gt;</t>
        </is>
      </c>
      <c r="E459" s="6" t="inlineStr">
        <is>
          <t>No artifact embedded</t>
        </is>
      </c>
      <c r="G459" t="inlineStr">
        <is>
          <t>0</t>
        </is>
      </c>
      <c r="H459" t="inlineStr">
        <is>
          <t>0</t>
        </is>
      </c>
      <c r="I459" t="inlineStr">
        <is>
          <t>0</t>
        </is>
      </c>
      <c r="J459" t="inlineStr">
        <is>
          <t>0</t>
        </is>
      </c>
      <c r="K459" t="inlineStr">
        <is>
          <t>1</t>
        </is>
      </c>
      <c r="L459" t="inlineStr">
        <is>
          <t>0</t>
        </is>
      </c>
      <c r="M459" t="inlineStr">
        <is>
          <t>0</t>
        </is>
      </c>
      <c r="N459" t="inlineStr">
        <is>
          <t>0</t>
        </is>
      </c>
      <c r="O459" t="inlineStr">
        <is>
          <t>0</t>
        </is>
      </c>
    </row>
    <row r="460">
      <c r="A460" s="6" t="inlineStr">
        <is>
          <t>double quotes</t>
        </is>
      </c>
      <c r="B460" s="6" t="inlineStr">
        <is>
          <t>Space</t>
        </is>
      </c>
      <c r="C460" s="6" t="inlineStr">
        <is>
          <t>Conclusion</t>
        </is>
      </c>
      <c r="D460" s="6" t="inlineStr">
        <is>
          <t>&lt;p&gt;This is the Conclusion phase.&lt;/p&gt;</t>
        </is>
      </c>
      <c r="E460" s="6" t="inlineStr">
        <is>
          <t>No artifact embedded</t>
        </is>
      </c>
      <c r="G460" t="inlineStr">
        <is>
          <t>0</t>
        </is>
      </c>
      <c r="H460" t="inlineStr">
        <is>
          <t>0</t>
        </is>
      </c>
      <c r="I460" t="inlineStr">
        <is>
          <t>0</t>
        </is>
      </c>
      <c r="J460" t="inlineStr">
        <is>
          <t>0</t>
        </is>
      </c>
      <c r="K460" t="inlineStr">
        <is>
          <t>1</t>
        </is>
      </c>
      <c r="L460" t="inlineStr">
        <is>
          <t>0</t>
        </is>
      </c>
      <c r="M460" t="inlineStr">
        <is>
          <t>0</t>
        </is>
      </c>
      <c r="N460" t="inlineStr">
        <is>
          <t>0</t>
        </is>
      </c>
      <c r="O460" t="inlineStr">
        <is>
          <t>0</t>
        </is>
      </c>
    </row>
    <row r="461">
      <c r="A461" s="6" t="inlineStr">
        <is>
          <t>˝ Otkrivanje ˝ Arhimedovog zakona (1)</t>
        </is>
      </c>
      <c r="B461" s="6" t="inlineStr">
        <is>
          <t>Space</t>
        </is>
      </c>
      <c r="C461" s="6" t="inlineStr">
        <is>
          <t>Orientation</t>
        </is>
      </c>
      <c r="D461" s="6" t="inlineStr">
        <is>
          <t>&lt;p&gt;This is the Orientation phase.&lt;/p&gt;</t>
        </is>
      </c>
      <c r="E461" s="6" t="inlineStr">
        <is>
          <t>No artifact embedded</t>
        </is>
      </c>
      <c r="G461" t="inlineStr">
        <is>
          <t>0</t>
        </is>
      </c>
      <c r="H461" t="inlineStr">
        <is>
          <t>0</t>
        </is>
      </c>
      <c r="I461" t="inlineStr">
        <is>
          <t>0</t>
        </is>
      </c>
      <c r="J461" t="inlineStr">
        <is>
          <t>0</t>
        </is>
      </c>
      <c r="K461" t="inlineStr">
        <is>
          <t>1</t>
        </is>
      </c>
      <c r="L461" t="inlineStr">
        <is>
          <t>0</t>
        </is>
      </c>
      <c r="M461" t="inlineStr">
        <is>
          <t>0</t>
        </is>
      </c>
      <c r="N461" t="inlineStr">
        <is>
          <t>0</t>
        </is>
      </c>
      <c r="O461" t="inlineStr">
        <is>
          <t>0</t>
        </is>
      </c>
    </row>
    <row r="462">
      <c r="A462" s="6" t="inlineStr">
        <is>
          <t>˝ Otkrivanje ˝ Arhimedovog zakona (1)</t>
        </is>
      </c>
      <c r="B462" s="6" t="inlineStr">
        <is>
          <t>Resource</t>
        </is>
      </c>
      <c r="C462" s="6" t="inlineStr">
        <is>
          <t>The Golden Crown (Introduction)</t>
        </is>
      </c>
      <c r="D462" s="6" t="inlineStr">
        <is>
          <t>In the first century BC the Roman architect Vitruvius related a story of how Archimedes uncovered a fraud in the manufacture of a golden crown commissioned by Hiero II, the king of Syracuse. The crown ( corona in Vitruvius's Latin) would have been in the form of a wreath, such as one of the three pictured from grave sites in Macedonia and the Dardanelles.</t>
        </is>
      </c>
      <c r="E462" s="6" t="inlineStr">
        <is>
          <t>Artifact from math.nyu.edu: New York University's mathematics department site, offering resources like explorations of Archimedes' principles.</t>
        </is>
      </c>
      <c r="G462" t="inlineStr">
        <is>
          <t>1</t>
        </is>
      </c>
      <c r="H462" t="inlineStr">
        <is>
          <t>0</t>
        </is>
      </c>
      <c r="I462" t="inlineStr">
        <is>
          <t>0</t>
        </is>
      </c>
      <c r="J462" t="inlineStr">
        <is>
          <t>0</t>
        </is>
      </c>
      <c r="K462" t="inlineStr">
        <is>
          <t>1</t>
        </is>
      </c>
      <c r="L462" t="inlineStr">
        <is>
          <t>0</t>
        </is>
      </c>
      <c r="M462" t="inlineStr">
        <is>
          <t>0</t>
        </is>
      </c>
      <c r="N462" t="inlineStr">
        <is>
          <t>0</t>
        </is>
      </c>
      <c r="O462" t="inlineStr">
        <is>
          <t>1</t>
        </is>
      </c>
    </row>
    <row r="463">
      <c r="A463" s="6" t="inlineStr">
        <is>
          <t>˝ Otkrivanje ˝ Arhimedovog zakona (1)</t>
        </is>
      </c>
      <c r="B463" s="6" t="inlineStr">
        <is>
          <t>Space</t>
        </is>
      </c>
      <c r="C463" s="6" t="inlineStr">
        <is>
          <t>Conceptualisation</t>
        </is>
      </c>
      <c r="D463" s="6" t="inlineStr">
        <is>
          <t>&lt;p&gt;This is the Conceptualisation phase.&lt;/p&gt;</t>
        </is>
      </c>
      <c r="E463" s="6" t="inlineStr">
        <is>
          <t>No artifact embedded</t>
        </is>
      </c>
      <c r="G463" t="inlineStr">
        <is>
          <t>0</t>
        </is>
      </c>
      <c r="H463" t="inlineStr">
        <is>
          <t>0</t>
        </is>
      </c>
      <c r="I463" t="inlineStr">
        <is>
          <t>0</t>
        </is>
      </c>
      <c r="J463" t="inlineStr">
        <is>
          <t>0</t>
        </is>
      </c>
      <c r="K463" t="inlineStr">
        <is>
          <t>0</t>
        </is>
      </c>
      <c r="L463" t="inlineStr">
        <is>
          <t>0</t>
        </is>
      </c>
      <c r="M463" t="inlineStr">
        <is>
          <t>0</t>
        </is>
      </c>
      <c r="N463" t="inlineStr">
        <is>
          <t>0</t>
        </is>
      </c>
      <c r="O463" t="inlineStr">
        <is>
          <t>0</t>
        </is>
      </c>
    </row>
    <row r="464">
      <c r="A464" s="6" t="inlineStr">
        <is>
          <t>˝ Otkrivanje ˝ Arhimedovog zakona (1)</t>
        </is>
      </c>
      <c r="B464" s="6" t="inlineStr">
        <is>
          <t>Resource</t>
        </is>
      </c>
      <c r="C464" s="6" t="inlineStr">
        <is>
          <t>dissplacemet[1].gif</t>
        </is>
      </c>
      <c r="D464" s="6" t="inlineStr">
        <is>
          <t>No task description</t>
        </is>
      </c>
      <c r="E464" s="6" t="inlineStr">
        <is>
          <t>image/gif – An animated or static graphic using the GIF format, often seen in memes and web animations.</t>
        </is>
      </c>
      <c r="G464" t="inlineStr">
        <is>
          <t>1</t>
        </is>
      </c>
      <c r="H464" t="inlineStr">
        <is>
          <t>0</t>
        </is>
      </c>
      <c r="I464" t="inlineStr">
        <is>
          <t>0</t>
        </is>
      </c>
      <c r="J464" t="inlineStr">
        <is>
          <t>0</t>
        </is>
      </c>
      <c r="K464" t="inlineStr">
        <is>
          <t>1</t>
        </is>
      </c>
      <c r="L464" t="inlineStr">
        <is>
          <t>0</t>
        </is>
      </c>
      <c r="M464" t="inlineStr">
        <is>
          <t>0</t>
        </is>
      </c>
      <c r="N464" t="inlineStr">
        <is>
          <t>0</t>
        </is>
      </c>
      <c r="O464" t="inlineStr">
        <is>
          <t>0</t>
        </is>
      </c>
    </row>
    <row r="465">
      <c r="A465" s="6" t="inlineStr">
        <is>
          <t>˝ Otkrivanje ˝ Arhimedovog zakona (1)</t>
        </is>
      </c>
      <c r="B465" s="6" t="inlineStr">
        <is>
          <t>Application</t>
        </is>
      </c>
      <c r="C465" s="6" t="inlineStr">
        <is>
          <t>Experiment Design Tool</t>
        </is>
      </c>
      <c r="D465" s="6" t="inlineStr">
        <is>
          <t>No task description</t>
        </is>
      </c>
      <c r="E465"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c r="G465" t="inlineStr">
        <is>
          <t>0</t>
        </is>
      </c>
      <c r="H465" t="inlineStr">
        <is>
          <t>1</t>
        </is>
      </c>
      <c r="I465" t="inlineStr">
        <is>
          <t>1</t>
        </is>
      </c>
      <c r="J465" t="inlineStr">
        <is>
          <t>0</t>
        </is>
      </c>
      <c r="K465" t="inlineStr">
        <is>
          <t>0</t>
        </is>
      </c>
      <c r="L465" t="inlineStr">
        <is>
          <t>1</t>
        </is>
      </c>
      <c r="M465" t="inlineStr">
        <is>
          <t>0</t>
        </is>
      </c>
      <c r="N465" t="inlineStr">
        <is>
          <t>0</t>
        </is>
      </c>
      <c r="O465" t="inlineStr">
        <is>
          <t>0</t>
        </is>
      </c>
    </row>
    <row r="466">
      <c r="A466" s="6" t="inlineStr">
        <is>
          <t>˝ Otkrivanje ˝ Arhimedovog zakona (1)</t>
        </is>
      </c>
      <c r="B466" s="6" t="inlineStr">
        <is>
          <t>Space</t>
        </is>
      </c>
      <c r="C466" s="6" t="inlineStr">
        <is>
          <t>Investigation</t>
        </is>
      </c>
      <c r="D466" s="6" t="inlineStr">
        <is>
          <t>&lt;p&gt;This is the Investigation phase.&lt;/p&gt;</t>
        </is>
      </c>
      <c r="E466" s="6" t="inlineStr">
        <is>
          <t>No artifact embedded</t>
        </is>
      </c>
      <c r="G466" t="inlineStr">
        <is>
          <t>0</t>
        </is>
      </c>
      <c r="H466" t="inlineStr">
        <is>
          <t>0</t>
        </is>
      </c>
      <c r="I466" t="inlineStr">
        <is>
          <t>0</t>
        </is>
      </c>
      <c r="J466" t="inlineStr">
        <is>
          <t>0</t>
        </is>
      </c>
      <c r="K466" t="inlineStr">
        <is>
          <t>1</t>
        </is>
      </c>
      <c r="L466" t="inlineStr">
        <is>
          <t>0</t>
        </is>
      </c>
      <c r="M466" t="inlineStr">
        <is>
          <t>0</t>
        </is>
      </c>
      <c r="N466" t="inlineStr">
        <is>
          <t>0</t>
        </is>
      </c>
      <c r="O466" t="inlineStr">
        <is>
          <t>0</t>
        </is>
      </c>
    </row>
    <row r="467">
      <c r="A467" s="6" t="inlineStr">
        <is>
          <t>˝ Otkrivanje ˝ Arhimedovog zakona (1)</t>
        </is>
      </c>
      <c r="B467" s="6" t="inlineStr">
        <is>
          <t>Application</t>
        </is>
      </c>
      <c r="C467" s="6" t="inlineStr">
        <is>
          <t>Splash app</t>
        </is>
      </c>
      <c r="D467" s="6" t="inlineStr">
        <is>
          <t>No task description</t>
        </is>
      </c>
      <c r="E467" s="6" t="inlineStr">
        <is>
          <t>Golabz app/lab: "&lt;p&gt;In Splash students can create objects from object properties like mass, volume, and density, and drop these objects in a tube filled with a fluid. In some phases students can choose the density of the fluid themselves, allowing them to discover the interaction between object properties and fluid density. &amp;nbsp;In other phases students can measure the amount of fluid displaced by the object and discover about Archimedes’ Principle.&lt;/p&gt;\r\n"</t>
        </is>
      </c>
      <c r="G467" t="inlineStr">
        <is>
          <t>0</t>
        </is>
      </c>
      <c r="H467" t="inlineStr">
        <is>
          <t>1</t>
        </is>
      </c>
      <c r="I467" t="inlineStr">
        <is>
          <t>1</t>
        </is>
      </c>
      <c r="J467" t="inlineStr">
        <is>
          <t>1</t>
        </is>
      </c>
      <c r="K467" t="inlineStr">
        <is>
          <t>0</t>
        </is>
      </c>
      <c r="L467" t="inlineStr">
        <is>
          <t>1</t>
        </is>
      </c>
      <c r="M467" t="inlineStr">
        <is>
          <t>0</t>
        </is>
      </c>
      <c r="N467" t="inlineStr">
        <is>
          <t>0</t>
        </is>
      </c>
      <c r="O467" t="inlineStr">
        <is>
          <t>0</t>
        </is>
      </c>
    </row>
    <row r="468">
      <c r="A468" s="6" t="inlineStr">
        <is>
          <t>˝ Otkrivanje ˝ Arhimedovog zakona (1)</t>
        </is>
      </c>
      <c r="B468" s="6" t="inlineStr">
        <is>
          <t>Application</t>
        </is>
      </c>
      <c r="C468" s="6" t="inlineStr">
        <is>
          <t>Table tool</t>
        </is>
      </c>
      <c r="D468" s="6" t="inlineStr">
        <is>
          <t>No task description</t>
        </is>
      </c>
      <c r="E468"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c r="G468" t="inlineStr">
        <is>
          <t>0</t>
        </is>
      </c>
      <c r="H468" t="inlineStr">
        <is>
          <t>1</t>
        </is>
      </c>
      <c r="I468" t="inlineStr">
        <is>
          <t>1</t>
        </is>
      </c>
      <c r="J468" t="inlineStr">
        <is>
          <t>0</t>
        </is>
      </c>
      <c r="K468" t="inlineStr">
        <is>
          <t>0</t>
        </is>
      </c>
      <c r="L468" t="inlineStr">
        <is>
          <t>1</t>
        </is>
      </c>
      <c r="M468" t="inlineStr">
        <is>
          <t>1</t>
        </is>
      </c>
      <c r="N468" t="inlineStr">
        <is>
          <t>1</t>
        </is>
      </c>
      <c r="O468" t="inlineStr">
        <is>
          <t>0</t>
        </is>
      </c>
    </row>
    <row r="469">
      <c r="A469" s="6" t="inlineStr">
        <is>
          <t>˝ Otkrivanje ˝ Arhimedovog zakona (1)</t>
        </is>
      </c>
      <c r="B469" s="6" t="inlineStr">
        <is>
          <t>Application</t>
        </is>
      </c>
      <c r="C469" s="6" t="inlineStr">
        <is>
          <t>Experiment Design Tool</t>
        </is>
      </c>
      <c r="D469" s="6" t="inlineStr">
        <is>
          <t>No task description</t>
        </is>
      </c>
      <c r="E469"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c r="G469" t="inlineStr">
        <is>
          <t>0</t>
        </is>
      </c>
      <c r="H469" t="inlineStr">
        <is>
          <t>1</t>
        </is>
      </c>
      <c r="I469" t="inlineStr">
        <is>
          <t>1</t>
        </is>
      </c>
      <c r="J469" t="inlineStr">
        <is>
          <t>0</t>
        </is>
      </c>
      <c r="K469" t="inlineStr">
        <is>
          <t>0</t>
        </is>
      </c>
      <c r="L469" t="inlineStr">
        <is>
          <t>1</t>
        </is>
      </c>
      <c r="M469" t="inlineStr">
        <is>
          <t>0</t>
        </is>
      </c>
      <c r="N469" t="inlineStr">
        <is>
          <t>0</t>
        </is>
      </c>
      <c r="O469" t="inlineStr">
        <is>
          <t>0</t>
        </is>
      </c>
    </row>
    <row r="470">
      <c r="A470" s="6" t="inlineStr">
        <is>
          <t>˝ Otkrivanje ˝ Arhimedovog zakona (1)</t>
        </is>
      </c>
      <c r="B470" s="6" t="inlineStr">
        <is>
          <t>Application</t>
        </is>
      </c>
      <c r="C470" s="6" t="inlineStr">
        <is>
          <t>Laboratory</t>
        </is>
      </c>
      <c r="D470" s="6" t="inlineStr">
        <is>
          <t>No task description</t>
        </is>
      </c>
      <c r="E470" s="6" t="inlineStr">
        <is>
          <t>Golabz app/lab: No description available for this online lab</t>
        </is>
      </c>
      <c r="G470" t="inlineStr">
        <is>
          <t>1</t>
        </is>
      </c>
      <c r="H470" t="inlineStr">
        <is>
          <t>1</t>
        </is>
      </c>
      <c r="I470" t="inlineStr">
        <is>
          <t>0</t>
        </is>
      </c>
      <c r="J470" t="inlineStr">
        <is>
          <t>0</t>
        </is>
      </c>
      <c r="K470" t="inlineStr">
        <is>
          <t>0</t>
        </is>
      </c>
      <c r="L470" t="inlineStr">
        <is>
          <t>0</t>
        </is>
      </c>
      <c r="M470" t="inlineStr">
        <is>
          <t>0</t>
        </is>
      </c>
      <c r="N470" t="inlineStr">
        <is>
          <t>0</t>
        </is>
      </c>
      <c r="O470" t="inlineStr">
        <is>
          <t>0</t>
        </is>
      </c>
    </row>
    <row r="471">
      <c r="A471" s="6" t="inlineStr">
        <is>
          <t>˝ Otkrivanje ˝ Arhimedovog zakona (1)</t>
        </is>
      </c>
      <c r="B471" s="6" t="inlineStr">
        <is>
          <t>Space</t>
        </is>
      </c>
      <c r="C471" s="6" t="inlineStr">
        <is>
          <t>Conclusion</t>
        </is>
      </c>
      <c r="D471" s="6" t="inlineStr">
        <is>
          <t>&lt;p&gt;This is the Conclusion phase.&lt;/p&gt;</t>
        </is>
      </c>
      <c r="E471" s="6" t="inlineStr">
        <is>
          <t>No artifact embedded</t>
        </is>
      </c>
      <c r="G471" t="inlineStr">
        <is>
          <t>0</t>
        </is>
      </c>
      <c r="H471" t="inlineStr">
        <is>
          <t>0</t>
        </is>
      </c>
      <c r="I471" t="inlineStr">
        <is>
          <t>0</t>
        </is>
      </c>
      <c r="J471" t="inlineStr">
        <is>
          <t>0</t>
        </is>
      </c>
      <c r="K471" t="inlineStr">
        <is>
          <t>1</t>
        </is>
      </c>
      <c r="L471" t="inlineStr">
        <is>
          <t>0</t>
        </is>
      </c>
      <c r="M471" t="inlineStr">
        <is>
          <t>0</t>
        </is>
      </c>
      <c r="N471" t="inlineStr">
        <is>
          <t>0</t>
        </is>
      </c>
      <c r="O471" t="inlineStr">
        <is>
          <t>0</t>
        </is>
      </c>
    </row>
    <row r="472">
      <c r="A472" s="6" t="inlineStr">
        <is>
          <t>˝ Otkrivanje ˝ Arhimedovog zakona (1)</t>
        </is>
      </c>
      <c r="B472" s="6" t="inlineStr">
        <is>
          <t>Space</t>
        </is>
      </c>
      <c r="C472" s="6" t="inlineStr">
        <is>
          <t>Discussion</t>
        </is>
      </c>
      <c r="D472" s="6" t="inlineStr">
        <is>
          <t>&lt;p&gt;This is the Discussion phase.&lt;/p&gt;</t>
        </is>
      </c>
      <c r="E472" s="6" t="inlineStr">
        <is>
          <t>No artifact embedded</t>
        </is>
      </c>
      <c r="G472" t="inlineStr">
        <is>
          <t>0</t>
        </is>
      </c>
      <c r="H472" t="inlineStr">
        <is>
          <t>0</t>
        </is>
      </c>
      <c r="I472" t="inlineStr">
        <is>
          <t>0</t>
        </is>
      </c>
      <c r="J472" t="inlineStr">
        <is>
          <t>0</t>
        </is>
      </c>
      <c r="K472" t="inlineStr">
        <is>
          <t>0</t>
        </is>
      </c>
      <c r="L472" t="inlineStr">
        <is>
          <t>0</t>
        </is>
      </c>
      <c r="M472" t="inlineStr">
        <is>
          <t>1</t>
        </is>
      </c>
      <c r="N472" t="inlineStr">
        <is>
          <t>0</t>
        </is>
      </c>
      <c r="O472" t="inlineStr">
        <is>
          <t>0</t>
        </is>
      </c>
    </row>
    <row r="473">
      <c r="A473" s="6" t="inlineStr">
        <is>
          <t>Tsedey</t>
        </is>
      </c>
      <c r="B473" s="6" t="inlineStr">
        <is>
          <t>Space</t>
        </is>
      </c>
      <c r="C473" s="6" t="inlineStr">
        <is>
          <t>Orientation</t>
        </is>
      </c>
      <c r="D473" s="6" t="inlineStr">
        <is>
          <t>No task description</t>
        </is>
      </c>
      <c r="E473" s="6" t="inlineStr">
        <is>
          <t>No artifact embedded</t>
        </is>
      </c>
      <c r="G473" t="inlineStr">
        <is>
          <t>0</t>
        </is>
      </c>
      <c r="H473" t="inlineStr">
        <is>
          <t>0</t>
        </is>
      </c>
      <c r="I473" t="inlineStr">
        <is>
          <t>0</t>
        </is>
      </c>
      <c r="J473" t="inlineStr">
        <is>
          <t>0</t>
        </is>
      </c>
      <c r="K473" t="inlineStr">
        <is>
          <t>0</t>
        </is>
      </c>
      <c r="L473" t="inlineStr">
        <is>
          <t>0</t>
        </is>
      </c>
      <c r="M473" t="inlineStr">
        <is>
          <t>0</t>
        </is>
      </c>
      <c r="N473" t="inlineStr">
        <is>
          <t>0</t>
        </is>
      </c>
      <c r="O473" t="inlineStr">
        <is>
          <t>0</t>
        </is>
      </c>
    </row>
    <row r="474">
      <c r="A474" s="6" t="inlineStr">
        <is>
          <t>Tsedey</t>
        </is>
      </c>
      <c r="B474" s="6" t="inlineStr">
        <is>
          <t>Resource</t>
        </is>
      </c>
      <c r="C474" s="6" t="inlineStr">
        <is>
          <t>Text.graasp</t>
        </is>
      </c>
      <c r="D474" s="6" t="inlineStr">
        <is>
          <t>&lt;p&gt;best game on this app easy enough &lt;/p&gt;</t>
        </is>
      </c>
      <c r="E474" s="6" t="inlineStr">
        <is>
          <t>No artifact embedded</t>
        </is>
      </c>
      <c r="G474" t="inlineStr">
        <is>
          <t>0</t>
        </is>
      </c>
      <c r="H474" t="inlineStr">
        <is>
          <t>0</t>
        </is>
      </c>
      <c r="I474" t="inlineStr">
        <is>
          <t>0</t>
        </is>
      </c>
      <c r="J474" t="inlineStr">
        <is>
          <t>0</t>
        </is>
      </c>
      <c r="K474" t="inlineStr">
        <is>
          <t>0</t>
        </is>
      </c>
      <c r="L474" t="inlineStr">
        <is>
          <t>0</t>
        </is>
      </c>
      <c r="M474" t="inlineStr">
        <is>
          <t>0</t>
        </is>
      </c>
      <c r="N474" t="inlineStr">
        <is>
          <t>0</t>
        </is>
      </c>
      <c r="O474" t="inlineStr">
        <is>
          <t>0</t>
        </is>
      </c>
    </row>
    <row r="475">
      <c r="A475" s="6" t="inlineStr">
        <is>
          <t>Tsedey</t>
        </is>
      </c>
      <c r="B475" s="6" t="inlineStr">
        <is>
          <t>Resource</t>
        </is>
      </c>
      <c r="C475" s="6" t="inlineStr">
        <is>
          <t>I Bought My DREAM CAR and it's AMAZING!!!</t>
        </is>
      </c>
      <c r="D475" s="6" t="inlineStr">
        <is>
          <t>I finally did it, I bought my dream car an AM General Hummer H1! Not only did I buy it, but in this video I take it off road, ford through flooded roads, and drive over cars and crush them. After years of hard work, dedication and passion, I was able to save up enough to buy a car, well technically a truck, that I have wanted since I was a kid. This video is super special to me and I hope you enjoy it! Also, there is a kinda-sorta ChrisFix face reveal in this video... Where I found my dream car: https://www.AutoTempest.com Surprising my Mom with her Dream Car: https://youtu.be/Quvby2Me5CM Buying a $300 Car: https://youtu.be/7VX090Fi63E Adhesion Promoter Paint: https://amzn.to/2Hn0o8k Matte Black Paint: https://amzn.to/2ZlzCU1 Measuring wheel (for the brake test): https://amzn.to/2ziUKQa Round Xenon Headlights: https://amzn.to/2L43Sxr Fluid Pump: https://amzn.to/322laSm For the helicopter and tank footage: The appearance of U.S. Department of Defense (DoD) visual information does not imply or constitute DoD endorsement. → Become a ChrisFix Subscriber: http://www.youtube.com/subscription_center?add_user=paintballoo7 → Instagram: https://www.instagram.com/chrisfixit → Facebook: https://www.facebook.com/chrisfix8 → Website: http://www.ChrisFixed.com → My Channel Home Page: https://www.youtube.com/ChrisFix **If the video was helpful, remember to give it a "thumbs up" and consider subscribing.** Disclaimer: Due to factors beyond the control of ChrisFix, I cannot guarantee against improper use or unauthorized modifications of this information. ChrisFix assumes no liability for property damage or injury incurred as a result of any of the information contained in this video. Use this information at your own risk. ChrisFix recommends safe practices when working on vehicles and or with tools seen or implied in this video. Due to factors beyond the control of ChrisFix, no information contained in this video shall create any expressed or implied warranty or guarantee of any particular result. Any injury, damage, or loss that may result from improper use of these tools, equipment, or from the information contained in this video is the sole responsibility of the user and not ChrisFix.</t>
        </is>
      </c>
      <c r="E475" s="6" t="inlineStr">
        <is>
          <t>youtu.be: A shortened URL service for YouTube, leading to various videos on the platform.</t>
        </is>
      </c>
      <c r="G475" t="inlineStr">
        <is>
          <t>1</t>
        </is>
      </c>
      <c r="H475" t="inlineStr">
        <is>
          <t>0</t>
        </is>
      </c>
      <c r="I475" t="inlineStr">
        <is>
          <t>0</t>
        </is>
      </c>
      <c r="J475" t="inlineStr">
        <is>
          <t>0</t>
        </is>
      </c>
      <c r="K475" t="inlineStr">
        <is>
          <t>1</t>
        </is>
      </c>
      <c r="L475" t="inlineStr">
        <is>
          <t>0</t>
        </is>
      </c>
      <c r="M475" t="inlineStr">
        <is>
          <t>0</t>
        </is>
      </c>
      <c r="N475" t="inlineStr">
        <is>
          <t>0</t>
        </is>
      </c>
      <c r="O475" t="inlineStr">
        <is>
          <t>0</t>
        </is>
      </c>
    </row>
    <row r="476">
      <c r="A476" s="6" t="inlineStr">
        <is>
          <t>Tsedey</t>
        </is>
      </c>
      <c r="B476" s="6" t="inlineStr">
        <is>
          <t>Application</t>
        </is>
      </c>
      <c r="C476" s="6" t="inlineStr">
        <is>
          <t>Concept Mapper</t>
        </is>
      </c>
      <c r="D476" s="6" t="inlineStr">
        <is>
          <t>No task description</t>
        </is>
      </c>
      <c r="E476"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c r="G476" t="inlineStr">
        <is>
          <t>0</t>
        </is>
      </c>
      <c r="H476" t="inlineStr">
        <is>
          <t>1</t>
        </is>
      </c>
      <c r="I476" t="inlineStr">
        <is>
          <t>1</t>
        </is>
      </c>
      <c r="J476" t="inlineStr">
        <is>
          <t>0</t>
        </is>
      </c>
      <c r="K476" t="inlineStr">
        <is>
          <t>0</t>
        </is>
      </c>
      <c r="L476" t="inlineStr">
        <is>
          <t>1</t>
        </is>
      </c>
      <c r="M476" t="inlineStr">
        <is>
          <t>0</t>
        </is>
      </c>
      <c r="N476" t="inlineStr">
        <is>
          <t>1</t>
        </is>
      </c>
      <c r="O476" t="inlineStr">
        <is>
          <t>0</t>
        </is>
      </c>
    </row>
    <row r="477">
      <c r="A477" s="6" t="inlineStr">
        <is>
          <t>Tsedey</t>
        </is>
      </c>
      <c r="B477" s="6" t="inlineStr">
        <is>
          <t>Application</t>
        </is>
      </c>
      <c r="C477" s="6" t="inlineStr">
        <is>
          <t>Input</t>
        </is>
      </c>
      <c r="D477" s="6" t="inlineStr">
        <is>
          <t>No task description</t>
        </is>
      </c>
      <c r="E477" s="6" t="inlineStr">
        <is>
          <t>Golabz app/lab: No description available for this online app</t>
        </is>
      </c>
      <c r="G477" t="inlineStr">
        <is>
          <t>0</t>
        </is>
      </c>
      <c r="H477" t="inlineStr">
        <is>
          <t>1</t>
        </is>
      </c>
      <c r="I477" t="inlineStr">
        <is>
          <t>0</t>
        </is>
      </c>
      <c r="J477" t="inlineStr">
        <is>
          <t>0</t>
        </is>
      </c>
      <c r="K477" t="inlineStr">
        <is>
          <t>0</t>
        </is>
      </c>
      <c r="L477" t="inlineStr">
        <is>
          <t>0</t>
        </is>
      </c>
      <c r="M477" t="inlineStr">
        <is>
          <t>0</t>
        </is>
      </c>
      <c r="N477" t="inlineStr">
        <is>
          <t>0</t>
        </is>
      </c>
      <c r="O477" t="inlineStr">
        <is>
          <t>0</t>
        </is>
      </c>
    </row>
    <row r="478">
      <c r="A478" s="6" t="inlineStr">
        <is>
          <t>Tsedey</t>
        </is>
      </c>
      <c r="B478" s="6" t="inlineStr">
        <is>
          <t>Space</t>
        </is>
      </c>
      <c r="C478" s="6" t="inlineStr">
        <is>
          <t>Conceptualisation</t>
        </is>
      </c>
      <c r="D478" s="6" t="inlineStr">
        <is>
          <t>No task description</t>
        </is>
      </c>
      <c r="E478" s="6" t="inlineStr">
        <is>
          <t>No artifact embedded</t>
        </is>
      </c>
      <c r="G478" t="inlineStr">
        <is>
          <t>0</t>
        </is>
      </c>
      <c r="H478" t="inlineStr">
        <is>
          <t>0</t>
        </is>
      </c>
      <c r="I478" t="inlineStr">
        <is>
          <t>0</t>
        </is>
      </c>
      <c r="J478" t="inlineStr">
        <is>
          <t>0</t>
        </is>
      </c>
      <c r="K478" t="inlineStr">
        <is>
          <t>0</t>
        </is>
      </c>
      <c r="L478" t="inlineStr">
        <is>
          <t>0</t>
        </is>
      </c>
      <c r="M478" t="inlineStr">
        <is>
          <t>0</t>
        </is>
      </c>
      <c r="N478" t="inlineStr">
        <is>
          <t>0</t>
        </is>
      </c>
      <c r="O478" t="inlineStr">
        <is>
          <t>0</t>
        </is>
      </c>
    </row>
    <row r="479">
      <c r="A479" s="6" t="inlineStr">
        <is>
          <t>Tsedey</t>
        </is>
      </c>
      <c r="B479" s="6" t="inlineStr">
        <is>
          <t>Space</t>
        </is>
      </c>
      <c r="C479" s="6" t="inlineStr">
        <is>
          <t>Investigation</t>
        </is>
      </c>
      <c r="D479" s="6" t="inlineStr">
        <is>
          <t>No task description</t>
        </is>
      </c>
      <c r="E479" s="6" t="inlineStr">
        <is>
          <t>No artifact embedded</t>
        </is>
      </c>
      <c r="G479" t="inlineStr">
        <is>
          <t>0</t>
        </is>
      </c>
      <c r="H479" t="inlineStr">
        <is>
          <t>0</t>
        </is>
      </c>
      <c r="I479" t="inlineStr">
        <is>
          <t>0</t>
        </is>
      </c>
      <c r="J479" t="inlineStr">
        <is>
          <t>0</t>
        </is>
      </c>
      <c r="K479" t="inlineStr">
        <is>
          <t>0</t>
        </is>
      </c>
      <c r="L479" t="inlineStr">
        <is>
          <t>0</t>
        </is>
      </c>
      <c r="M479" t="inlineStr">
        <is>
          <t>0</t>
        </is>
      </c>
      <c r="N479" t="inlineStr">
        <is>
          <t>0</t>
        </is>
      </c>
      <c r="O479" t="inlineStr">
        <is>
          <t>0</t>
        </is>
      </c>
    </row>
    <row r="480">
      <c r="A480" s="6" t="inlineStr">
        <is>
          <t>Tsedey</t>
        </is>
      </c>
      <c r="B480" s="6" t="inlineStr">
        <is>
          <t>Space</t>
        </is>
      </c>
      <c r="C480" s="6" t="inlineStr">
        <is>
          <t>Conclusion</t>
        </is>
      </c>
      <c r="D480" s="6" t="inlineStr">
        <is>
          <t>No task description</t>
        </is>
      </c>
      <c r="E480" s="6" t="inlineStr">
        <is>
          <t>No artifact embedded</t>
        </is>
      </c>
      <c r="G480" t="inlineStr">
        <is>
          <t>0</t>
        </is>
      </c>
      <c r="H480" t="inlineStr">
        <is>
          <t>0</t>
        </is>
      </c>
      <c r="I480" t="inlineStr">
        <is>
          <t>0</t>
        </is>
      </c>
      <c r="J480" t="inlineStr">
        <is>
          <t>0</t>
        </is>
      </c>
      <c r="K480" t="inlineStr">
        <is>
          <t>0</t>
        </is>
      </c>
      <c r="L480" t="inlineStr">
        <is>
          <t>0</t>
        </is>
      </c>
      <c r="M480" t="inlineStr">
        <is>
          <t>0</t>
        </is>
      </c>
      <c r="N480" t="inlineStr">
        <is>
          <t>0</t>
        </is>
      </c>
      <c r="O480" t="inlineStr">
        <is>
          <t>0</t>
        </is>
      </c>
    </row>
    <row r="481">
      <c r="A481" s="6" t="inlineStr">
        <is>
          <t>Tsedey</t>
        </is>
      </c>
      <c r="B481" s="6" t="inlineStr">
        <is>
          <t>Space</t>
        </is>
      </c>
      <c r="C481" s="6" t="inlineStr">
        <is>
          <t>Discussion</t>
        </is>
      </c>
      <c r="D481" s="6" t="inlineStr">
        <is>
          <t>No task description</t>
        </is>
      </c>
      <c r="E481" s="6" t="inlineStr">
        <is>
          <t>No artifact embedded</t>
        </is>
      </c>
      <c r="G481" t="inlineStr">
        <is>
          <t>0</t>
        </is>
      </c>
      <c r="H481" t="inlineStr">
        <is>
          <t>0</t>
        </is>
      </c>
      <c r="I481" t="inlineStr">
        <is>
          <t>0</t>
        </is>
      </c>
      <c r="J481" t="inlineStr">
        <is>
          <t>0</t>
        </is>
      </c>
      <c r="K481" t="inlineStr">
        <is>
          <t>0</t>
        </is>
      </c>
      <c r="L481" t="inlineStr">
        <is>
          <t>0</t>
        </is>
      </c>
      <c r="M481" t="inlineStr">
        <is>
          <t>0</t>
        </is>
      </c>
      <c r="N481" t="inlineStr">
        <is>
          <t>0</t>
        </is>
      </c>
      <c r="O481" t="inlineStr">
        <is>
          <t>0</t>
        </is>
      </c>
    </row>
    <row r="482">
      <c r="A482" s="6" t="inlineStr">
        <is>
          <t>Teste</t>
        </is>
      </c>
      <c r="B482" s="6" t="inlineStr">
        <is>
          <t>Space</t>
        </is>
      </c>
      <c r="C482" s="6" t="inlineStr">
        <is>
          <t>Orientation</t>
        </is>
      </c>
      <c r="D482" s="6" t="inlineStr">
        <is>
          <t>&lt;p&gt;This is the Orientation phase.&lt;/p&gt;</t>
        </is>
      </c>
      <c r="E482" s="6" t="inlineStr">
        <is>
          <t>No artifact embedded</t>
        </is>
      </c>
      <c r="G482" t="inlineStr">
        <is>
          <t>0</t>
        </is>
      </c>
      <c r="H482" t="inlineStr">
        <is>
          <t>0</t>
        </is>
      </c>
      <c r="I482" t="inlineStr">
        <is>
          <t>0</t>
        </is>
      </c>
      <c r="J482" t="inlineStr">
        <is>
          <t>0</t>
        </is>
      </c>
      <c r="K482" t="inlineStr">
        <is>
          <t>1</t>
        </is>
      </c>
      <c r="L482" t="inlineStr">
        <is>
          <t>0</t>
        </is>
      </c>
      <c r="M482" t="inlineStr">
        <is>
          <t>0</t>
        </is>
      </c>
      <c r="N482" t="inlineStr">
        <is>
          <t>0</t>
        </is>
      </c>
      <c r="O482" t="inlineStr">
        <is>
          <t>0</t>
        </is>
      </c>
    </row>
    <row r="483">
      <c r="A483" s="6" t="inlineStr">
        <is>
          <t>Teste</t>
        </is>
      </c>
      <c r="B483" s="6" t="inlineStr">
        <is>
          <t>Space</t>
        </is>
      </c>
      <c r="C483" s="6" t="inlineStr">
        <is>
          <t>Conceptualisation</t>
        </is>
      </c>
      <c r="D483" s="6" t="inlineStr">
        <is>
          <t>&lt;p&gt;This is the Conceptualisation phase.&lt;/p&gt;</t>
        </is>
      </c>
      <c r="E483" s="6" t="inlineStr">
        <is>
          <t>No artifact embedded</t>
        </is>
      </c>
      <c r="G483" t="inlineStr">
        <is>
          <t>0</t>
        </is>
      </c>
      <c r="H483" t="inlineStr">
        <is>
          <t>0</t>
        </is>
      </c>
      <c r="I483" t="inlineStr">
        <is>
          <t>0</t>
        </is>
      </c>
      <c r="J483" t="inlineStr">
        <is>
          <t>0</t>
        </is>
      </c>
      <c r="K483" t="inlineStr">
        <is>
          <t>0</t>
        </is>
      </c>
      <c r="L483" t="inlineStr">
        <is>
          <t>0</t>
        </is>
      </c>
      <c r="M483" t="inlineStr">
        <is>
          <t>0</t>
        </is>
      </c>
      <c r="N483" t="inlineStr">
        <is>
          <t>0</t>
        </is>
      </c>
      <c r="O483" t="inlineStr">
        <is>
          <t>0</t>
        </is>
      </c>
    </row>
    <row r="484">
      <c r="A484" s="6" t="inlineStr">
        <is>
          <t>Teste</t>
        </is>
      </c>
      <c r="B484" s="6" t="inlineStr">
        <is>
          <t>Space</t>
        </is>
      </c>
      <c r="C484" s="6" t="inlineStr">
        <is>
          <t>Investigation</t>
        </is>
      </c>
      <c r="D484" s="6" t="inlineStr">
        <is>
          <t>&lt;p&gt;This is the Investigation phase.&lt;/p&gt;</t>
        </is>
      </c>
      <c r="E484" s="6" t="inlineStr">
        <is>
          <t>No artifact embedded</t>
        </is>
      </c>
      <c r="G484" t="inlineStr">
        <is>
          <t>0</t>
        </is>
      </c>
      <c r="H484" t="inlineStr">
        <is>
          <t>0</t>
        </is>
      </c>
      <c r="I484" t="inlineStr">
        <is>
          <t>0</t>
        </is>
      </c>
      <c r="J484" t="inlineStr">
        <is>
          <t>0</t>
        </is>
      </c>
      <c r="K484" t="inlineStr">
        <is>
          <t>1</t>
        </is>
      </c>
      <c r="L484" t="inlineStr">
        <is>
          <t>0</t>
        </is>
      </c>
      <c r="M484" t="inlineStr">
        <is>
          <t>0</t>
        </is>
      </c>
      <c r="N484" t="inlineStr">
        <is>
          <t>0</t>
        </is>
      </c>
      <c r="O484" t="inlineStr">
        <is>
          <t>0</t>
        </is>
      </c>
    </row>
    <row r="485">
      <c r="A485" s="6" t="inlineStr">
        <is>
          <t>Teste</t>
        </is>
      </c>
      <c r="B485" s="6" t="inlineStr">
        <is>
          <t>Application</t>
        </is>
      </c>
      <c r="C485" s="6" t="inlineStr">
        <is>
          <t>John Travoltage source</t>
        </is>
      </c>
      <c r="D485" s="6" t="inlineStr">
        <is>
          <t>No task description</t>
        </is>
      </c>
      <c r="E485" s="6" t="inlineStr">
        <is>
          <t>Golabz app/lab: "&lt;p&gt;Make sparks fly with John Travoltage. Wiggle Johnnie&amp;#39;s foot and he picks up charges from the carpet. Bring his hand close to the door knob and get rid of the excess charge.&lt;/p&gt;&lt;p&gt;&lt;strong&gt;Sample Learning Goals&lt;/strong&gt;&lt;/p&gt;&lt;ul&gt;&lt;li&gt;Describe and draw models for common static electricity concepts (transfer of charge, attraction, repulsion, and grounding).&lt;/li&gt;&lt;/ul&gt;"</t>
        </is>
      </c>
      <c r="G485" t="inlineStr">
        <is>
          <t>0</t>
        </is>
      </c>
      <c r="H485" t="inlineStr">
        <is>
          <t>1</t>
        </is>
      </c>
      <c r="I485" t="inlineStr">
        <is>
          <t>1</t>
        </is>
      </c>
      <c r="J485" t="inlineStr">
        <is>
          <t>1</t>
        </is>
      </c>
      <c r="K485" t="inlineStr">
        <is>
          <t>1</t>
        </is>
      </c>
      <c r="L485" t="inlineStr">
        <is>
          <t>1</t>
        </is>
      </c>
      <c r="M485" t="inlineStr">
        <is>
          <t>0</t>
        </is>
      </c>
      <c r="N485" t="inlineStr">
        <is>
          <t>0</t>
        </is>
      </c>
      <c r="O485" t="inlineStr">
        <is>
          <t>1</t>
        </is>
      </c>
    </row>
    <row r="486">
      <c r="A486" s="6" t="inlineStr">
        <is>
          <t>Teste</t>
        </is>
      </c>
      <c r="B486" s="6" t="inlineStr">
        <is>
          <t>Application</t>
        </is>
      </c>
      <c r="C486" s="6" t="inlineStr">
        <is>
          <t>Vector Addition</t>
        </is>
      </c>
      <c r="D486" s="6" t="inlineStr">
        <is>
          <t>No task description</t>
        </is>
      </c>
      <c r="E486" s="6" t="inlineStr">
        <is>
          <t>Golabz app/lab: "&lt;p&gt;Explore vectors in 1D or 2D, and discover how vectors add together. Specify vectors in Cartesian or polar coordinates, and see the magnitude, angle, and components of each vector. Experiment with vector equations and compare vector sums and differences.&lt;/p&gt;\r\n\r\n&lt;p&gt;Sample learning goals:&lt;/p&gt;\r\n\r\n&lt;ul&gt;\r\n\t&lt;li&gt;Describe a vector in your own words&lt;/li&gt;\r\n\t&lt;li&gt;Explain a method to add vectors&lt;/li&gt;\r\n\t&lt;li&gt;Compare and contrast the component styles&lt;/li&gt;\r\n\t&lt;li&gt;Decompose a vector into components&lt;/li&gt;\r\n\t&lt;li&gt;Describe what happens to a vector when it is multiplied by a scalar&lt;/li&gt;\r\n\t&lt;li&gt;Arrange vectors graphically to represent vector addition or subtraction&lt;/li&gt;\r\n&lt;/ul&gt;\r\n"</t>
        </is>
      </c>
      <c r="G486" t="inlineStr">
        <is>
          <t>0</t>
        </is>
      </c>
      <c r="H486" t="inlineStr">
        <is>
          <t>1</t>
        </is>
      </c>
      <c r="I486" t="inlineStr">
        <is>
          <t>1</t>
        </is>
      </c>
      <c r="J486" t="inlineStr">
        <is>
          <t>1</t>
        </is>
      </c>
      <c r="K486" t="inlineStr">
        <is>
          <t>1</t>
        </is>
      </c>
      <c r="L486" t="inlineStr">
        <is>
          <t>1</t>
        </is>
      </c>
      <c r="M486" t="inlineStr">
        <is>
          <t>0</t>
        </is>
      </c>
      <c r="N486" t="inlineStr">
        <is>
          <t>0</t>
        </is>
      </c>
      <c r="O486" t="inlineStr">
        <is>
          <t>1</t>
        </is>
      </c>
    </row>
    <row r="487">
      <c r="A487" s="6" t="inlineStr">
        <is>
          <t>Teste</t>
        </is>
      </c>
      <c r="B487" s="6" t="inlineStr">
        <is>
          <t>Space</t>
        </is>
      </c>
      <c r="C487" s="6" t="inlineStr">
        <is>
          <t>Conclusion</t>
        </is>
      </c>
      <c r="D487" s="6" t="inlineStr">
        <is>
          <t>&lt;p&gt;This is the Conclusion phase.&lt;/p&gt;</t>
        </is>
      </c>
      <c r="E487" s="6" t="inlineStr">
        <is>
          <t>No artifact embedded</t>
        </is>
      </c>
      <c r="G487" t="inlineStr">
        <is>
          <t>0</t>
        </is>
      </c>
      <c r="H487" t="inlineStr">
        <is>
          <t>0</t>
        </is>
      </c>
      <c r="I487" t="inlineStr">
        <is>
          <t>0</t>
        </is>
      </c>
      <c r="J487" t="inlineStr">
        <is>
          <t>0</t>
        </is>
      </c>
      <c r="K487" t="inlineStr">
        <is>
          <t>1</t>
        </is>
      </c>
      <c r="L487" t="inlineStr">
        <is>
          <t>0</t>
        </is>
      </c>
      <c r="M487" t="inlineStr">
        <is>
          <t>0</t>
        </is>
      </c>
      <c r="N487" t="inlineStr">
        <is>
          <t>0</t>
        </is>
      </c>
      <c r="O487" t="inlineStr">
        <is>
          <t>0</t>
        </is>
      </c>
    </row>
    <row r="488">
      <c r="A488" s="6" t="inlineStr">
        <is>
          <t>Teste</t>
        </is>
      </c>
      <c r="B488" s="6" t="inlineStr">
        <is>
          <t>Space</t>
        </is>
      </c>
      <c r="C488" s="6" t="inlineStr">
        <is>
          <t>Discussion</t>
        </is>
      </c>
      <c r="D488" s="6" t="inlineStr">
        <is>
          <t>&lt;p&gt;This is the Discussion phase.&lt;/p&gt;</t>
        </is>
      </c>
      <c r="E488" s="6" t="inlineStr">
        <is>
          <t>No artifact embedded</t>
        </is>
      </c>
      <c r="G488" t="inlineStr">
        <is>
          <t>0</t>
        </is>
      </c>
      <c r="H488" t="inlineStr">
        <is>
          <t>0</t>
        </is>
      </c>
      <c r="I488" t="inlineStr">
        <is>
          <t>0</t>
        </is>
      </c>
      <c r="J488" t="inlineStr">
        <is>
          <t>0</t>
        </is>
      </c>
      <c r="K488" t="inlineStr">
        <is>
          <t>0</t>
        </is>
      </c>
      <c r="L488" t="inlineStr">
        <is>
          <t>0</t>
        </is>
      </c>
      <c r="M488" t="inlineStr">
        <is>
          <t>1</t>
        </is>
      </c>
      <c r="N488" t="inlineStr">
        <is>
          <t>0</t>
        </is>
      </c>
      <c r="O488" t="inlineStr">
        <is>
          <t>0</t>
        </is>
      </c>
    </row>
    <row r="489">
      <c r="A489" s="6" t="inlineStr">
        <is>
          <t>ROU - Școala Gimnazială nr. 9 „Nicolae Orghidan” Brașov</t>
        </is>
      </c>
      <c r="B489" s="6" t="inlineStr">
        <is>
          <t>Space</t>
        </is>
      </c>
      <c r="C489" s="6" t="inlineStr">
        <is>
          <t>Meet the team</t>
        </is>
      </c>
      <c r="D489" s="6" t="inlineStr">
        <is>
          <t>&lt;p&gt;This space was created for each member of the team to present itself. You can add pictures, quotes, or a simple sentence. Your creativity is welcome.&lt;/p&gt;</t>
        </is>
      </c>
      <c r="E489" s="6" t="inlineStr">
        <is>
          <t>No artifact embedded</t>
        </is>
      </c>
      <c r="G489" t="inlineStr">
        <is>
          <t>0</t>
        </is>
      </c>
      <c r="H489" t="inlineStr">
        <is>
          <t>0</t>
        </is>
      </c>
      <c r="I489" t="inlineStr">
        <is>
          <t>1</t>
        </is>
      </c>
      <c r="J489" t="inlineStr">
        <is>
          <t>1</t>
        </is>
      </c>
      <c r="K489" t="inlineStr">
        <is>
          <t>0</t>
        </is>
      </c>
      <c r="L489" t="inlineStr">
        <is>
          <t>1</t>
        </is>
      </c>
      <c r="M489" t="inlineStr">
        <is>
          <t>0</t>
        </is>
      </c>
      <c r="N489" t="inlineStr">
        <is>
          <t>0</t>
        </is>
      </c>
      <c r="O489" t="inlineStr">
        <is>
          <t>0</t>
        </is>
      </c>
    </row>
    <row r="490">
      <c r="A490" s="6" t="inlineStr">
        <is>
          <t>ROU - Școala Gimnazială nr. 9 „Nicolae Orghidan” Brașov</t>
        </is>
      </c>
      <c r="B490" s="6" t="inlineStr">
        <is>
          <t>Resource</t>
        </is>
      </c>
      <c r="C490" s="6" t="inlineStr">
        <is>
          <t>Școala Gimnazială Nr. 9 „Nicolae Orghidan” Brașov, România</t>
        </is>
      </c>
      <c r="D490" s="6" t="inlineStr">
        <is>
          <t>No task description</t>
        </is>
      </c>
      <c r="E490" s="6" t="inlineStr">
        <is>
          <t>slideshare.net: A platform for sharing presentations and documents, including educational materials from various institutions.</t>
        </is>
      </c>
      <c r="G490" t="inlineStr">
        <is>
          <t>1</t>
        </is>
      </c>
      <c r="H490" t="inlineStr">
        <is>
          <t>0</t>
        </is>
      </c>
      <c r="I490" t="inlineStr">
        <is>
          <t>0</t>
        </is>
      </c>
      <c r="J490" t="inlineStr">
        <is>
          <t>0</t>
        </is>
      </c>
      <c r="K490" t="inlineStr">
        <is>
          <t>0</t>
        </is>
      </c>
      <c r="L490" t="inlineStr">
        <is>
          <t>0</t>
        </is>
      </c>
      <c r="M490" t="inlineStr">
        <is>
          <t>0</t>
        </is>
      </c>
      <c r="N490" t="inlineStr">
        <is>
          <t>0</t>
        </is>
      </c>
      <c r="O490" t="inlineStr">
        <is>
          <t>0</t>
        </is>
      </c>
    </row>
    <row r="491">
      <c r="A491" s="6" t="inlineStr">
        <is>
          <t>ROU - Școala Gimnazială nr. 9 „Nicolae Orghidan” Brașov</t>
        </is>
      </c>
      <c r="B491" s="6" t="inlineStr">
        <is>
          <t>Space</t>
        </is>
      </c>
      <c r="C491" s="6" t="inlineStr">
        <is>
          <t>What motivates us in PLATON</t>
        </is>
      </c>
      <c r="D491" s="6" t="inlineStr">
        <is>
          <t>&lt;p&gt;Write here what motivates you in PLATON, what does it mean to you, how do you think it is contributing to your school’s development and/or identity.&lt;/p&gt;</t>
        </is>
      </c>
      <c r="E491" s="6" t="inlineStr">
        <is>
          <t>No artifact embedded</t>
        </is>
      </c>
      <c r="G491" t="inlineStr">
        <is>
          <t>0</t>
        </is>
      </c>
      <c r="H491" t="inlineStr">
        <is>
          <t>0</t>
        </is>
      </c>
      <c r="I491" t="inlineStr">
        <is>
          <t>1</t>
        </is>
      </c>
      <c r="J491" t="inlineStr">
        <is>
          <t>1</t>
        </is>
      </c>
      <c r="K491" t="inlineStr">
        <is>
          <t>0</t>
        </is>
      </c>
      <c r="L491" t="inlineStr">
        <is>
          <t>1</t>
        </is>
      </c>
      <c r="M491" t="inlineStr">
        <is>
          <t>0</t>
        </is>
      </c>
      <c r="N491" t="inlineStr">
        <is>
          <t>0</t>
        </is>
      </c>
      <c r="O491" t="inlineStr">
        <is>
          <t>1</t>
        </is>
      </c>
    </row>
    <row r="492">
      <c r="A492" s="6" t="inlineStr">
        <is>
          <t>ROU - Școala Gimnazială nr. 9 „Nicolae Orghidan” Brașov</t>
        </is>
      </c>
      <c r="B492" s="6" t="inlineStr">
        <is>
          <t>Space</t>
        </is>
      </c>
      <c r="C492" s="6" t="inlineStr">
        <is>
          <t>Our work</t>
        </is>
      </c>
      <c r="D492" s="6" t="inlineStr">
        <is>
          <t>&lt;p&gt;This is where you can add pictures, scans, texts, whatever record you have of the work you have been doing throughout the implementation of the project in your school. Please identify the date, the class and the name of the teacher in each input.&lt;/p&gt;</t>
        </is>
      </c>
      <c r="E492" s="6" t="inlineStr">
        <is>
          <t>No artifact embedded</t>
        </is>
      </c>
      <c r="G492" t="inlineStr">
        <is>
          <t>0</t>
        </is>
      </c>
      <c r="H492" t="inlineStr">
        <is>
          <t>0</t>
        </is>
      </c>
      <c r="I492" t="inlineStr">
        <is>
          <t>1</t>
        </is>
      </c>
      <c r="J492" t="inlineStr">
        <is>
          <t>1</t>
        </is>
      </c>
      <c r="K492" t="inlineStr">
        <is>
          <t>0</t>
        </is>
      </c>
      <c r="L492" t="inlineStr">
        <is>
          <t>1</t>
        </is>
      </c>
      <c r="M492" t="inlineStr">
        <is>
          <t>0</t>
        </is>
      </c>
      <c r="N492" t="inlineStr">
        <is>
          <t>0</t>
        </is>
      </c>
      <c r="O492" t="inlineStr">
        <is>
          <t>0</t>
        </is>
      </c>
    </row>
    <row r="493">
      <c r="A493" s="6" t="inlineStr">
        <is>
          <t>ROU - Școala Gimnazială nr. 9 „Nicolae Orghidan” Brașov</t>
        </is>
      </c>
      <c r="B493" s="6" t="inlineStr">
        <is>
          <t>Space</t>
        </is>
      </c>
      <c r="C493" s="6" t="inlineStr">
        <is>
          <t>Worth Sharing</t>
        </is>
      </c>
      <c r="D493" s="6" t="inlineStr">
        <is>
          <t>&lt;p&gt;Add here any ideas, experiences, videos, pictures, relevant to your work and/or to the project. Think that other teachers from your country or other countries can visit this space, if you allow it, looking for good ideas to implement in their practice.&lt;/p&gt;</t>
        </is>
      </c>
      <c r="E493" s="6" t="inlineStr">
        <is>
          <t>No artifact embedded</t>
        </is>
      </c>
      <c r="G493" t="inlineStr">
        <is>
          <t>0</t>
        </is>
      </c>
      <c r="H493" t="inlineStr">
        <is>
          <t>0</t>
        </is>
      </c>
      <c r="I493" t="inlineStr">
        <is>
          <t>1</t>
        </is>
      </c>
      <c r="J493" t="inlineStr">
        <is>
          <t>1</t>
        </is>
      </c>
      <c r="K493" t="inlineStr">
        <is>
          <t>0</t>
        </is>
      </c>
      <c r="L493" t="inlineStr">
        <is>
          <t>0</t>
        </is>
      </c>
      <c r="M493" t="inlineStr">
        <is>
          <t>0</t>
        </is>
      </c>
      <c r="N493" t="inlineStr">
        <is>
          <t>0</t>
        </is>
      </c>
      <c r="O493" t="inlineStr">
        <is>
          <t>0</t>
        </is>
      </c>
    </row>
    <row r="494">
      <c r="A494" s="6" t="inlineStr">
        <is>
          <t>ROU - Școala Gimnazială nr. 9 „Nicolae Orghidan” Brașov</t>
        </is>
      </c>
      <c r="B494" s="6" t="inlineStr">
        <is>
          <t>Space</t>
        </is>
      </c>
      <c r="C494" s="6" t="inlineStr">
        <is>
          <t>Student's feedback</t>
        </is>
      </c>
      <c r="D494" s="6" t="inlineStr">
        <is>
          <t>&lt;p&gt;You can add here memorable quotes and pictures that you gathered during the implementation of the project. Alternatively, if you wish, you can create an individual portfolio with your students and add it here, either in the form of pictures, scans or you can create a space for your students clicking in the [+] below. If you decide to do so, each student must create a Graasp account and an e-mail should be sent to your national PLATON coordinator with all the names and e-mail contacts of the students to be given access to this platform.&lt;/p&gt;</t>
        </is>
      </c>
      <c r="E494" s="6" t="inlineStr">
        <is>
          <t>No artifact embedded</t>
        </is>
      </c>
      <c r="G494" t="inlineStr">
        <is>
          <t>0</t>
        </is>
      </c>
      <c r="H494" t="inlineStr">
        <is>
          <t>0</t>
        </is>
      </c>
      <c r="I494" t="inlineStr">
        <is>
          <t>1</t>
        </is>
      </c>
      <c r="J494" t="inlineStr">
        <is>
          <t>0</t>
        </is>
      </c>
      <c r="K494" t="inlineStr">
        <is>
          <t>0</t>
        </is>
      </c>
      <c r="L494" t="inlineStr">
        <is>
          <t>1</t>
        </is>
      </c>
      <c r="M494" t="inlineStr">
        <is>
          <t>0</t>
        </is>
      </c>
      <c r="N494" t="inlineStr">
        <is>
          <t>0</t>
        </is>
      </c>
      <c r="O494" t="inlineStr">
        <is>
          <t>0</t>
        </is>
      </c>
    </row>
    <row r="495">
      <c r="A495" s="6" t="inlineStr">
        <is>
          <t>ROU - Școala Gimnazială nr. 9 „Nicolae Orghidan” Brașov</t>
        </is>
      </c>
      <c r="B495" s="6" t="inlineStr">
        <is>
          <t>Application</t>
        </is>
      </c>
      <c r="C495" s="6" t="inlineStr">
        <is>
          <t>File Drop</t>
        </is>
      </c>
      <c r="D495" s="6" t="inlineStr">
        <is>
          <t>No task description</t>
        </is>
      </c>
      <c r="E495" s="6" t="inlineStr">
        <is>
          <t>Golabz app/lab: "&lt;p&gt;This app allows students to upload files, e.g., assignment and reports, to the Inquiry learning Space. The app also allows teachers to download the uploaded files.&lt;/p&gt;\r\n"</t>
        </is>
      </c>
      <c r="G495" t="inlineStr">
        <is>
          <t>0</t>
        </is>
      </c>
      <c r="H495" t="inlineStr">
        <is>
          <t>0</t>
        </is>
      </c>
      <c r="I495" t="inlineStr">
        <is>
          <t>1</t>
        </is>
      </c>
      <c r="J495" t="inlineStr">
        <is>
          <t>0</t>
        </is>
      </c>
      <c r="K495" t="inlineStr">
        <is>
          <t>0</t>
        </is>
      </c>
      <c r="L495" t="inlineStr">
        <is>
          <t>1</t>
        </is>
      </c>
      <c r="M495" t="inlineStr">
        <is>
          <t>0</t>
        </is>
      </c>
      <c r="N495" t="inlineStr">
        <is>
          <t>0</t>
        </is>
      </c>
      <c r="O495" t="inlineStr">
        <is>
          <t>0</t>
        </is>
      </c>
    </row>
    <row r="496">
      <c r="A496" s="6" t="inlineStr">
        <is>
          <t>ROU - Școala Gimnazială nr. 9 „Nicolae Orghidan” Brașov</t>
        </is>
      </c>
      <c r="B496" s="6" t="inlineStr">
        <is>
          <t>Space</t>
        </is>
      </c>
      <c r="C496" s="6" t="inlineStr">
        <is>
          <t>Our team's feedback</t>
        </is>
      </c>
      <c r="D496" s="6" t="inlineStr">
        <is>
          <t>&lt;p&gt;Write here any recommendations and suggestions, as a team or individually, that you might have regarding PLATON methodology and resources. You are a pilot teacher for our project and this means that you are the first to test and implement it. Your opinion is very valuable and will help us to refine and improve our work.&lt;/p&gt;</t>
        </is>
      </c>
      <c r="E496" s="6" t="inlineStr">
        <is>
          <t>No artifact embedded</t>
        </is>
      </c>
      <c r="G496" t="inlineStr">
        <is>
          <t>0</t>
        </is>
      </c>
      <c r="H496" t="inlineStr">
        <is>
          <t>0</t>
        </is>
      </c>
      <c r="I496" t="inlineStr">
        <is>
          <t>1</t>
        </is>
      </c>
      <c r="J496" t="inlineStr">
        <is>
          <t>1</t>
        </is>
      </c>
      <c r="K496" t="inlineStr">
        <is>
          <t>0</t>
        </is>
      </c>
      <c r="L496" t="inlineStr">
        <is>
          <t>0</t>
        </is>
      </c>
      <c r="M496" t="inlineStr">
        <is>
          <t>1</t>
        </is>
      </c>
      <c r="N496" t="inlineStr">
        <is>
          <t>0</t>
        </is>
      </c>
      <c r="O496" t="inlineStr">
        <is>
          <t>0</t>
        </is>
      </c>
    </row>
    <row r="497">
      <c r="A497" s="6" t="inlineStr">
        <is>
          <t>ROU - Școala Gimnazială nr. 9 „Nicolae Orghidan” Brașov</t>
        </is>
      </c>
      <c r="B497" s="6" t="inlineStr">
        <is>
          <t>Space</t>
        </is>
      </c>
      <c r="C497" s="6" t="inlineStr">
        <is>
          <t>Lessons learn't</t>
        </is>
      </c>
      <c r="D497" s="6" t="inlineStr">
        <is>
          <t>&lt;p&gt;From your work during the implementation what is it that stands out? What would you want to see in our final project compilation of work (roadmap)? Write here your reflections.&lt;/p&gt;</t>
        </is>
      </c>
      <c r="E497" s="6" t="inlineStr">
        <is>
          <t>No artifact embedded</t>
        </is>
      </c>
      <c r="G497" t="inlineStr">
        <is>
          <t>0</t>
        </is>
      </c>
      <c r="H497" t="inlineStr">
        <is>
          <t>0</t>
        </is>
      </c>
      <c r="I497" t="inlineStr">
        <is>
          <t>1</t>
        </is>
      </c>
      <c r="J497" t="inlineStr">
        <is>
          <t>1</t>
        </is>
      </c>
      <c r="K497" t="inlineStr">
        <is>
          <t>0</t>
        </is>
      </c>
      <c r="L497" t="inlineStr">
        <is>
          <t>1</t>
        </is>
      </c>
      <c r="M497" t="inlineStr">
        <is>
          <t>0</t>
        </is>
      </c>
      <c r="N497" t="inlineStr">
        <is>
          <t>0</t>
        </is>
      </c>
      <c r="O497" t="inlineStr">
        <is>
          <t>0</t>
        </is>
      </c>
    </row>
    <row r="498">
      <c r="A498" s="6" t="inlineStr">
        <is>
          <t>Robotic Arm</t>
        </is>
      </c>
      <c r="B498" s="6" t="inlineStr">
        <is>
          <t>Space</t>
        </is>
      </c>
      <c r="C498" s="6" t="inlineStr">
        <is>
          <t>Basic</t>
        </is>
      </c>
      <c r="D498" s="6" t="inlineStr">
        <is>
          <t>&lt;p&gt;YouTube example used and programming RoboArm&lt;/p&gt;</t>
        </is>
      </c>
      <c r="E498" s="6" t="inlineStr">
        <is>
          <t>No artifact embedded</t>
        </is>
      </c>
      <c r="G498" t="inlineStr">
        <is>
          <t>0</t>
        </is>
      </c>
      <c r="H498" t="inlineStr">
        <is>
          <t>1</t>
        </is>
      </c>
      <c r="I498" t="inlineStr">
        <is>
          <t>0</t>
        </is>
      </c>
      <c r="J498" t="inlineStr">
        <is>
          <t>0</t>
        </is>
      </c>
      <c r="K498" t="inlineStr">
        <is>
          <t>0</t>
        </is>
      </c>
      <c r="L498" t="inlineStr">
        <is>
          <t>0</t>
        </is>
      </c>
      <c r="M498" t="inlineStr">
        <is>
          <t>0</t>
        </is>
      </c>
      <c r="N498" t="inlineStr">
        <is>
          <t>0</t>
        </is>
      </c>
      <c r="O498" t="inlineStr">
        <is>
          <t>0</t>
        </is>
      </c>
    </row>
    <row r="499">
      <c r="A499" s="6" t="inlineStr">
        <is>
          <t>Robotic Arm</t>
        </is>
      </c>
      <c r="B499" s="6" t="inlineStr">
        <is>
          <t>Resource</t>
        </is>
      </c>
      <c r="C499" s="6" t="inlineStr">
        <is>
          <t>ROBOARM</t>
        </is>
      </c>
      <c r="D499" s="6" t="inlineStr">
        <is>
          <t>No task description</t>
        </is>
      </c>
      <c r="E499" s="6" t="inlineStr">
        <is>
          <t>youtube.com: A widely known video-sharing platform where users can watch videos on a vast array of topics, including educational content.</t>
        </is>
      </c>
      <c r="G499" t="inlineStr">
        <is>
          <t>1</t>
        </is>
      </c>
      <c r="H499" t="inlineStr">
        <is>
          <t>0</t>
        </is>
      </c>
      <c r="I499" t="inlineStr">
        <is>
          <t>0</t>
        </is>
      </c>
      <c r="J499" t="inlineStr">
        <is>
          <t>0</t>
        </is>
      </c>
      <c r="K499" t="inlineStr">
        <is>
          <t>1</t>
        </is>
      </c>
      <c r="L499" t="inlineStr">
        <is>
          <t>0</t>
        </is>
      </c>
      <c r="M499" t="inlineStr">
        <is>
          <t>0</t>
        </is>
      </c>
      <c r="N499" t="inlineStr">
        <is>
          <t>0</t>
        </is>
      </c>
      <c r="O499" t="inlineStr">
        <is>
          <t>0</t>
        </is>
      </c>
    </row>
    <row r="500">
      <c r="A500" s="6" t="inlineStr">
        <is>
          <t>Robotic Arm</t>
        </is>
      </c>
      <c r="B500" s="6" t="inlineStr">
        <is>
          <t>Topic</t>
        </is>
      </c>
      <c r="C500" s="6" t="inlineStr">
        <is>
          <t>Interest theme</t>
        </is>
      </c>
      <c r="D500" s="6" t="inlineStr">
        <is>
          <t>No task description</t>
        </is>
      </c>
      <c r="E500" s="6" t="inlineStr">
        <is>
          <t>text/html – A webpage or web document that contains structured text, images, and links, designed for display in a web browser.</t>
        </is>
      </c>
      <c r="G500" t="inlineStr">
        <is>
          <t>1</t>
        </is>
      </c>
      <c r="H500" t="inlineStr">
        <is>
          <t>0</t>
        </is>
      </c>
      <c r="I500" t="inlineStr">
        <is>
          <t>0</t>
        </is>
      </c>
      <c r="J500" t="inlineStr">
        <is>
          <t>0</t>
        </is>
      </c>
      <c r="K500" t="inlineStr">
        <is>
          <t>1</t>
        </is>
      </c>
      <c r="L500" t="inlineStr">
        <is>
          <t>0</t>
        </is>
      </c>
      <c r="M500" t="inlineStr">
        <is>
          <t>0</t>
        </is>
      </c>
      <c r="N500" t="inlineStr">
        <is>
          <t>0</t>
        </is>
      </c>
      <c r="O500" t="inlineStr">
        <is>
          <t>0</t>
        </is>
      </c>
    </row>
    <row r="501">
      <c r="A501" s="6" t="inlineStr">
        <is>
          <t>Robotic Arm</t>
        </is>
      </c>
      <c r="B501" s="6" t="inlineStr">
        <is>
          <t>Space</t>
        </is>
      </c>
      <c r="C501" s="6" t="inlineStr">
        <is>
          <t>Start lecture</t>
        </is>
      </c>
      <c r="D501" s="6" t="inlineStr">
        <is>
          <t>&lt;p&gt;Types RoboArm&lt;/p&gt;&lt;p&gt;&lt;br&gt;&lt;/p&gt;</t>
        </is>
      </c>
      <c r="E501" s="6" t="inlineStr">
        <is>
          <t>No artifact embedded</t>
        </is>
      </c>
      <c r="G501" t="inlineStr">
        <is>
          <t>0</t>
        </is>
      </c>
      <c r="H501" t="inlineStr">
        <is>
          <t>0</t>
        </is>
      </c>
      <c r="I501" t="inlineStr">
        <is>
          <t>0</t>
        </is>
      </c>
      <c r="J501" t="inlineStr">
        <is>
          <t>0</t>
        </is>
      </c>
      <c r="K501" t="inlineStr">
        <is>
          <t>0</t>
        </is>
      </c>
      <c r="L501" t="inlineStr">
        <is>
          <t>0</t>
        </is>
      </c>
      <c r="M501" t="inlineStr">
        <is>
          <t>0</t>
        </is>
      </c>
      <c r="N501" t="inlineStr">
        <is>
          <t>0</t>
        </is>
      </c>
      <c r="O501" t="inlineStr">
        <is>
          <t>0</t>
        </is>
      </c>
    </row>
    <row r="502">
      <c r="A502" s="6" t="inlineStr">
        <is>
          <t>Robotic Arm</t>
        </is>
      </c>
      <c r="B502" s="6" t="inlineStr">
        <is>
          <t>Resource</t>
        </is>
      </c>
      <c r="C502" s="6" t="inlineStr">
        <is>
          <t>Robotic Arm Geometry</t>
        </is>
      </c>
      <c r="D502" s="6" t="inlineStr">
        <is>
          <t>In this video you learn more about the four main types of robotic arm geometry: rectangular, cylindrical, spherical and jointed spherical. This video explains each type of robotic arm and how they move. More about this video: technology simulation videos at http://www.engineertech.org. Simulations provided free by Iowa Community Colleges. http://www.eicc.edu This video was made by another YouTube user and made available for the use under the Creative Commons licence "CC-BY". Source channel: "Engineering Technology Simulation Learning Videos" https://www.youtube.com/channel/UCxS0Ga0sAHX39LYkswiv63g</t>
        </is>
      </c>
      <c r="E502" s="6" t="inlineStr">
        <is>
          <t>youtube.com: A widely known video-sharing platform where users can watch videos on a vast array of topics, including educational content.</t>
        </is>
      </c>
      <c r="G502" t="inlineStr">
        <is>
          <t>1</t>
        </is>
      </c>
      <c r="H502" t="inlineStr">
        <is>
          <t>0</t>
        </is>
      </c>
      <c r="I502" t="inlineStr">
        <is>
          <t>0</t>
        </is>
      </c>
      <c r="J502" t="inlineStr">
        <is>
          <t>0</t>
        </is>
      </c>
      <c r="K502" t="inlineStr">
        <is>
          <t>1</t>
        </is>
      </c>
      <c r="L502" t="inlineStr">
        <is>
          <t>0</t>
        </is>
      </c>
      <c r="M502" t="inlineStr">
        <is>
          <t>0</t>
        </is>
      </c>
      <c r="N502" t="inlineStr">
        <is>
          <t>0</t>
        </is>
      </c>
      <c r="O502" t="inlineStr">
        <is>
          <t>1</t>
        </is>
      </c>
    </row>
    <row r="503">
      <c r="A503" s="6" t="inlineStr">
        <is>
          <t>Robotic Arm</t>
        </is>
      </c>
      <c r="B503" s="6" t="inlineStr">
        <is>
          <t>Topic</t>
        </is>
      </c>
      <c r="C503" s="6" t="inlineStr">
        <is>
          <t>Lecture questions</t>
        </is>
      </c>
      <c r="D503" s="6" t="inlineStr">
        <is>
          <t>&lt;p&gt;What general school subjects are utilized to study and work with the robotic arm?&lt;/p&gt;&lt;p&gt;&lt;br&gt;&lt;/p&gt;</t>
        </is>
      </c>
      <c r="E503" s="6" t="inlineStr">
        <is>
          <t>text/html – A webpage or web document that contains structured text, images, and links, designed for display in a web browser.</t>
        </is>
      </c>
      <c r="G503" t="inlineStr">
        <is>
          <t>1</t>
        </is>
      </c>
      <c r="H503" t="inlineStr">
        <is>
          <t>0</t>
        </is>
      </c>
      <c r="I503" t="inlineStr">
        <is>
          <t>0</t>
        </is>
      </c>
      <c r="J503" t="inlineStr">
        <is>
          <t>1</t>
        </is>
      </c>
      <c r="K503" t="inlineStr">
        <is>
          <t>1</t>
        </is>
      </c>
      <c r="L503" t="inlineStr">
        <is>
          <t>1</t>
        </is>
      </c>
      <c r="M503" t="inlineStr">
        <is>
          <t>0</t>
        </is>
      </c>
      <c r="N503" t="inlineStr">
        <is>
          <t>0</t>
        </is>
      </c>
      <c r="O503" t="inlineStr">
        <is>
          <t>1</t>
        </is>
      </c>
    </row>
    <row r="504">
      <c r="A504" s="6" t="inlineStr">
        <is>
          <t>Robotic Arm</t>
        </is>
      </c>
      <c r="B504" s="6" t="inlineStr">
        <is>
          <t>Application</t>
        </is>
      </c>
      <c r="C504" s="6" t="inlineStr">
        <is>
          <t>Quiz tool</t>
        </is>
      </c>
      <c r="D504" s="6" t="inlineStr">
        <is>
          <t>No task description</t>
        </is>
      </c>
      <c r="E504"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504" t="inlineStr">
        <is>
          <t>0</t>
        </is>
      </c>
      <c r="H504" t="inlineStr">
        <is>
          <t>1</t>
        </is>
      </c>
      <c r="I504" t="inlineStr">
        <is>
          <t>1</t>
        </is>
      </c>
      <c r="J504" t="inlineStr">
        <is>
          <t>0</t>
        </is>
      </c>
      <c r="K504" t="inlineStr">
        <is>
          <t>1</t>
        </is>
      </c>
      <c r="L504" t="inlineStr">
        <is>
          <t>1</t>
        </is>
      </c>
      <c r="M504" t="inlineStr">
        <is>
          <t>0</t>
        </is>
      </c>
      <c r="N504" t="inlineStr">
        <is>
          <t>0</t>
        </is>
      </c>
      <c r="O504" t="inlineStr">
        <is>
          <t>0</t>
        </is>
      </c>
    </row>
    <row r="505">
      <c r="A505" s="6" t="inlineStr">
        <is>
          <t>Robotic Arm</t>
        </is>
      </c>
      <c r="B505" s="6" t="inlineStr">
        <is>
          <t>Space</t>
        </is>
      </c>
      <c r="C505" s="6" t="inlineStr">
        <is>
          <t>Specifications</t>
        </is>
      </c>
      <c r="D505" s="6" t="inlineStr">
        <is>
          <t>&lt;p&gt;The principle of the mechanism of robotic hands&lt;/p&gt;</t>
        </is>
      </c>
      <c r="E505" s="6" t="inlineStr">
        <is>
          <t>No artifact embedded</t>
        </is>
      </c>
      <c r="G505" t="inlineStr">
        <is>
          <t>1</t>
        </is>
      </c>
      <c r="H505" t="inlineStr">
        <is>
          <t>0</t>
        </is>
      </c>
      <c r="I505" t="inlineStr">
        <is>
          <t>0</t>
        </is>
      </c>
      <c r="J505" t="inlineStr">
        <is>
          <t>0</t>
        </is>
      </c>
      <c r="K505" t="inlineStr">
        <is>
          <t>1</t>
        </is>
      </c>
      <c r="L505" t="inlineStr">
        <is>
          <t>0</t>
        </is>
      </c>
      <c r="M505" t="inlineStr">
        <is>
          <t>0</t>
        </is>
      </c>
      <c r="N505" t="inlineStr">
        <is>
          <t>0</t>
        </is>
      </c>
      <c r="O505" t="inlineStr">
        <is>
          <t>0</t>
        </is>
      </c>
    </row>
    <row r="506">
      <c r="A506" s="6" t="inlineStr">
        <is>
          <t>Robotic Arm</t>
        </is>
      </c>
      <c r="B506" s="6" t="inlineStr">
        <is>
          <t>Resource</t>
        </is>
      </c>
      <c r="C506" s="6" t="inlineStr">
        <is>
          <t>Mechanisms</t>
        </is>
      </c>
      <c r="D506" s="6" t="inlineStr">
        <is>
          <t>No task description</t>
        </is>
      </c>
      <c r="E506" s="6" t="inlineStr">
        <is>
          <t>youtube.com: A widely known video-sharing platform where users can watch videos on a vast array of topics, including educational content.</t>
        </is>
      </c>
      <c r="G506" t="inlineStr">
        <is>
          <t>1</t>
        </is>
      </c>
      <c r="H506" t="inlineStr">
        <is>
          <t>0</t>
        </is>
      </c>
      <c r="I506" t="inlineStr">
        <is>
          <t>0</t>
        </is>
      </c>
      <c r="J506" t="inlineStr">
        <is>
          <t>0</t>
        </is>
      </c>
      <c r="K506" t="inlineStr">
        <is>
          <t>1</t>
        </is>
      </c>
      <c r="L506" t="inlineStr">
        <is>
          <t>0</t>
        </is>
      </c>
      <c r="M506" t="inlineStr">
        <is>
          <t>0</t>
        </is>
      </c>
      <c r="N506" t="inlineStr">
        <is>
          <t>0</t>
        </is>
      </c>
      <c r="O506" t="inlineStr">
        <is>
          <t>0</t>
        </is>
      </c>
    </row>
    <row r="507">
      <c r="A507" s="6" t="inlineStr">
        <is>
          <t>Robotic Arm</t>
        </is>
      </c>
      <c r="B507" s="6" t="inlineStr">
        <is>
          <t>Space</t>
        </is>
      </c>
      <c r="C507" s="6" t="inlineStr">
        <is>
          <t>Conclusion</t>
        </is>
      </c>
      <c r="D507" s="6" t="inlineStr">
        <is>
          <t>No task description</t>
        </is>
      </c>
      <c r="E507" s="6" t="inlineStr">
        <is>
          <t>No artifact embedded</t>
        </is>
      </c>
      <c r="G507" t="inlineStr">
        <is>
          <t>0</t>
        </is>
      </c>
      <c r="H507" t="inlineStr">
        <is>
          <t>0</t>
        </is>
      </c>
      <c r="I507" t="inlineStr">
        <is>
          <t>0</t>
        </is>
      </c>
      <c r="J507" t="inlineStr">
        <is>
          <t>0</t>
        </is>
      </c>
      <c r="K507" t="inlineStr">
        <is>
          <t>0</t>
        </is>
      </c>
      <c r="L507" t="inlineStr">
        <is>
          <t>0</t>
        </is>
      </c>
      <c r="M507" t="inlineStr">
        <is>
          <t>0</t>
        </is>
      </c>
      <c r="N507" t="inlineStr">
        <is>
          <t>0</t>
        </is>
      </c>
      <c r="O507" t="inlineStr">
        <is>
          <t>0</t>
        </is>
      </c>
    </row>
    <row r="508">
      <c r="A508" s="6" t="inlineStr">
        <is>
          <t>Robotic Arm</t>
        </is>
      </c>
      <c r="B508" s="6" t="inlineStr">
        <is>
          <t>Application</t>
        </is>
      </c>
      <c r="C508" s="6" t="inlineStr">
        <is>
          <t>Equilibrium of three forces</t>
        </is>
      </c>
      <c r="D508" s="6" t="inlineStr">
        <is>
          <t>No task description</t>
        </is>
      </c>
      <c r="E508" s="6" t="inlineStr">
        <is>
          <t>Golabz app/lab: &lt;p&gt;&lt;span style="color: rgb(0, 0, 0); font-family: Arial, Helvetica, sans-serif; line-height: 20.8px;"&gt;A simple experiment concerning the&amp;nbsp;&lt;/span&gt;&lt;span class="Begriff" style="font-family: Arial, Helvetica, sans-serif; line-height: 20.8px; margin: 0px; padding: 0px; color: blue;"&gt;equilibrium of three forces&lt;/span&gt;&lt;span style="color: rgb(0, 0, 0); font-family: Arial, Helvetica, sans-serif; line-height: 20.8px;"&gt;&amp;nbsp;is simulated here: Weights are suspended from three tied cords. Two of the cords run over frictionless pulleys. The three forces acting on the knot (coloured arrows) are in equilibrium.&lt;/span&gt;&lt;/p&gt;'</t>
        </is>
      </c>
      <c r="G508" t="inlineStr">
        <is>
          <t>1</t>
        </is>
      </c>
      <c r="H508" t="inlineStr">
        <is>
          <t>1</t>
        </is>
      </c>
      <c r="I508" t="inlineStr">
        <is>
          <t>0</t>
        </is>
      </c>
      <c r="J508" t="inlineStr">
        <is>
          <t>0</t>
        </is>
      </c>
      <c r="K508" t="inlineStr">
        <is>
          <t>1</t>
        </is>
      </c>
      <c r="L508" t="inlineStr">
        <is>
          <t>0</t>
        </is>
      </c>
      <c r="M508" t="inlineStr">
        <is>
          <t>0</t>
        </is>
      </c>
      <c r="N508" t="inlineStr">
        <is>
          <t>0</t>
        </is>
      </c>
      <c r="O508" t="inlineStr">
        <is>
          <t>0</t>
        </is>
      </c>
    </row>
    <row r="509">
      <c r="A509" s="6" t="inlineStr">
        <is>
          <t>Robotic Arm</t>
        </is>
      </c>
      <c r="B509" s="6" t="inlineStr">
        <is>
          <t>Space</t>
        </is>
      </c>
      <c r="C509" s="6" t="inlineStr">
        <is>
          <t>Discussion</t>
        </is>
      </c>
      <c r="D509" s="6" t="inlineStr">
        <is>
          <t>&lt;p&gt;Disccussion about hard questions in RoboArm&lt;/p&gt;</t>
        </is>
      </c>
      <c r="E509" s="6" t="inlineStr">
        <is>
          <t>No artifact embedded</t>
        </is>
      </c>
      <c r="G509" t="inlineStr">
        <is>
          <t>0</t>
        </is>
      </c>
      <c r="H509" t="inlineStr">
        <is>
          <t>0</t>
        </is>
      </c>
      <c r="I509" t="inlineStr">
        <is>
          <t>0</t>
        </is>
      </c>
      <c r="J509" t="inlineStr">
        <is>
          <t>1</t>
        </is>
      </c>
      <c r="K509" t="inlineStr">
        <is>
          <t>0</t>
        </is>
      </c>
      <c r="L509" t="inlineStr">
        <is>
          <t>0</t>
        </is>
      </c>
      <c r="M509" t="inlineStr">
        <is>
          <t>1</t>
        </is>
      </c>
      <c r="N509" t="inlineStr">
        <is>
          <t>0</t>
        </is>
      </c>
      <c r="O509" t="inlineStr">
        <is>
          <t>0</t>
        </is>
      </c>
    </row>
    <row r="510">
      <c r="A510" s="6" t="inlineStr">
        <is>
          <t>Robotic Arm</t>
        </is>
      </c>
      <c r="B510" s="6" t="inlineStr">
        <is>
          <t>Resource</t>
        </is>
      </c>
      <c r="C510" s="6" t="inlineStr">
        <is>
          <t>Log In | MindMeister</t>
        </is>
      </c>
      <c r="D510" s="6" t="inlineStr">
        <is>
          <t>No task description</t>
        </is>
      </c>
      <c r="E510" s="6" t="inlineStr">
        <is>
          <t>mindmeister.com: A mind mapping tool that allows users to create and share mind maps.</t>
        </is>
      </c>
      <c r="G510" t="inlineStr">
        <is>
          <t>0</t>
        </is>
      </c>
      <c r="H510" t="inlineStr">
        <is>
          <t>1</t>
        </is>
      </c>
      <c r="I510" t="inlineStr">
        <is>
          <t>1</t>
        </is>
      </c>
      <c r="J510" t="inlineStr">
        <is>
          <t>0</t>
        </is>
      </c>
      <c r="K510" t="inlineStr">
        <is>
          <t>0</t>
        </is>
      </c>
      <c r="L510" t="inlineStr">
        <is>
          <t>1</t>
        </is>
      </c>
      <c r="M510" t="inlineStr">
        <is>
          <t>0</t>
        </is>
      </c>
      <c r="N510" t="inlineStr">
        <is>
          <t>1</t>
        </is>
      </c>
      <c r="O510" t="inlineStr">
        <is>
          <t>0</t>
        </is>
      </c>
    </row>
    <row r="511">
      <c r="A511" s="6" t="inlineStr">
        <is>
          <t>Robotic Arm</t>
        </is>
      </c>
      <c r="B511" s="6" t="inlineStr">
        <is>
          <t>Space</t>
        </is>
      </c>
      <c r="C511" s="6" t="inlineStr">
        <is>
          <t>Teacher</t>
        </is>
      </c>
      <c r="D511" s="6" t="inlineStr">
        <is>
          <t>No task description</t>
        </is>
      </c>
      <c r="E511" s="6" t="inlineStr">
        <is>
          <t>No artifact embedded</t>
        </is>
      </c>
      <c r="G511" t="inlineStr">
        <is>
          <t>0</t>
        </is>
      </c>
      <c r="H511" t="inlineStr">
        <is>
          <t>0</t>
        </is>
      </c>
      <c r="I511" t="inlineStr">
        <is>
          <t>0</t>
        </is>
      </c>
      <c r="J511" t="inlineStr">
        <is>
          <t>0</t>
        </is>
      </c>
      <c r="K511" t="inlineStr">
        <is>
          <t>0</t>
        </is>
      </c>
      <c r="L511" t="inlineStr">
        <is>
          <t>0</t>
        </is>
      </c>
      <c r="M511" t="inlineStr">
        <is>
          <t>0</t>
        </is>
      </c>
      <c r="N511" t="inlineStr">
        <is>
          <t>0</t>
        </is>
      </c>
      <c r="O511" t="inlineStr">
        <is>
          <t>0</t>
        </is>
      </c>
    </row>
    <row r="512">
      <c r="A512" s="6" t="inlineStr">
        <is>
          <t>Robotic Arm</t>
        </is>
      </c>
      <c r="B512" s="6" t="inlineStr">
        <is>
          <t>Application</t>
        </is>
      </c>
      <c r="C512" s="6" t="inlineStr">
        <is>
          <t>Hypothesis Scratchpad</t>
        </is>
      </c>
      <c r="D512" s="6" t="inlineStr">
        <is>
          <t>No task description</t>
        </is>
      </c>
      <c r="E512" s="6" t="inlineStr">
        <is>
          <t>No artifact embedded</t>
        </is>
      </c>
      <c r="G512" t="inlineStr">
        <is>
          <t>0</t>
        </is>
      </c>
      <c r="H512" t="inlineStr">
        <is>
          <t>0</t>
        </is>
      </c>
      <c r="I512" t="inlineStr">
        <is>
          <t>0</t>
        </is>
      </c>
      <c r="J512" t="inlineStr">
        <is>
          <t>0</t>
        </is>
      </c>
      <c r="K512" t="inlineStr">
        <is>
          <t>0</t>
        </is>
      </c>
      <c r="L512" t="inlineStr">
        <is>
          <t>0</t>
        </is>
      </c>
      <c r="M512" t="inlineStr">
        <is>
          <t>0</t>
        </is>
      </c>
      <c r="N512" t="inlineStr">
        <is>
          <t>0</t>
        </is>
      </c>
      <c r="O512" t="inlineStr">
        <is>
          <t>0</t>
        </is>
      </c>
    </row>
    <row r="513">
      <c r="A513" s="6" t="inlineStr">
        <is>
          <t>Robotic Arm</t>
        </is>
      </c>
      <c r="B513" s="6" t="inlineStr">
        <is>
          <t>Application</t>
        </is>
      </c>
      <c r="C513" s="6" t="inlineStr">
        <is>
          <t>F.A.Q</t>
        </is>
      </c>
      <c r="D513" s="6" t="inlineStr">
        <is>
          <t>&lt;p&gt;F.A.Q.&lt;/p&gt;</t>
        </is>
      </c>
      <c r="E513" s="6" t="inlineStr">
        <is>
          <t>No artifact embedded</t>
        </is>
      </c>
      <c r="G513" t="inlineStr">
        <is>
          <t>0</t>
        </is>
      </c>
      <c r="H513" t="inlineStr">
        <is>
          <t>0</t>
        </is>
      </c>
      <c r="I513" t="inlineStr">
        <is>
          <t>0</t>
        </is>
      </c>
      <c r="J513" t="inlineStr">
        <is>
          <t>0</t>
        </is>
      </c>
      <c r="K513" t="inlineStr">
        <is>
          <t>0</t>
        </is>
      </c>
      <c r="L513" t="inlineStr">
        <is>
          <t>0</t>
        </is>
      </c>
      <c r="M513" t="inlineStr">
        <is>
          <t>0</t>
        </is>
      </c>
      <c r="N513" t="inlineStr">
        <is>
          <t>0</t>
        </is>
      </c>
      <c r="O513" t="inlineStr">
        <is>
          <t>0</t>
        </is>
      </c>
    </row>
    <row r="514">
      <c r="A514" s="6" t="inlineStr">
        <is>
          <t>Robotic Arm</t>
        </is>
      </c>
      <c r="B514" s="6" t="inlineStr">
        <is>
          <t>Application</t>
        </is>
      </c>
      <c r="C514" s="6" t="inlineStr">
        <is>
          <t>Mechanical Equivalent of Heat</t>
        </is>
      </c>
      <c r="D514" s="6" t="inlineStr">
        <is>
          <t>No task description</t>
        </is>
      </c>
      <c r="E514" s="6" t="inlineStr">
        <is>
          <t>No artifact embedded</t>
        </is>
      </c>
      <c r="G514" t="inlineStr">
        <is>
          <t>0</t>
        </is>
      </c>
      <c r="H514" t="inlineStr">
        <is>
          <t>0</t>
        </is>
      </c>
      <c r="I514" t="inlineStr">
        <is>
          <t>0</t>
        </is>
      </c>
      <c r="J514" t="inlineStr">
        <is>
          <t>0</t>
        </is>
      </c>
      <c r="K514" t="inlineStr">
        <is>
          <t>0</t>
        </is>
      </c>
      <c r="L514" t="inlineStr">
        <is>
          <t>0</t>
        </is>
      </c>
      <c r="M514" t="inlineStr">
        <is>
          <t>0</t>
        </is>
      </c>
      <c r="N514" t="inlineStr">
        <is>
          <t>0</t>
        </is>
      </c>
      <c r="O514" t="inlineStr">
        <is>
          <t>0</t>
        </is>
      </c>
    </row>
    <row r="515">
      <c r="A515" s="6" t="inlineStr">
        <is>
          <t>Robotic Arm</t>
        </is>
      </c>
      <c r="B515" s="6" t="inlineStr">
        <is>
          <t>Application</t>
        </is>
      </c>
      <c r="C515" s="6" t="inlineStr">
        <is>
          <t>Universal Gravity Lab</t>
        </is>
      </c>
      <c r="D515" s="6" t="inlineStr">
        <is>
          <t>No task description</t>
        </is>
      </c>
      <c r="E515" s="6" t="inlineStr">
        <is>
          <t>No artifact embedded</t>
        </is>
      </c>
      <c r="G515" t="inlineStr">
        <is>
          <t>0</t>
        </is>
      </c>
      <c r="H515" t="inlineStr">
        <is>
          <t>0</t>
        </is>
      </c>
      <c r="I515" t="inlineStr">
        <is>
          <t>0</t>
        </is>
      </c>
      <c r="J515" t="inlineStr">
        <is>
          <t>0</t>
        </is>
      </c>
      <c r="K515" t="inlineStr">
        <is>
          <t>0</t>
        </is>
      </c>
      <c r="L515" t="inlineStr">
        <is>
          <t>0</t>
        </is>
      </c>
      <c r="M515" t="inlineStr">
        <is>
          <t>0</t>
        </is>
      </c>
      <c r="N515" t="inlineStr">
        <is>
          <t>0</t>
        </is>
      </c>
      <c r="O515" t="inlineStr">
        <is>
          <t>0</t>
        </is>
      </c>
    </row>
    <row r="516">
      <c r="A516" s="6" t="inlineStr">
        <is>
          <t>Racism in modern society</t>
        </is>
      </c>
      <c r="B516" s="6" t="inlineStr">
        <is>
          <t>Space</t>
        </is>
      </c>
      <c r="C516" s="6" t="inlineStr">
        <is>
          <t>Orientation</t>
        </is>
      </c>
      <c r="D516" s="6" t="inlineStr">
        <is>
          <t>&lt;p&gt; Racism is prejudice, discrimination, or antagonism directed against someone of a different race based on the belief that one's own race is superior.&lt;/p&gt;&lt;p&gt; Racism is one of the most revolting things within humanity. It haunts our past and degrades our future. There may be many reasons why one race of people believes they are superior to another but a great majority of people don’t truly know why they react the way; they just do; many just on the sight of someone of a different race.&lt;br&gt; Today we will attempt to examine, from a social learning perspective, the root causes of racism as well as the culture and the effects racism has upon society.&lt;/p&gt;</t>
        </is>
      </c>
      <c r="E516" s="6" t="inlineStr">
        <is>
          <t>No artifact embedded</t>
        </is>
      </c>
      <c r="G516" t="inlineStr">
        <is>
          <t>1</t>
        </is>
      </c>
      <c r="H516" t="inlineStr">
        <is>
          <t>0</t>
        </is>
      </c>
      <c r="I516" t="inlineStr">
        <is>
          <t>0</t>
        </is>
      </c>
      <c r="J516" t="inlineStr">
        <is>
          <t>0</t>
        </is>
      </c>
      <c r="K516" t="inlineStr">
        <is>
          <t>1</t>
        </is>
      </c>
      <c r="L516" t="inlineStr">
        <is>
          <t>0</t>
        </is>
      </c>
      <c r="M516" t="inlineStr">
        <is>
          <t>0</t>
        </is>
      </c>
      <c r="N516" t="inlineStr">
        <is>
          <t>0</t>
        </is>
      </c>
      <c r="O516" t="inlineStr">
        <is>
          <t>1</t>
        </is>
      </c>
    </row>
    <row r="517">
      <c r="A517" s="6" t="inlineStr">
        <is>
          <t>Racism in modern society</t>
        </is>
      </c>
      <c r="B517" s="6" t="inlineStr">
        <is>
          <t>Resource</t>
        </is>
      </c>
      <c r="C517" s="6" t="inlineStr">
        <is>
          <t>Stop racism</t>
        </is>
      </c>
      <c r="D517" s="6" t="inlineStr">
        <is>
          <t>No task description</t>
        </is>
      </c>
      <c r="E517" s="6" t="inlineStr">
        <is>
          <t>image/jpeg – A digital photograph or web image stored in a compressed format, often used for photography and web graphics.</t>
        </is>
      </c>
      <c r="G517" t="inlineStr">
        <is>
          <t>1</t>
        </is>
      </c>
      <c r="H517" t="inlineStr">
        <is>
          <t>0</t>
        </is>
      </c>
      <c r="I517" t="inlineStr">
        <is>
          <t>0</t>
        </is>
      </c>
      <c r="J517" t="inlineStr">
        <is>
          <t>0</t>
        </is>
      </c>
      <c r="K517" t="inlineStr">
        <is>
          <t>1</t>
        </is>
      </c>
      <c r="L517" t="inlineStr">
        <is>
          <t>0</t>
        </is>
      </c>
      <c r="M517" t="inlineStr">
        <is>
          <t>0</t>
        </is>
      </c>
      <c r="N517" t="inlineStr">
        <is>
          <t>0</t>
        </is>
      </c>
      <c r="O517" t="inlineStr">
        <is>
          <t>0</t>
        </is>
      </c>
    </row>
    <row r="518">
      <c r="A518" s="6" t="inlineStr">
        <is>
          <t>Racism in modern society</t>
        </is>
      </c>
      <c r="B518" s="6" t="inlineStr">
        <is>
          <t>Resource</t>
        </is>
      </c>
      <c r="C518" s="6" t="inlineStr">
        <is>
          <t>Stop racism (1)</t>
        </is>
      </c>
      <c r="D518" s="6" t="inlineStr">
        <is>
          <t>41s"</t>
        </is>
      </c>
      <c r="E518" s="6" t="inlineStr">
        <is>
          <t>image/jpeg – A digital photograph or web image stored in a compressed format, often used for photography and web graphics.</t>
        </is>
      </c>
      <c r="G518" t="inlineStr">
        <is>
          <t>1</t>
        </is>
      </c>
      <c r="H518" t="inlineStr">
        <is>
          <t>0</t>
        </is>
      </c>
      <c r="I518" t="inlineStr">
        <is>
          <t>0</t>
        </is>
      </c>
      <c r="J518" t="inlineStr">
        <is>
          <t>0</t>
        </is>
      </c>
      <c r="K518" t="inlineStr">
        <is>
          <t>1</t>
        </is>
      </c>
      <c r="L518" t="inlineStr">
        <is>
          <t>0</t>
        </is>
      </c>
      <c r="M518" t="inlineStr">
        <is>
          <t>0</t>
        </is>
      </c>
      <c r="N518" t="inlineStr">
        <is>
          <t>0</t>
        </is>
      </c>
      <c r="O518" t="inlineStr">
        <is>
          <t>0</t>
        </is>
      </c>
    </row>
    <row r="519">
      <c r="A519" s="6" t="inlineStr">
        <is>
          <t>Racism in modern society</t>
        </is>
      </c>
      <c r="B519" s="6" t="inlineStr">
        <is>
          <t>Resource</t>
        </is>
      </c>
      <c r="C519" s="6" t="inlineStr">
        <is>
          <t>Stop racism (2)</t>
        </is>
      </c>
      <c r="D519" s="6" t="inlineStr">
        <is>
          <t>No task description</t>
        </is>
      </c>
      <c r="E519" s="6" t="inlineStr">
        <is>
          <t>image/jpeg – A digital photograph or web image stored in a compressed format, often used for photography and web graphics.</t>
        </is>
      </c>
      <c r="G519" t="inlineStr">
        <is>
          <t>1</t>
        </is>
      </c>
      <c r="H519" t="inlineStr">
        <is>
          <t>0</t>
        </is>
      </c>
      <c r="I519" t="inlineStr">
        <is>
          <t>0</t>
        </is>
      </c>
      <c r="J519" t="inlineStr">
        <is>
          <t>0</t>
        </is>
      </c>
      <c r="K519" t="inlineStr">
        <is>
          <t>1</t>
        </is>
      </c>
      <c r="L519" t="inlineStr">
        <is>
          <t>0</t>
        </is>
      </c>
      <c r="M519" t="inlineStr">
        <is>
          <t>0</t>
        </is>
      </c>
      <c r="N519" t="inlineStr">
        <is>
          <t>0</t>
        </is>
      </c>
      <c r="O519" t="inlineStr">
        <is>
          <t>0</t>
        </is>
      </c>
    </row>
    <row r="520">
      <c r="A520" s="6" t="inlineStr">
        <is>
          <t>Racism in modern society</t>
        </is>
      </c>
      <c r="B520" s="6" t="inlineStr">
        <is>
          <t>Space</t>
        </is>
      </c>
      <c r="C520" s="6" t="inlineStr">
        <is>
          <t>Conceptualisation</t>
        </is>
      </c>
      <c r="D520" s="6" t="inlineStr">
        <is>
          <t>&lt;p&gt;Work through the materials attached and watch the videos to be ready for discussion concerning our topic as well as to express your own thoughts and attitude to it.&lt;br&gt;&lt;/p&gt;</t>
        </is>
      </c>
      <c r="E520" s="6" t="inlineStr">
        <is>
          <t>No artifact embedded</t>
        </is>
      </c>
      <c r="G520" t="inlineStr">
        <is>
          <t>0</t>
        </is>
      </c>
      <c r="H520" t="inlineStr">
        <is>
          <t>0</t>
        </is>
      </c>
      <c r="I520" t="inlineStr">
        <is>
          <t>0</t>
        </is>
      </c>
      <c r="J520" t="inlineStr">
        <is>
          <t>1</t>
        </is>
      </c>
      <c r="K520" t="inlineStr">
        <is>
          <t>0</t>
        </is>
      </c>
      <c r="L520" t="inlineStr">
        <is>
          <t>1</t>
        </is>
      </c>
      <c r="M520" t="inlineStr">
        <is>
          <t>1</t>
        </is>
      </c>
      <c r="N520" t="inlineStr">
        <is>
          <t>0</t>
        </is>
      </c>
      <c r="O520" t="inlineStr">
        <is>
          <t>1</t>
        </is>
      </c>
    </row>
    <row r="521">
      <c r="A521" s="6" t="inlineStr">
        <is>
          <t>Racism in modern society</t>
        </is>
      </c>
      <c r="B521" s="6" t="inlineStr">
        <is>
          <t>Resource</t>
        </is>
      </c>
      <c r="C521" s="6" t="inlineStr">
        <is>
          <t>Racism</t>
        </is>
      </c>
      <c r="D521" s="6" t="inlineStr">
        <is>
          <t>No task description</t>
        </is>
      </c>
      <c r="E521" s="6" t="inlineStr">
        <is>
          <t>internesque.com: This domain appears to host essays or articles on various topics, including discussions on racism.</t>
        </is>
      </c>
      <c r="G521" t="inlineStr">
        <is>
          <t>1</t>
        </is>
      </c>
      <c r="H521" t="inlineStr">
        <is>
          <t>0</t>
        </is>
      </c>
      <c r="I521" t="inlineStr">
        <is>
          <t>0</t>
        </is>
      </c>
      <c r="J521" t="inlineStr">
        <is>
          <t>0</t>
        </is>
      </c>
      <c r="K521" t="inlineStr">
        <is>
          <t>1</t>
        </is>
      </c>
      <c r="L521" t="inlineStr">
        <is>
          <t>0</t>
        </is>
      </c>
      <c r="M521" t="inlineStr">
        <is>
          <t>0</t>
        </is>
      </c>
      <c r="N521" t="inlineStr">
        <is>
          <t>0</t>
        </is>
      </c>
      <c r="O521" t="inlineStr">
        <is>
          <t>0</t>
        </is>
      </c>
    </row>
    <row r="522">
      <c r="A522" s="6" t="inlineStr">
        <is>
          <t>Racism in modern society</t>
        </is>
      </c>
      <c r="B522" s="6" t="inlineStr">
        <is>
          <t>Resource</t>
        </is>
      </c>
      <c r="C522" s="6" t="inlineStr">
        <is>
          <t>MODERN RACISM: THE CAUSE, CULTURE, AND EFFECTS-THE RESULT OF SOCIAL LEARNING</t>
        </is>
      </c>
      <c r="D522" s="6" t="inlineStr">
        <is>
          <t>No task description</t>
        </is>
      </c>
      <c r="E522" s="6" t="inlineStr">
        <is>
          <t>psychsocialissues.com: Discusses psychological and social issues, including articles on modern racism.</t>
        </is>
      </c>
      <c r="G522" t="inlineStr">
        <is>
          <t>1</t>
        </is>
      </c>
      <c r="H522" t="inlineStr">
        <is>
          <t>0</t>
        </is>
      </c>
      <c r="I522" t="inlineStr">
        <is>
          <t>0</t>
        </is>
      </c>
      <c r="J522" t="inlineStr">
        <is>
          <t>0</t>
        </is>
      </c>
      <c r="K522" t="inlineStr">
        <is>
          <t>1</t>
        </is>
      </c>
      <c r="L522" t="inlineStr">
        <is>
          <t>0</t>
        </is>
      </c>
      <c r="M522" t="inlineStr">
        <is>
          <t>0</t>
        </is>
      </c>
      <c r="N522" t="inlineStr">
        <is>
          <t>0</t>
        </is>
      </c>
      <c r="O522" t="inlineStr">
        <is>
          <t>0</t>
        </is>
      </c>
    </row>
    <row r="523">
      <c r="A523" s="6" t="inlineStr">
        <is>
          <t>Racism in modern society</t>
        </is>
      </c>
      <c r="B523" s="6" t="inlineStr">
        <is>
          <t>Resource</t>
        </is>
      </c>
      <c r="C523" s="6" t="inlineStr">
        <is>
          <t>Racism and discrimination in Ukraine</t>
        </is>
      </c>
      <c r="D523" s="6" t="inlineStr">
        <is>
          <t>No task description</t>
        </is>
      </c>
      <c r="E523" s="6" t="inlineStr">
        <is>
          <t>en.wikipedia.org: The English version of Wikipedia, a free online encyclopedia, offering articles on topics like racism and discrimination in Ukraine.</t>
        </is>
      </c>
      <c r="G523" t="inlineStr">
        <is>
          <t>1</t>
        </is>
      </c>
      <c r="H523" t="inlineStr">
        <is>
          <t>0</t>
        </is>
      </c>
      <c r="I523" t="inlineStr">
        <is>
          <t>0</t>
        </is>
      </c>
      <c r="J523" t="inlineStr">
        <is>
          <t>0</t>
        </is>
      </c>
      <c r="K523" t="inlineStr">
        <is>
          <t>1</t>
        </is>
      </c>
      <c r="L523" t="inlineStr">
        <is>
          <t>0</t>
        </is>
      </c>
      <c r="M523" t="inlineStr">
        <is>
          <t>0</t>
        </is>
      </c>
      <c r="N523" t="inlineStr">
        <is>
          <t>0</t>
        </is>
      </c>
      <c r="O523" t="inlineStr">
        <is>
          <t>0</t>
        </is>
      </c>
    </row>
    <row r="524">
      <c r="A524" s="6" t="inlineStr">
        <is>
          <t>Racism in modern society</t>
        </is>
      </c>
      <c r="B524" s="6" t="inlineStr">
        <is>
          <t>Resource</t>
        </is>
      </c>
      <c r="C524" s="6" t="inlineStr">
        <is>
          <t>The Science Of Racism</t>
        </is>
      </c>
      <c r="D524" s="6" t="inlineStr">
        <is>
          <t>&lt;p&gt;Why are some people racist, but others are not?&lt;/p&gt;</t>
        </is>
      </c>
      <c r="E524" s="6" t="inlineStr">
        <is>
          <t>youtube.com: A widely known video-sharing platform where users can watch videos on a vast array of topics, including educational content.</t>
        </is>
      </c>
      <c r="G524" t="inlineStr">
        <is>
          <t>1</t>
        </is>
      </c>
      <c r="H524" t="inlineStr">
        <is>
          <t>0</t>
        </is>
      </c>
      <c r="I524" t="inlineStr">
        <is>
          <t>0</t>
        </is>
      </c>
      <c r="J524" t="inlineStr">
        <is>
          <t>1</t>
        </is>
      </c>
      <c r="K524" t="inlineStr">
        <is>
          <t>1</t>
        </is>
      </c>
      <c r="L524" t="inlineStr">
        <is>
          <t>0</t>
        </is>
      </c>
      <c r="M524" t="inlineStr">
        <is>
          <t>0</t>
        </is>
      </c>
      <c r="N524" t="inlineStr">
        <is>
          <t>0</t>
        </is>
      </c>
      <c r="O524" t="inlineStr">
        <is>
          <t>1</t>
        </is>
      </c>
    </row>
    <row r="525">
      <c r="A525" s="6" t="inlineStr">
        <is>
          <t>Racism in modern society</t>
        </is>
      </c>
      <c r="B525" s="6" t="inlineStr">
        <is>
          <t>Resource</t>
        </is>
      </c>
      <c r="C525" s="6" t="inlineStr">
        <is>
          <t>THE RACISM EXPERIMENT!</t>
        </is>
      </c>
      <c r="D525" s="6" t="inlineStr">
        <is>
          <t>No task description</t>
        </is>
      </c>
      <c r="E525" s="6" t="inlineStr">
        <is>
          <t>youtube.com: A widely known video-sharing platform where users can watch videos on a vast array of topics, including educational content.</t>
        </is>
      </c>
      <c r="G525" t="inlineStr">
        <is>
          <t>1</t>
        </is>
      </c>
      <c r="H525" t="inlineStr">
        <is>
          <t>0</t>
        </is>
      </c>
      <c r="I525" t="inlineStr">
        <is>
          <t>0</t>
        </is>
      </c>
      <c r="J525" t="inlineStr">
        <is>
          <t>0</t>
        </is>
      </c>
      <c r="K525" t="inlineStr">
        <is>
          <t>1</t>
        </is>
      </c>
      <c r="L525" t="inlineStr">
        <is>
          <t>0</t>
        </is>
      </c>
      <c r="M525" t="inlineStr">
        <is>
          <t>0</t>
        </is>
      </c>
      <c r="N525" t="inlineStr">
        <is>
          <t>0</t>
        </is>
      </c>
      <c r="O525" t="inlineStr">
        <is>
          <t>0</t>
        </is>
      </c>
    </row>
    <row r="526">
      <c r="A526" s="6" t="inlineStr">
        <is>
          <t>Racism in modern society</t>
        </is>
      </c>
      <c r="B526" s="6" t="inlineStr">
        <is>
          <t>Space</t>
        </is>
      </c>
      <c r="C526" s="6" t="inlineStr">
        <is>
          <t>Discussion</t>
        </is>
      </c>
      <c r="D526" s="6" t="inlineStr">
        <is>
          <t>&lt;p&gt;Here you can find the discussion concerning racism in modern society. You're welcome to express your opinion as well as comment opinions of your peers.&lt;/p&gt;&lt;p&gt;The questions are inside the discussion.&lt;/p&gt;</t>
        </is>
      </c>
      <c r="E526" s="6" t="inlineStr">
        <is>
          <t>No artifact embedded</t>
        </is>
      </c>
      <c r="G526" t="inlineStr">
        <is>
          <t>0</t>
        </is>
      </c>
      <c r="H526" t="inlineStr">
        <is>
          <t>0</t>
        </is>
      </c>
      <c r="I526" t="inlineStr">
        <is>
          <t>0</t>
        </is>
      </c>
      <c r="J526" t="inlineStr">
        <is>
          <t>1</t>
        </is>
      </c>
      <c r="K526" t="inlineStr">
        <is>
          <t>0</t>
        </is>
      </c>
      <c r="L526" t="inlineStr">
        <is>
          <t>0</t>
        </is>
      </c>
      <c r="M526" t="inlineStr">
        <is>
          <t>1</t>
        </is>
      </c>
      <c r="N526" t="inlineStr">
        <is>
          <t>1</t>
        </is>
      </c>
      <c r="O526" t="inlineStr">
        <is>
          <t>0</t>
        </is>
      </c>
    </row>
    <row r="527">
      <c r="A527" s="6" t="inlineStr">
        <is>
          <t>Racism in modern society</t>
        </is>
      </c>
      <c r="B527" s="6" t="inlineStr">
        <is>
          <t>Topic</t>
        </is>
      </c>
      <c r="C527" s="6" t="inlineStr">
        <is>
          <t>Your attitude to racism</t>
        </is>
      </c>
      <c r="D527" s="6" t="inlineStr">
        <is>
          <t>&lt;p&gt;Please, share your opinion concerning the following questions: &lt;/p&gt;&lt;p&gt;1) What causes people to be racist?&lt;/p&gt;&lt;p&gt;2) Is there the way to teach people not to be racists?&lt;/p&gt;&lt;p&gt;3) How do you think racism will disappear over time? Aren’t older people more racists and younger generations more progressive?&lt;/p&gt;</t>
        </is>
      </c>
      <c r="E527" s="6" t="inlineStr">
        <is>
          <t>text/html – A webpage or web document that contains structured text, images, and links, designed for display in a web browser.</t>
        </is>
      </c>
      <c r="G527" t="inlineStr">
        <is>
          <t>0</t>
        </is>
      </c>
      <c r="H527" t="inlineStr">
        <is>
          <t>0</t>
        </is>
      </c>
      <c r="I527" t="inlineStr">
        <is>
          <t>1</t>
        </is>
      </c>
      <c r="J527" t="inlineStr">
        <is>
          <t>1</t>
        </is>
      </c>
      <c r="K527" t="inlineStr">
        <is>
          <t>0</t>
        </is>
      </c>
      <c r="L527" t="inlineStr">
        <is>
          <t>1</t>
        </is>
      </c>
      <c r="M527" t="inlineStr">
        <is>
          <t>1</t>
        </is>
      </c>
      <c r="N527" t="inlineStr">
        <is>
          <t>0</t>
        </is>
      </c>
      <c r="O527" t="inlineStr">
        <is>
          <t>1</t>
        </is>
      </c>
    </row>
    <row r="528">
      <c r="A528" s="6" t="inlineStr">
        <is>
          <t>Racism in modern society</t>
        </is>
      </c>
      <c r="B528" s="6" t="inlineStr">
        <is>
          <t>Space</t>
        </is>
      </c>
      <c r="C528" s="6" t="inlineStr">
        <is>
          <t>Investigation</t>
        </is>
      </c>
      <c r="D528" s="6" t="inlineStr">
        <is>
          <t>&lt;p&gt;Your tasks:&lt;/p&gt;&lt;p&gt;1) Listen the audio about Sojourner Truth, who was an African American anti-slavery campaigner and lived during the American Civil war, when African Americans were seen as inferior to white people, and women were seen as inferior to men. &lt;/p&gt;&lt;p&gt;You can find some new words with explanations below.&lt;/p&gt;&lt;p&gt;Glossary&lt;br&gt;abolition (n.): act or state of ending (an activity, custom, etc.) officially.&lt;br&gt;campaigner (n.): a person who takes part in organized activities which are intended to change something in society.&lt;br&gt;compelling (adj.): forceful and able to persuade.&lt;br&gt;dislocate (v.): to force (a bone) suddenly out of its correct position.&lt;br&gt;odd jobs (n.): a variety of jobs, esp. in the house or garden.&lt;br&gt;preacher (n.): a person, usually a priest, who gives a religious speech.&lt;br&gt;predominant (adj.): being the most noticeable, important or largest in number.&lt;br&gt;streetcar (n.) (American – British English = tram): an electric vehicle that transports people, usually in cities, and goes along metal tracks in the road.&lt;/p&gt;&lt;p&gt;2) Write your summary in Ukrainian.&lt;/p&gt;&lt;p&gt;5) Answer the questions.&lt;/p&gt;</t>
        </is>
      </c>
      <c r="E528" s="6" t="inlineStr">
        <is>
          <t>No artifact embedded</t>
        </is>
      </c>
      <c r="G528" t="inlineStr">
        <is>
          <t>0</t>
        </is>
      </c>
      <c r="H528" t="inlineStr">
        <is>
          <t>0</t>
        </is>
      </c>
      <c r="I528" t="inlineStr">
        <is>
          <t>1</t>
        </is>
      </c>
      <c r="J528" t="inlineStr">
        <is>
          <t>0</t>
        </is>
      </c>
      <c r="K528" t="inlineStr">
        <is>
          <t>0</t>
        </is>
      </c>
      <c r="L528" t="inlineStr">
        <is>
          <t>1</t>
        </is>
      </c>
      <c r="M528" t="inlineStr">
        <is>
          <t>0</t>
        </is>
      </c>
      <c r="N528" t="inlineStr">
        <is>
          <t>0</t>
        </is>
      </c>
      <c r="O528" t="inlineStr">
        <is>
          <t>0</t>
        </is>
      </c>
    </row>
    <row r="529">
      <c r="A529" s="6" t="inlineStr">
        <is>
          <t>Racism in modern society</t>
        </is>
      </c>
      <c r="B529" s="6" t="inlineStr">
        <is>
          <t>Application</t>
        </is>
      </c>
      <c r="C529" s="6" t="inlineStr">
        <is>
          <t>Summary</t>
        </is>
      </c>
      <c r="D529" s="6" t="inlineStr">
        <is>
          <t>No task description</t>
        </is>
      </c>
      <c r="E529"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c r="G529" t="inlineStr">
        <is>
          <t>1</t>
        </is>
      </c>
      <c r="H529" t="inlineStr">
        <is>
          <t>1</t>
        </is>
      </c>
      <c r="I529" t="inlineStr">
        <is>
          <t>1</t>
        </is>
      </c>
      <c r="J529" t="inlineStr">
        <is>
          <t>0</t>
        </is>
      </c>
      <c r="K529" t="inlineStr">
        <is>
          <t>0</t>
        </is>
      </c>
      <c r="L529" t="inlineStr">
        <is>
          <t>1</t>
        </is>
      </c>
      <c r="M529" t="inlineStr">
        <is>
          <t>0</t>
        </is>
      </c>
      <c r="N529" t="inlineStr">
        <is>
          <t>0</t>
        </is>
      </c>
      <c r="O529" t="inlineStr">
        <is>
          <t>0</t>
        </is>
      </c>
    </row>
    <row r="530">
      <c r="A530" s="6" t="inlineStr">
        <is>
          <t>Racism in modern society</t>
        </is>
      </c>
      <c r="B530" s="6" t="inlineStr">
        <is>
          <t>Application</t>
        </is>
      </c>
      <c r="C530" s="6" t="inlineStr">
        <is>
          <t>Questions</t>
        </is>
      </c>
      <c r="D530" s="6" t="inlineStr">
        <is>
          <t>No task description</t>
        </is>
      </c>
      <c r="E530"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c r="G530" t="inlineStr">
        <is>
          <t>1</t>
        </is>
      </c>
      <c r="H530" t="inlineStr">
        <is>
          <t>1</t>
        </is>
      </c>
      <c r="I530" t="inlineStr">
        <is>
          <t>1</t>
        </is>
      </c>
      <c r="J530" t="inlineStr">
        <is>
          <t>0</t>
        </is>
      </c>
      <c r="K530" t="inlineStr">
        <is>
          <t>0</t>
        </is>
      </c>
      <c r="L530" t="inlineStr">
        <is>
          <t>1</t>
        </is>
      </c>
      <c r="M530" t="inlineStr">
        <is>
          <t>0</t>
        </is>
      </c>
      <c r="N530" t="inlineStr">
        <is>
          <t>0</t>
        </is>
      </c>
      <c r="O530" t="inlineStr">
        <is>
          <t>0</t>
        </is>
      </c>
    </row>
    <row r="531">
      <c r="A531" s="6" t="inlineStr">
        <is>
          <t>Racism in modern society</t>
        </is>
      </c>
      <c r="B531" s="6" t="inlineStr">
        <is>
          <t>Application</t>
        </is>
      </c>
      <c r="C531" s="6" t="inlineStr">
        <is>
          <t>Teacher Feedback</t>
        </is>
      </c>
      <c r="D531" s="6" t="inlineStr">
        <is>
          <t>No task description</t>
        </is>
      </c>
      <c r="E531" s="6" t="inlineStr">
        <is>
          <t>Golabz app/lab: "&lt;p&gt;A tool where teachers can provide feedback to students&lt;/p&gt;\r\n"</t>
        </is>
      </c>
      <c r="G531" t="inlineStr">
        <is>
          <t>1</t>
        </is>
      </c>
      <c r="H531" t="inlineStr">
        <is>
          <t>0</t>
        </is>
      </c>
      <c r="I531" t="inlineStr">
        <is>
          <t>0</t>
        </is>
      </c>
      <c r="J531" t="inlineStr">
        <is>
          <t>0</t>
        </is>
      </c>
      <c r="K531" t="inlineStr">
        <is>
          <t>0</t>
        </is>
      </c>
      <c r="L531" t="inlineStr">
        <is>
          <t>0</t>
        </is>
      </c>
      <c r="M531" t="inlineStr">
        <is>
          <t>0</t>
        </is>
      </c>
      <c r="N531" t="inlineStr">
        <is>
          <t>0</t>
        </is>
      </c>
      <c r="O531" t="inlineStr">
        <is>
          <t>0</t>
        </is>
      </c>
    </row>
    <row r="532">
      <c r="A532" s="6" t="inlineStr">
        <is>
          <t>Racism in modern society</t>
        </is>
      </c>
      <c r="B532" s="6" t="inlineStr">
        <is>
          <t>Space</t>
        </is>
      </c>
      <c r="C532" s="6" t="inlineStr">
        <is>
          <t>Conclusion</t>
        </is>
      </c>
      <c r="D532" s="6" t="inlineStr">
        <is>
          <t>&lt;p&gt;Dear students, &lt;/p&gt;&lt;p&gt;Have you ever thought about the act of racism? Do you ever wonder if you are a racist? This quiz will make you think about this topic more in depth and hopefully you will realize something new about your self that never occurred to you before you took this quiz. The main thing to remember while completing this quiz, is to be as honest as possible!&lt;/p&gt;</t>
        </is>
      </c>
      <c r="E532" s="6" t="inlineStr">
        <is>
          <t>No artifact embedded</t>
        </is>
      </c>
      <c r="G532" t="inlineStr">
        <is>
          <t>0</t>
        </is>
      </c>
      <c r="H532" t="inlineStr">
        <is>
          <t>0</t>
        </is>
      </c>
      <c r="I532" t="inlineStr">
        <is>
          <t>0</t>
        </is>
      </c>
      <c r="J532" t="inlineStr">
        <is>
          <t>1</t>
        </is>
      </c>
      <c r="K532" t="inlineStr">
        <is>
          <t>1</t>
        </is>
      </c>
      <c r="L532" t="inlineStr">
        <is>
          <t>1</t>
        </is>
      </c>
      <c r="M532" t="inlineStr">
        <is>
          <t>0</t>
        </is>
      </c>
      <c r="N532" t="inlineStr">
        <is>
          <t>0</t>
        </is>
      </c>
      <c r="O532" t="inlineStr">
        <is>
          <t>1</t>
        </is>
      </c>
    </row>
    <row r="533">
      <c r="A533" s="6" t="inlineStr">
        <is>
          <t>Racism in modern society</t>
        </is>
      </c>
      <c r="B533" s="6" t="inlineStr">
        <is>
          <t>Resource</t>
        </is>
      </c>
      <c r="C533" s="6" t="inlineStr">
        <is>
          <t>Are You Racist? Quiz - ProProfs Quiz</t>
        </is>
      </c>
      <c r="D533" s="6" t="inlineStr">
        <is>
          <t>Have you ever thought about the act of racism? Do you ever wonder if you are a racist? This quiz will make you think about this topic more in depth and hopefull...</t>
        </is>
      </c>
      <c r="E533" s="6" t="inlineStr">
        <is>
          <t>proprofs.com: Provides quizzes and educational tools, including personality quizzes on topics like racism.</t>
        </is>
      </c>
      <c r="G533" t="inlineStr">
        <is>
          <t>0</t>
        </is>
      </c>
      <c r="H533" t="inlineStr">
        <is>
          <t>1</t>
        </is>
      </c>
      <c r="I533" t="inlineStr">
        <is>
          <t>1</t>
        </is>
      </c>
      <c r="J533" t="inlineStr">
        <is>
          <t>1</t>
        </is>
      </c>
      <c r="K533" t="inlineStr">
        <is>
          <t>1</t>
        </is>
      </c>
      <c r="L533" t="inlineStr">
        <is>
          <t>1</t>
        </is>
      </c>
      <c r="M533" t="inlineStr">
        <is>
          <t>0</t>
        </is>
      </c>
      <c r="N533" t="inlineStr">
        <is>
          <t>0</t>
        </is>
      </c>
      <c r="O533" t="inlineStr">
        <is>
          <t>1</t>
        </is>
      </c>
    </row>
    <row r="534">
      <c r="A534" s="6" t="inlineStr">
        <is>
          <t>Bending of Light</t>
        </is>
      </c>
      <c r="B534" s="6" t="inlineStr">
        <is>
          <t>Space</t>
        </is>
      </c>
      <c r="C534" s="6" t="inlineStr">
        <is>
          <t>Orientation</t>
        </is>
      </c>
      <c r="D534" s="6" t="inlineStr">
        <is>
          <t>&lt;p&gt;Background&lt;/p&gt;</t>
        </is>
      </c>
      <c r="E534" s="6" t="inlineStr">
        <is>
          <t>No artifact embedded</t>
        </is>
      </c>
      <c r="G534" t="inlineStr">
        <is>
          <t>1</t>
        </is>
      </c>
      <c r="H534" t="inlineStr">
        <is>
          <t>0</t>
        </is>
      </c>
      <c r="I534" t="inlineStr">
        <is>
          <t>0</t>
        </is>
      </c>
      <c r="J534" t="inlineStr">
        <is>
          <t>0</t>
        </is>
      </c>
      <c r="K534" t="inlineStr">
        <is>
          <t>1</t>
        </is>
      </c>
      <c r="L534" t="inlineStr">
        <is>
          <t>0</t>
        </is>
      </c>
      <c r="M534" t="inlineStr">
        <is>
          <t>0</t>
        </is>
      </c>
      <c r="N534" t="inlineStr">
        <is>
          <t>0</t>
        </is>
      </c>
      <c r="O534" t="inlineStr">
        <is>
          <t>0</t>
        </is>
      </c>
    </row>
    <row r="535">
      <c r="A535" s="6" t="inlineStr">
        <is>
          <t>Bending of Light</t>
        </is>
      </c>
      <c r="B535" s="6" t="inlineStr">
        <is>
          <t>Resource</t>
        </is>
      </c>
      <c r="C535" s="6" t="inlineStr">
        <is>
          <t>Hello Scientists.docx</t>
        </is>
      </c>
      <c r="D535" s="6" t="inlineStr">
        <is>
          <t>Hello Scientists!! We already know about the property of rectilinear propagation of light, that is, light travels in a straight line. Formation of shadows and eclipses are direct consequences of rectilinear propagation of light. Similarly, formation of day and night suggests that light travels in a straight line (see the figure below). If it was not so, the light would have curved around the earth and there would have been sunlight during night. When a beam of sunlight enters a dark room through a small hole, we can see a beam of light travelling in a straight line. Watch the demonstration of the rectilinear propagation of light below. Here, three cardboards are taken (A,B and C) with fine holes at their centres. A lighted candle is placed on one side and boards are arranged such that the holes are in the straight line. Viewing from the other side, it is found that light from the candle is seen only if all the three holes are in the straight line. If one of the cardboard is displaced sideways, light is no longer seen. This clearly shows that light travels in a straight line.</t>
        </is>
      </c>
      <c r="E535" s="6" t="inlineStr">
        <is>
          <t>application/vnd.openxmlformats-officedocument.wordprocessingml.document – A Microsoft Word document (DOCX), typically containing formatted text, images, and tables.</t>
        </is>
      </c>
      <c r="G535" t="inlineStr">
        <is>
          <t>1</t>
        </is>
      </c>
      <c r="H535" t="inlineStr">
        <is>
          <t>0</t>
        </is>
      </c>
      <c r="I535" t="inlineStr">
        <is>
          <t>0</t>
        </is>
      </c>
      <c r="J535" t="inlineStr">
        <is>
          <t>0</t>
        </is>
      </c>
      <c r="K535" t="inlineStr">
        <is>
          <t>1</t>
        </is>
      </c>
      <c r="L535" t="inlineStr">
        <is>
          <t>0</t>
        </is>
      </c>
      <c r="M535" t="inlineStr">
        <is>
          <t>0</t>
        </is>
      </c>
      <c r="N535" t="inlineStr">
        <is>
          <t>0</t>
        </is>
      </c>
      <c r="O535" t="inlineStr">
        <is>
          <t>1</t>
        </is>
      </c>
    </row>
    <row r="536">
      <c r="A536" s="6" t="inlineStr">
        <is>
          <t>Bending of Light</t>
        </is>
      </c>
      <c r="B536" s="6" t="inlineStr">
        <is>
          <t>Resource</t>
        </is>
      </c>
      <c r="C536" s="6" t="inlineStr">
        <is>
          <t>straight line.mp4</t>
        </is>
      </c>
      <c r="D536" s="6" t="inlineStr">
        <is>
          <t>No task description</t>
        </is>
      </c>
      <c r="E536" s="6" t="inlineStr">
        <is>
          <t>video/mp4 – A video file containing moving images and possibly audio, suitable for playback on most modern devices and platforms.</t>
        </is>
      </c>
      <c r="G536" t="inlineStr">
        <is>
          <t>1</t>
        </is>
      </c>
      <c r="H536" t="inlineStr">
        <is>
          <t>0</t>
        </is>
      </c>
      <c r="I536" t="inlineStr">
        <is>
          <t>0</t>
        </is>
      </c>
      <c r="J536" t="inlineStr">
        <is>
          <t>0</t>
        </is>
      </c>
      <c r="K536" t="inlineStr">
        <is>
          <t>1</t>
        </is>
      </c>
      <c r="L536" t="inlineStr">
        <is>
          <t>0</t>
        </is>
      </c>
      <c r="M536" t="inlineStr">
        <is>
          <t>0</t>
        </is>
      </c>
      <c r="N536" t="inlineStr">
        <is>
          <t>0</t>
        </is>
      </c>
      <c r="O536" t="inlineStr">
        <is>
          <t>0</t>
        </is>
      </c>
    </row>
    <row r="537">
      <c r="A537" s="6" t="inlineStr">
        <is>
          <t>Bending of Light</t>
        </is>
      </c>
      <c r="B537" s="6" t="inlineStr">
        <is>
          <t>Resource</t>
        </is>
      </c>
      <c r="C537" s="6" t="inlineStr">
        <is>
          <t>Bending of Light.mp4</t>
        </is>
      </c>
      <c r="D537" s="6" t="inlineStr">
        <is>
          <t>&lt;p&gt;Now, watch this video very carefully.&lt;/p&gt;</t>
        </is>
      </c>
      <c r="E537" s="6" t="inlineStr">
        <is>
          <t>video/mp4 – A video file containing moving images and possibly audio, suitable for playback on most modern devices and platforms.</t>
        </is>
      </c>
      <c r="G537" t="inlineStr">
        <is>
          <t>1</t>
        </is>
      </c>
      <c r="H537" t="inlineStr">
        <is>
          <t>0</t>
        </is>
      </c>
      <c r="I537" t="inlineStr">
        <is>
          <t>0</t>
        </is>
      </c>
      <c r="J537" t="inlineStr">
        <is>
          <t>0</t>
        </is>
      </c>
      <c r="K537" t="inlineStr">
        <is>
          <t>1</t>
        </is>
      </c>
      <c r="L537" t="inlineStr">
        <is>
          <t>0</t>
        </is>
      </c>
      <c r="M537" t="inlineStr">
        <is>
          <t>0</t>
        </is>
      </c>
      <c r="N537" t="inlineStr">
        <is>
          <t>0</t>
        </is>
      </c>
      <c r="O537" t="inlineStr">
        <is>
          <t>0</t>
        </is>
      </c>
    </row>
    <row r="538">
      <c r="A538" s="6" t="inlineStr">
        <is>
          <t>Bending of Light</t>
        </is>
      </c>
      <c r="B538" s="6" t="inlineStr">
        <is>
          <t>Application</t>
        </is>
      </c>
      <c r="C538" s="6" t="inlineStr">
        <is>
          <t>Input Box</t>
        </is>
      </c>
      <c r="D538" s="6" t="inlineStr">
        <is>
          <t>&lt;p&gt;&lt;br&gt;&lt;/p&gt;&lt;p&gt;What did you observe? Did you see anything that contradicts the fact that you know about light?&lt;/p&gt;&lt;p&gt; Think for a minute, write your answer in the space provided below and share your answers with your peers and teacher.&lt;/p&gt;</t>
        </is>
      </c>
      <c r="E53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538" t="inlineStr">
        <is>
          <t>0</t>
        </is>
      </c>
      <c r="H538" t="inlineStr">
        <is>
          <t>0</t>
        </is>
      </c>
      <c r="I538" t="inlineStr">
        <is>
          <t>1</t>
        </is>
      </c>
      <c r="J538" t="inlineStr">
        <is>
          <t>1</t>
        </is>
      </c>
      <c r="K538" t="inlineStr">
        <is>
          <t>0</t>
        </is>
      </c>
      <c r="L538" t="inlineStr">
        <is>
          <t>1</t>
        </is>
      </c>
      <c r="M538" t="inlineStr">
        <is>
          <t>1</t>
        </is>
      </c>
      <c r="N538" t="inlineStr">
        <is>
          <t>1</t>
        </is>
      </c>
      <c r="O538" t="inlineStr">
        <is>
          <t>1</t>
        </is>
      </c>
    </row>
    <row r="539">
      <c r="A539" s="6" t="inlineStr">
        <is>
          <t>Bending of Light</t>
        </is>
      </c>
      <c r="B539" s="6" t="inlineStr">
        <is>
          <t>Space</t>
        </is>
      </c>
      <c r="C539" s="6" t="inlineStr">
        <is>
          <t>Conceptualisation</t>
        </is>
      </c>
      <c r="D539" s="6" t="inlineStr">
        <is>
          <t>&lt;p&gt;&lt;br&gt;&lt;/p&gt;&lt;p&gt;Now that you have had discussion with your friends and your teacher, do the following Padlet activity. &lt;/p&gt;&lt;p&gt;On the space provided you on the Padlet wall for each category, rrite about what already know, questions you have in your mind, observations from the video and list the setups you observed in the video. You can comment on each other's posts, ask doubts or pose queries.&lt;/p&gt;&lt;p&gt;Copy this URL, "https://padlet.com/navigr892/sjp6n4fof8en" in the space provided below to open the Padlet Wall.&lt;/p&gt;&lt;p&gt;&lt;br&gt;&lt;/p&gt;</t>
        </is>
      </c>
      <c r="E539" s="6" t="inlineStr">
        <is>
          <t>No artifact embedded</t>
        </is>
      </c>
      <c r="G539" t="inlineStr">
        <is>
          <t>0</t>
        </is>
      </c>
      <c r="H539" t="inlineStr">
        <is>
          <t>0</t>
        </is>
      </c>
      <c r="I539" t="inlineStr">
        <is>
          <t>1</t>
        </is>
      </c>
      <c r="J539" t="inlineStr">
        <is>
          <t>1</t>
        </is>
      </c>
      <c r="K539" t="inlineStr">
        <is>
          <t>0</t>
        </is>
      </c>
      <c r="L539" t="inlineStr">
        <is>
          <t>0</t>
        </is>
      </c>
      <c r="M539" t="inlineStr">
        <is>
          <t>1</t>
        </is>
      </c>
      <c r="N539" t="inlineStr">
        <is>
          <t>1</t>
        </is>
      </c>
      <c r="O539" t="inlineStr">
        <is>
          <t>0</t>
        </is>
      </c>
    </row>
    <row r="540">
      <c r="A540" s="6" t="inlineStr">
        <is>
          <t>Bending of Light</t>
        </is>
      </c>
      <c r="B540" s="6" t="inlineStr">
        <is>
          <t>Application</t>
        </is>
      </c>
      <c r="C540" s="6" t="inlineStr">
        <is>
          <t>Padlet</t>
        </is>
      </c>
      <c r="D540" s="6" t="inlineStr">
        <is>
          <t>No task description</t>
        </is>
      </c>
      <c r="E540" s="6" t="inlineStr">
        <is>
          <t>Golabz app/lab: Wrong URL. Impossible to access it</t>
        </is>
      </c>
      <c r="G540" t="inlineStr">
        <is>
          <t>0</t>
        </is>
      </c>
      <c r="H540" t="inlineStr">
        <is>
          <t>0</t>
        </is>
      </c>
      <c r="I540" t="inlineStr">
        <is>
          <t>0</t>
        </is>
      </c>
      <c r="J540" t="inlineStr">
        <is>
          <t>0</t>
        </is>
      </c>
      <c r="K540" t="inlineStr">
        <is>
          <t>0</t>
        </is>
      </c>
      <c r="L540" t="inlineStr">
        <is>
          <t>0</t>
        </is>
      </c>
      <c r="M540" t="inlineStr">
        <is>
          <t>0</t>
        </is>
      </c>
      <c r="N540" t="inlineStr">
        <is>
          <t>0</t>
        </is>
      </c>
      <c r="O540" t="inlineStr">
        <is>
          <t>0</t>
        </is>
      </c>
    </row>
    <row r="541">
      <c r="A541" s="6" t="inlineStr">
        <is>
          <t>Bending of Light</t>
        </is>
      </c>
      <c r="B541" s="6" t="inlineStr">
        <is>
          <t>Application</t>
        </is>
      </c>
      <c r="C541" s="6" t="inlineStr">
        <is>
          <t>Concept Mapper</t>
        </is>
      </c>
      <c r="D541" s="6" t="inlineStr">
        <is>
          <t>&lt;p&gt;Now, make a concept map keeping your driving question in the mind, based on your understanding till now.&lt;/p&gt;&lt;p&gt;Remember, a concept map is a visual representation of your thoughts, information and knowledge. It contains concepts and relationships between these concepts that are visually represented by means of arrows and colors. This helps you organize information and provides a structure that makes you come up with new ideas more easily. &lt;/p&gt;&lt;p&gt;&lt;br&gt;&lt;/p&gt;&lt;p&gt;So get going !!!&lt;/p&gt;</t>
        </is>
      </c>
      <c r="E541"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c r="G541" t="inlineStr">
        <is>
          <t>0</t>
        </is>
      </c>
      <c r="H541" t="inlineStr">
        <is>
          <t>1</t>
        </is>
      </c>
      <c r="I541" t="inlineStr">
        <is>
          <t>1</t>
        </is>
      </c>
      <c r="J541" t="inlineStr">
        <is>
          <t>1</t>
        </is>
      </c>
      <c r="K541" t="inlineStr">
        <is>
          <t>0</t>
        </is>
      </c>
      <c r="L541" t="inlineStr">
        <is>
          <t>1</t>
        </is>
      </c>
      <c r="M541" t="inlineStr">
        <is>
          <t>0</t>
        </is>
      </c>
      <c r="N541" t="inlineStr">
        <is>
          <t>0</t>
        </is>
      </c>
      <c r="O541" t="inlineStr">
        <is>
          <t>0</t>
        </is>
      </c>
    </row>
    <row r="542">
      <c r="A542" s="6" t="inlineStr">
        <is>
          <t>Bending of Light</t>
        </is>
      </c>
      <c r="B542" s="6" t="inlineStr">
        <is>
          <t>Application</t>
        </is>
      </c>
      <c r="C542" s="6" t="inlineStr">
        <is>
          <t>Hypothesis Scratchpad</t>
        </is>
      </c>
      <c r="D542" s="6" t="inlineStr">
        <is>
          <t>&lt;p&gt;Now its time to write your hypothesis . By the concept map activity, you must have come up with you reasons for the phenomenon you observed. Hypothesis is a proposition made on the basis of your reasoning.&lt;/p&gt;&lt;p&gt;Your hypothesis may look like, "IF _____ happens, THEN lights bends", "Pencil will appear displaced IF ____" . "Change(Increase/Decrease) in _____ causes bending of light"&lt;/p&gt;&lt;p&gt; A good hypothesis can be formulated in the form of "IF.. THEN.." statement, which will involve one dependent variable with at least one independent. For example: IF the independent variable increases THEN the dependent variable decreases.&lt;br&gt;• Use only one dependent variable at a time when you formulate a hypothesis.&lt;br&gt;• Remember that a hypothesis might not be confirmed after the experimentation. This is not a problem. Many scientific experiments have led to valuable knowledge because they resulted in the rejection of a hypothesis.&lt;br&gt;• Don't forget to save your hypotheses because you will need them later. Give a proper name to help you retrieve them easily. For example, you can label a hypothesis using the name of the independent and dependent variable.&lt;/p&gt;&lt;p&gt;&lt;br&gt;&lt;/p&gt;&lt;p&gt;&lt;br&gt;&lt;/p&gt;</t>
        </is>
      </c>
      <c r="E542"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542" t="inlineStr">
        <is>
          <t>0</t>
        </is>
      </c>
      <c r="H542" t="inlineStr">
        <is>
          <t>1</t>
        </is>
      </c>
      <c r="I542" t="inlineStr">
        <is>
          <t>1</t>
        </is>
      </c>
      <c r="J542" t="inlineStr">
        <is>
          <t>1</t>
        </is>
      </c>
      <c r="K542" t="inlineStr">
        <is>
          <t>0</t>
        </is>
      </c>
      <c r="L542" t="inlineStr">
        <is>
          <t>1</t>
        </is>
      </c>
      <c r="M542" t="inlineStr">
        <is>
          <t>0</t>
        </is>
      </c>
      <c r="N542" t="inlineStr">
        <is>
          <t>0</t>
        </is>
      </c>
      <c r="O542" t="inlineStr">
        <is>
          <t>0</t>
        </is>
      </c>
    </row>
    <row r="543">
      <c r="A543" s="6" t="inlineStr">
        <is>
          <t>Bending of Light</t>
        </is>
      </c>
      <c r="B543" s="6" t="inlineStr">
        <is>
          <t>Application</t>
        </is>
      </c>
      <c r="C543" s="6" t="inlineStr">
        <is>
          <t>Padlet (1)</t>
        </is>
      </c>
      <c r="D543" s="6" t="inlineStr">
        <is>
          <t>&lt;p&gt;Share your hypothesis on padlet wall below. After discussion, you can &lt;/p&gt;</t>
        </is>
      </c>
      <c r="E543" s="6" t="inlineStr">
        <is>
          <t>Golabz app/lab: Wrong URL. Impossible to access it</t>
        </is>
      </c>
      <c r="G543" t="inlineStr">
        <is>
          <t>0</t>
        </is>
      </c>
      <c r="H543" t="inlineStr">
        <is>
          <t>0</t>
        </is>
      </c>
      <c r="I543" t="inlineStr">
        <is>
          <t>1</t>
        </is>
      </c>
      <c r="J543" t="inlineStr">
        <is>
          <t>1</t>
        </is>
      </c>
      <c r="K543" t="inlineStr">
        <is>
          <t>0</t>
        </is>
      </c>
      <c r="L543" t="inlineStr">
        <is>
          <t>0</t>
        </is>
      </c>
      <c r="M543" t="inlineStr">
        <is>
          <t>1</t>
        </is>
      </c>
      <c r="N543" t="inlineStr">
        <is>
          <t>1</t>
        </is>
      </c>
      <c r="O543" t="inlineStr">
        <is>
          <t>0</t>
        </is>
      </c>
    </row>
    <row r="544">
      <c r="A544" s="6" t="inlineStr">
        <is>
          <t>Bending of Light</t>
        </is>
      </c>
      <c r="B544" s="6" t="inlineStr">
        <is>
          <t>Space</t>
        </is>
      </c>
      <c r="C544" s="6" t="inlineStr">
        <is>
          <t>Investigation</t>
        </is>
      </c>
      <c r="D544" s="6" t="inlineStr">
        <is>
          <t>&lt;p&gt;In the Investigation phase you will design and then perform your experiments. &lt;/p&gt;&lt;p&gt;First design your experiments and share on padlet. Then engage in an the in class discussion with your friends and your teacher to finally write your experiment design in the experiment design tool.&lt;/p&gt;&lt;p&gt;&lt;br&gt;&lt;/p&gt;</t>
        </is>
      </c>
      <c r="E544" s="6" t="inlineStr">
        <is>
          <t>No artifact embedded</t>
        </is>
      </c>
      <c r="G544" t="inlineStr">
        <is>
          <t>0</t>
        </is>
      </c>
      <c r="H544" t="inlineStr">
        <is>
          <t>0</t>
        </is>
      </c>
      <c r="I544" t="inlineStr">
        <is>
          <t>1</t>
        </is>
      </c>
      <c r="J544" t="inlineStr">
        <is>
          <t>1</t>
        </is>
      </c>
      <c r="K544" t="inlineStr">
        <is>
          <t>0</t>
        </is>
      </c>
      <c r="L544" t="inlineStr">
        <is>
          <t>0</t>
        </is>
      </c>
      <c r="M544" t="inlineStr">
        <is>
          <t>0</t>
        </is>
      </c>
      <c r="N544" t="inlineStr">
        <is>
          <t>1</t>
        </is>
      </c>
      <c r="O544" t="inlineStr">
        <is>
          <t>0</t>
        </is>
      </c>
    </row>
    <row r="545">
      <c r="A545" s="6" t="inlineStr">
        <is>
          <t>Bending of Light</t>
        </is>
      </c>
      <c r="B545" s="6" t="inlineStr">
        <is>
          <t>Application</t>
        </is>
      </c>
      <c r="C545" s="6" t="inlineStr">
        <is>
          <t>Padlet</t>
        </is>
      </c>
      <c r="D545" s="6" t="inlineStr">
        <is>
          <t>No task description</t>
        </is>
      </c>
      <c r="E545" s="6" t="inlineStr">
        <is>
          <t>Golabz app/lab: Wrong URL. Impossible to access it</t>
        </is>
      </c>
      <c r="G545" t="inlineStr">
        <is>
          <t>0</t>
        </is>
      </c>
      <c r="H545" t="inlineStr">
        <is>
          <t>0</t>
        </is>
      </c>
      <c r="I545" t="inlineStr">
        <is>
          <t>0</t>
        </is>
      </c>
      <c r="J545" t="inlineStr">
        <is>
          <t>0</t>
        </is>
      </c>
      <c r="K545" t="inlineStr">
        <is>
          <t>0</t>
        </is>
      </c>
      <c r="L545" t="inlineStr">
        <is>
          <t>0</t>
        </is>
      </c>
      <c r="M545" t="inlineStr">
        <is>
          <t>0</t>
        </is>
      </c>
      <c r="N545" t="inlineStr">
        <is>
          <t>0</t>
        </is>
      </c>
      <c r="O545" t="inlineStr">
        <is>
          <t>0</t>
        </is>
      </c>
    </row>
    <row r="546">
      <c r="A546" s="6" t="inlineStr">
        <is>
          <t>Bending of Light</t>
        </is>
      </c>
      <c r="B546" s="6" t="inlineStr">
        <is>
          <t>Application</t>
        </is>
      </c>
      <c r="C546" s="6" t="inlineStr">
        <is>
          <t>Experiment Design Tool</t>
        </is>
      </c>
      <c r="D546" s="6" t="inlineStr">
        <is>
          <t>&lt;p&gt;Now, you will use the Experiment Design tool to plan and design your experiments. Follow the step by step instructions in order to complete your experiment&lt;/p&gt;&lt;p&gt;&lt;br&gt;&lt;/p&gt;</t>
        </is>
      </c>
      <c r="E546"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c r="G546" t="inlineStr">
        <is>
          <t>0</t>
        </is>
      </c>
      <c r="H546" t="inlineStr">
        <is>
          <t>1</t>
        </is>
      </c>
      <c r="I546" t="inlineStr">
        <is>
          <t>1</t>
        </is>
      </c>
      <c r="J546" t="inlineStr">
        <is>
          <t>1</t>
        </is>
      </c>
      <c r="K546" t="inlineStr">
        <is>
          <t>0</t>
        </is>
      </c>
      <c r="L546" t="inlineStr">
        <is>
          <t>1</t>
        </is>
      </c>
      <c r="M546" t="inlineStr">
        <is>
          <t>0</t>
        </is>
      </c>
      <c r="N546" t="inlineStr">
        <is>
          <t>0</t>
        </is>
      </c>
      <c r="O546" t="inlineStr">
        <is>
          <t>0</t>
        </is>
      </c>
    </row>
    <row r="547">
      <c r="A547" s="6" t="inlineStr">
        <is>
          <t>Bending of Light</t>
        </is>
      </c>
      <c r="B547" s="6" t="inlineStr">
        <is>
          <t>Resource</t>
        </is>
      </c>
      <c r="C547" s="6" t="inlineStr">
        <is>
          <t>Recording #1.mp4</t>
        </is>
      </c>
      <c r="D547" s="6" t="inlineStr">
        <is>
          <t>&lt;p&gt;Watch the video below in order to familiarize yourself with the Experiment Lab .In this video you will see how to use the lab equipment to perform your experiments.&lt;/p&gt;</t>
        </is>
      </c>
      <c r="E547" s="6" t="inlineStr">
        <is>
          <t>video/mp4 – A video file containing moving images and possibly audio, suitable for playback on most modern devices and platforms.</t>
        </is>
      </c>
      <c r="G547" t="inlineStr">
        <is>
          <t>1</t>
        </is>
      </c>
      <c r="H547" t="inlineStr">
        <is>
          <t>0</t>
        </is>
      </c>
      <c r="I547" t="inlineStr">
        <is>
          <t>0</t>
        </is>
      </c>
      <c r="J547" t="inlineStr">
        <is>
          <t>0</t>
        </is>
      </c>
      <c r="K547" t="inlineStr">
        <is>
          <t>1</t>
        </is>
      </c>
      <c r="L547" t="inlineStr">
        <is>
          <t>0</t>
        </is>
      </c>
      <c r="M547" t="inlineStr">
        <is>
          <t>0</t>
        </is>
      </c>
      <c r="N547" t="inlineStr">
        <is>
          <t>0</t>
        </is>
      </c>
      <c r="O547" t="inlineStr">
        <is>
          <t>1</t>
        </is>
      </c>
    </row>
    <row r="548">
      <c r="A548" s="6" t="inlineStr">
        <is>
          <t>Bending of Light</t>
        </is>
      </c>
      <c r="B548" s="6" t="inlineStr">
        <is>
          <t>Application</t>
        </is>
      </c>
      <c r="C548" s="6" t="inlineStr">
        <is>
          <t>Bending Light</t>
        </is>
      </c>
      <c r="D548" s="6" t="inlineStr">
        <is>
          <t>&lt;p&gt;This is your Bending Light Lab. You can now perform the experiments you just designed.&lt;/p&gt;</t>
        </is>
      </c>
      <c r="E548" s="6" t="inlineStr">
        <is>
          <t>Golabz app/lab: "&lt;p&gt;Explore bending of light between two media with different indices of refraction. See how changing from air to water to glass changes the bending angle. Play with prisms of different shapes and make rainbows.&lt;/p&gt;\r\n"</t>
        </is>
      </c>
      <c r="G548" t="inlineStr">
        <is>
          <t>0</t>
        </is>
      </c>
      <c r="H548" t="inlineStr">
        <is>
          <t>1</t>
        </is>
      </c>
      <c r="I548" t="inlineStr">
        <is>
          <t>1</t>
        </is>
      </c>
      <c r="J548" t="inlineStr">
        <is>
          <t>1</t>
        </is>
      </c>
      <c r="K548" t="inlineStr">
        <is>
          <t>1</t>
        </is>
      </c>
      <c r="L548" t="inlineStr">
        <is>
          <t>1</t>
        </is>
      </c>
      <c r="M548" t="inlineStr">
        <is>
          <t>0</t>
        </is>
      </c>
      <c r="N548" t="inlineStr">
        <is>
          <t>0</t>
        </is>
      </c>
      <c r="O548" t="inlineStr">
        <is>
          <t>0</t>
        </is>
      </c>
    </row>
    <row r="549">
      <c r="A549" s="6" t="inlineStr">
        <is>
          <t>Bending of Light</t>
        </is>
      </c>
      <c r="B549" s="6" t="inlineStr">
        <is>
          <t>Application</t>
        </is>
      </c>
      <c r="C549" s="6" t="inlineStr">
        <is>
          <t>Input Box</t>
        </is>
      </c>
      <c r="D549" s="6" t="inlineStr">
        <is>
          <t>&lt;p&gt;If any of their experimental design was not supported by the Phet simulation, Please write your requirements in the space provided below and inform your teacher.&lt;/p&gt;</t>
        </is>
      </c>
      <c r="E54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549" t="inlineStr">
        <is>
          <t>0</t>
        </is>
      </c>
      <c r="H549" t="inlineStr">
        <is>
          <t>0</t>
        </is>
      </c>
      <c r="I549" t="inlineStr">
        <is>
          <t>1</t>
        </is>
      </c>
      <c r="J549" t="inlineStr">
        <is>
          <t>1</t>
        </is>
      </c>
      <c r="K549" t="inlineStr">
        <is>
          <t>0</t>
        </is>
      </c>
      <c r="L549" t="inlineStr">
        <is>
          <t>1</t>
        </is>
      </c>
      <c r="M549" t="inlineStr">
        <is>
          <t>0</t>
        </is>
      </c>
      <c r="N549" t="inlineStr">
        <is>
          <t>0</t>
        </is>
      </c>
      <c r="O549" t="inlineStr">
        <is>
          <t>0</t>
        </is>
      </c>
    </row>
    <row r="550">
      <c r="A550" s="6" t="inlineStr">
        <is>
          <t>Bending of Light</t>
        </is>
      </c>
      <c r="B550" s="6" t="inlineStr">
        <is>
          <t>Application</t>
        </is>
      </c>
      <c r="C550" s="6" t="inlineStr">
        <is>
          <t>Observation Tool</t>
        </is>
      </c>
      <c r="D550" s="6" t="inlineStr">
        <is>
          <t>&lt;p&gt;&lt;br&gt;&lt;/p&gt;&lt;p&gt;Write your Observations using the Observation tool below. Click on "?" to know how to use the tool.&lt;/p&gt;</t>
        </is>
      </c>
      <c r="E550"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c r="G550" t="inlineStr">
        <is>
          <t>0</t>
        </is>
      </c>
      <c r="H550" t="inlineStr">
        <is>
          <t>1</t>
        </is>
      </c>
      <c r="I550" t="inlineStr">
        <is>
          <t>1</t>
        </is>
      </c>
      <c r="J550" t="inlineStr">
        <is>
          <t>1</t>
        </is>
      </c>
      <c r="K550" t="inlineStr">
        <is>
          <t>0</t>
        </is>
      </c>
      <c r="L550" t="inlineStr">
        <is>
          <t>1</t>
        </is>
      </c>
      <c r="M550" t="inlineStr">
        <is>
          <t>0</t>
        </is>
      </c>
      <c r="N550" t="inlineStr">
        <is>
          <t>0</t>
        </is>
      </c>
      <c r="O550" t="inlineStr">
        <is>
          <t>0</t>
        </is>
      </c>
    </row>
    <row r="551">
      <c r="A551" s="6" t="inlineStr">
        <is>
          <t>Bending of Light</t>
        </is>
      </c>
      <c r="B551" s="6" t="inlineStr">
        <is>
          <t>Space</t>
        </is>
      </c>
      <c r="C551" s="6" t="inlineStr">
        <is>
          <t>Data Interpretation</t>
        </is>
      </c>
      <c r="D551" s="6" t="inlineStr">
        <is>
          <t>&lt;p&gt;In this phase you will use the Data Viewer to graph your data and examine the relation among the different variables.&lt;/p&gt;&lt;p&gt;The Data Viewer tool will help you to create data graphs and/or tables for all the measurements you recorded for the independent and dependent variables of each of your hypotheses.&lt;br&gt;Press the help button (?) to learn how to use the tool.&lt;/p&gt;</t>
        </is>
      </c>
      <c r="E551" s="6" t="inlineStr">
        <is>
          <t>No artifact embedded</t>
        </is>
      </c>
      <c r="G551" t="inlineStr">
        <is>
          <t>0</t>
        </is>
      </c>
      <c r="H551" t="inlineStr">
        <is>
          <t>1</t>
        </is>
      </c>
      <c r="I551" t="inlineStr">
        <is>
          <t>1</t>
        </is>
      </c>
      <c r="J551" t="inlineStr">
        <is>
          <t>1</t>
        </is>
      </c>
      <c r="K551" t="inlineStr">
        <is>
          <t>0</t>
        </is>
      </c>
      <c r="L551" t="inlineStr">
        <is>
          <t>1</t>
        </is>
      </c>
      <c r="M551" t="inlineStr">
        <is>
          <t>0</t>
        </is>
      </c>
      <c r="N551" t="inlineStr">
        <is>
          <t>0</t>
        </is>
      </c>
      <c r="O551" t="inlineStr">
        <is>
          <t>0</t>
        </is>
      </c>
    </row>
    <row r="552">
      <c r="A552" s="6" t="inlineStr">
        <is>
          <t>Bending of Light</t>
        </is>
      </c>
      <c r="B552" s="6" t="inlineStr">
        <is>
          <t>Application</t>
        </is>
      </c>
      <c r="C552" s="6" t="inlineStr">
        <is>
          <t>Data Viewer</t>
        </is>
      </c>
      <c r="D552" s="6" t="inlineStr">
        <is>
          <t>No task description</t>
        </is>
      </c>
      <c r="E552" s="6" t="inlineStr">
        <is>
          <t>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t>
        </is>
      </c>
      <c r="G552" t="inlineStr">
        <is>
          <t>1</t>
        </is>
      </c>
      <c r="H552" t="inlineStr">
        <is>
          <t>1</t>
        </is>
      </c>
      <c r="I552" t="inlineStr">
        <is>
          <t>0</t>
        </is>
      </c>
      <c r="J552" t="inlineStr">
        <is>
          <t>0</t>
        </is>
      </c>
      <c r="K552" t="inlineStr">
        <is>
          <t>0</t>
        </is>
      </c>
      <c r="L552" t="inlineStr">
        <is>
          <t>0</t>
        </is>
      </c>
      <c r="M552" t="inlineStr">
        <is>
          <t>0</t>
        </is>
      </c>
      <c r="N552" t="inlineStr">
        <is>
          <t>1</t>
        </is>
      </c>
      <c r="O552" t="inlineStr">
        <is>
          <t>0</t>
        </is>
      </c>
    </row>
    <row r="553">
      <c r="A553" s="6" t="inlineStr">
        <is>
          <t>Bending of Light</t>
        </is>
      </c>
      <c r="B553" s="6" t="inlineStr">
        <is>
          <t>Application</t>
        </is>
      </c>
      <c r="C553" s="6" t="inlineStr">
        <is>
          <t>Input Box</t>
        </is>
      </c>
      <c r="D553" s="6" t="inlineStr">
        <is>
          <t>&lt;p&gt;Interpret your data trying to find relations among variables. If you don't have enough data, return to the Experimentation phase and collect more data. Write your interpretation in the text box below.&lt;/p&gt;</t>
        </is>
      </c>
      <c r="E55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553" t="inlineStr">
        <is>
          <t>0</t>
        </is>
      </c>
      <c r="H553" t="inlineStr">
        <is>
          <t>0</t>
        </is>
      </c>
      <c r="I553" t="inlineStr">
        <is>
          <t>1</t>
        </is>
      </c>
      <c r="J553" t="inlineStr">
        <is>
          <t>1</t>
        </is>
      </c>
      <c r="K553" t="inlineStr">
        <is>
          <t>0</t>
        </is>
      </c>
      <c r="L553" t="inlineStr">
        <is>
          <t>1</t>
        </is>
      </c>
      <c r="M553" t="inlineStr">
        <is>
          <t>0</t>
        </is>
      </c>
      <c r="N553" t="inlineStr">
        <is>
          <t>0</t>
        </is>
      </c>
      <c r="O553" t="inlineStr">
        <is>
          <t>0</t>
        </is>
      </c>
    </row>
    <row r="554">
      <c r="A554" s="6" t="inlineStr">
        <is>
          <t>Bending of Light</t>
        </is>
      </c>
      <c r="B554" s="6" t="inlineStr">
        <is>
          <t>Space</t>
        </is>
      </c>
      <c r="C554" s="6" t="inlineStr">
        <is>
          <t>Conclusion</t>
        </is>
      </c>
      <c r="D554" s="6" t="inlineStr">
        <is>
          <t>&lt;p&gt;In this phase you will use the Conclusion tool to retrieve your previous work (hypothesis, data, graphs, etc.) and form your conclusions. Your conclusions should be justified based on the evidence collected during the Investigation phase, This evidence will help you provide an answer whether your hypothesis has to be supported or rejected.&lt;/p&gt;&lt;p&gt;&lt;br&gt;Press the help button (?) to learn how to use the Conclusion tool.&lt;/p&gt;</t>
        </is>
      </c>
      <c r="E554" s="6" t="inlineStr">
        <is>
          <t>No artifact embedded</t>
        </is>
      </c>
      <c r="G554" t="inlineStr">
        <is>
          <t>0</t>
        </is>
      </c>
      <c r="H554" t="inlineStr">
        <is>
          <t>0</t>
        </is>
      </c>
      <c r="I554" t="inlineStr">
        <is>
          <t>1</t>
        </is>
      </c>
      <c r="J554" t="inlineStr">
        <is>
          <t>1</t>
        </is>
      </c>
      <c r="K554" t="inlineStr">
        <is>
          <t>0</t>
        </is>
      </c>
      <c r="L554" t="inlineStr">
        <is>
          <t>1</t>
        </is>
      </c>
      <c r="M554" t="inlineStr">
        <is>
          <t>0</t>
        </is>
      </c>
      <c r="N554" t="inlineStr">
        <is>
          <t>0</t>
        </is>
      </c>
      <c r="O554" t="inlineStr">
        <is>
          <t>0</t>
        </is>
      </c>
    </row>
    <row r="555">
      <c r="A555" s="6" t="inlineStr">
        <is>
          <t>Bending of Light</t>
        </is>
      </c>
      <c r="B555" s="6" t="inlineStr">
        <is>
          <t>Application</t>
        </is>
      </c>
      <c r="C555" s="6" t="inlineStr">
        <is>
          <t>Conclusion Tool</t>
        </is>
      </c>
      <c r="D555" s="6" t="inlineStr">
        <is>
          <t>No task description</t>
        </is>
      </c>
      <c r="E555"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c r="G555" t="inlineStr">
        <is>
          <t>0</t>
        </is>
      </c>
      <c r="H555" t="inlineStr">
        <is>
          <t>1</t>
        </is>
      </c>
      <c r="I555" t="inlineStr">
        <is>
          <t>1</t>
        </is>
      </c>
      <c r="J555" t="inlineStr">
        <is>
          <t>0</t>
        </is>
      </c>
      <c r="K555" t="inlineStr">
        <is>
          <t>1</t>
        </is>
      </c>
      <c r="L555" t="inlineStr">
        <is>
          <t>1</t>
        </is>
      </c>
      <c r="M555" t="inlineStr">
        <is>
          <t>0</t>
        </is>
      </c>
      <c r="N555" t="inlineStr">
        <is>
          <t>0</t>
        </is>
      </c>
      <c r="O555" t="inlineStr">
        <is>
          <t>0</t>
        </is>
      </c>
    </row>
    <row r="556">
      <c r="A556" s="6" t="inlineStr">
        <is>
          <t>Bending of Light</t>
        </is>
      </c>
      <c r="B556" s="6" t="inlineStr">
        <is>
          <t>Application</t>
        </is>
      </c>
      <c r="C556" s="6" t="inlineStr">
        <is>
          <t>File Drop</t>
        </is>
      </c>
      <c r="D556" s="6" t="inlineStr">
        <is>
          <t>&lt;p&gt;Now, prepare a 5 minute presentation (Power point) about your conclusions. Try to give enough evidence from your experimentation in order to reject or confirm your hypotheses. Don't forget to save your presentation and give it a label with name. Then, upload the presentation in the File Drop.&lt;/p&gt;&lt;p&gt;&lt;br&gt;&lt;/p&gt;&lt;p&gt;REMEMBER : A good presentation should contain information about the problem studied, the hypothesis/es examined, the investigation conducted, the data collected and the conclusion extracted.&lt;/p&gt;</t>
        </is>
      </c>
      <c r="E556" s="6" t="inlineStr">
        <is>
          <t>Golabz app/lab: "&lt;p&gt;This app allows students to upload files, e.g., assignment and reports, to the Inquiry learning Space. The app also allows teachers to download the uploaded files.&lt;/p&gt;\r\n"</t>
        </is>
      </c>
      <c r="G556" t="inlineStr">
        <is>
          <t>0</t>
        </is>
      </c>
      <c r="H556" t="inlineStr">
        <is>
          <t>0</t>
        </is>
      </c>
      <c r="I556" t="inlineStr">
        <is>
          <t>1</t>
        </is>
      </c>
      <c r="J556" t="inlineStr">
        <is>
          <t>0</t>
        </is>
      </c>
      <c r="K556" t="inlineStr">
        <is>
          <t>0</t>
        </is>
      </c>
      <c r="L556" t="inlineStr">
        <is>
          <t>1</t>
        </is>
      </c>
      <c r="M556" t="inlineStr">
        <is>
          <t>0</t>
        </is>
      </c>
      <c r="N556" t="inlineStr">
        <is>
          <t>0</t>
        </is>
      </c>
      <c r="O556" t="inlineStr">
        <is>
          <t>0</t>
        </is>
      </c>
    </row>
    <row r="557">
      <c r="A557" s="6" t="inlineStr">
        <is>
          <t>Bending of Light</t>
        </is>
      </c>
      <c r="B557" s="6" t="inlineStr">
        <is>
          <t>Space</t>
        </is>
      </c>
      <c r="C557" s="6" t="inlineStr">
        <is>
          <t>Discussion</t>
        </is>
      </c>
      <c r="D557" s="6" t="inlineStr">
        <is>
          <t>&lt;p&gt;Please share your conclusions with you class teacher and your friends and find out what are their conclusions !!!&lt;/p&gt;</t>
        </is>
      </c>
      <c r="E557" s="6" t="inlineStr">
        <is>
          <t>No artifact embedded</t>
        </is>
      </c>
      <c r="G557" t="inlineStr">
        <is>
          <t>0</t>
        </is>
      </c>
      <c r="H557" t="inlineStr">
        <is>
          <t>0</t>
        </is>
      </c>
      <c r="I557" t="inlineStr">
        <is>
          <t>0</t>
        </is>
      </c>
      <c r="J557" t="inlineStr">
        <is>
          <t>1</t>
        </is>
      </c>
      <c r="K557" t="inlineStr">
        <is>
          <t>0</t>
        </is>
      </c>
      <c r="L557" t="inlineStr">
        <is>
          <t>0</t>
        </is>
      </c>
      <c r="M557" t="inlineStr">
        <is>
          <t>1</t>
        </is>
      </c>
      <c r="N557" t="inlineStr">
        <is>
          <t>0</t>
        </is>
      </c>
      <c r="O557" t="inlineStr">
        <is>
          <t>0</t>
        </is>
      </c>
    </row>
    <row r="558">
      <c r="A558" s="6" t="inlineStr">
        <is>
          <t>Bending of Light</t>
        </is>
      </c>
      <c r="B558" s="6" t="inlineStr">
        <is>
          <t>Topic</t>
        </is>
      </c>
      <c r="C558" s="6" t="inlineStr">
        <is>
          <t>Conclusions on Bending of Light</t>
        </is>
      </c>
      <c r="D558" s="6" t="inlineStr">
        <is>
          <t>Time to Discuss</t>
        </is>
      </c>
      <c r="E558" s="6" t="inlineStr">
        <is>
          <t>text/html – A webpage or web document that contains structured text, images, and links, designed for display in a web browser.</t>
        </is>
      </c>
      <c r="G558" t="inlineStr">
        <is>
          <t>1</t>
        </is>
      </c>
      <c r="H558" t="inlineStr">
        <is>
          <t>0</t>
        </is>
      </c>
      <c r="I558" t="inlineStr">
        <is>
          <t>0</t>
        </is>
      </c>
      <c r="J558" t="inlineStr">
        <is>
          <t>0</t>
        </is>
      </c>
      <c r="K558" t="inlineStr">
        <is>
          <t>0</t>
        </is>
      </c>
      <c r="L558" t="inlineStr">
        <is>
          <t>0</t>
        </is>
      </c>
      <c r="M558" t="inlineStr">
        <is>
          <t>1</t>
        </is>
      </c>
      <c r="N558" t="inlineStr">
        <is>
          <t>0</t>
        </is>
      </c>
      <c r="O558" t="inlineStr">
        <is>
          <t>0</t>
        </is>
      </c>
    </row>
    <row r="559">
      <c r="A559" s="6" t="inlineStr">
        <is>
          <t>Bending of Light</t>
        </is>
      </c>
      <c r="B559" s="6" t="inlineStr">
        <is>
          <t>Application</t>
        </is>
      </c>
      <c r="C559" s="6" t="inlineStr">
        <is>
          <t>Reflection Tool</t>
        </is>
      </c>
      <c r="D559" s="6" t="inlineStr">
        <is>
          <t>&lt;p&gt;In the Reflection phase you will engage in reflection activities which will help you to think critically about your learning process. In order to do so, you will use the Reflection Tool below.&lt;/p&gt;</t>
        </is>
      </c>
      <c r="E559" s="6" t="inlineStr">
        <is>
          <t>Golabz app/lab: "&lt;p&gt;The time spent app intends to let the student reflect on the time spent in the various phases of the ILS. The teacher can set a norm (as a percentage or in minutes) for each phase. The app shows both the teacher norm and the actual time spent in the phases as a bar chart.&lt;/p&gt;\r\n"</t>
        </is>
      </c>
      <c r="G559" t="inlineStr">
        <is>
          <t>0</t>
        </is>
      </c>
      <c r="H559" t="inlineStr">
        <is>
          <t>1</t>
        </is>
      </c>
      <c r="I559" t="inlineStr">
        <is>
          <t>1</t>
        </is>
      </c>
      <c r="J559" t="inlineStr">
        <is>
          <t>1</t>
        </is>
      </c>
      <c r="K559" t="inlineStr">
        <is>
          <t>1</t>
        </is>
      </c>
      <c r="L559" t="inlineStr">
        <is>
          <t>1</t>
        </is>
      </c>
      <c r="M559" t="inlineStr">
        <is>
          <t>0</t>
        </is>
      </c>
      <c r="N559" t="inlineStr">
        <is>
          <t>0</t>
        </is>
      </c>
      <c r="O559" t="inlineStr">
        <is>
          <t>0</t>
        </is>
      </c>
    </row>
    <row r="560">
      <c r="A560" s="6" t="inlineStr">
        <is>
          <t>Bending of Light</t>
        </is>
      </c>
      <c r="B560" s="6" t="inlineStr">
        <is>
          <t>Space</t>
        </is>
      </c>
      <c r="C560" s="6" t="inlineStr">
        <is>
          <t>QUIZ</t>
        </is>
      </c>
      <c r="D560" s="6" t="inlineStr">
        <is>
          <t>No task description</t>
        </is>
      </c>
      <c r="E560" s="6" t="inlineStr">
        <is>
          <t>No artifact embedded</t>
        </is>
      </c>
      <c r="G560" t="inlineStr">
        <is>
          <t>0</t>
        </is>
      </c>
      <c r="H560" t="inlineStr">
        <is>
          <t>0</t>
        </is>
      </c>
      <c r="I560" t="inlineStr">
        <is>
          <t>0</t>
        </is>
      </c>
      <c r="J560" t="inlineStr">
        <is>
          <t>0</t>
        </is>
      </c>
      <c r="K560" t="inlineStr">
        <is>
          <t>0</t>
        </is>
      </c>
      <c r="L560" t="inlineStr">
        <is>
          <t>0</t>
        </is>
      </c>
      <c r="M560" t="inlineStr">
        <is>
          <t>0</t>
        </is>
      </c>
      <c r="N560" t="inlineStr">
        <is>
          <t>0</t>
        </is>
      </c>
      <c r="O560" t="inlineStr">
        <is>
          <t>0</t>
        </is>
      </c>
    </row>
    <row r="561">
      <c r="A561" s="6" t="inlineStr">
        <is>
          <t>Bending of Light</t>
        </is>
      </c>
      <c r="B561" s="6" t="inlineStr">
        <is>
          <t>Application</t>
        </is>
      </c>
      <c r="C561" s="6" t="inlineStr">
        <is>
          <t>Quiz Tool</t>
        </is>
      </c>
      <c r="D561" s="6" t="inlineStr">
        <is>
          <t>No task description</t>
        </is>
      </c>
      <c r="E561"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561" t="inlineStr">
        <is>
          <t>0</t>
        </is>
      </c>
      <c r="H561" t="inlineStr">
        <is>
          <t>1</t>
        </is>
      </c>
      <c r="I561" t="inlineStr">
        <is>
          <t>1</t>
        </is>
      </c>
      <c r="J561" t="inlineStr">
        <is>
          <t>0</t>
        </is>
      </c>
      <c r="K561" t="inlineStr">
        <is>
          <t>0</t>
        </is>
      </c>
      <c r="L561" t="inlineStr">
        <is>
          <t>1</t>
        </is>
      </c>
      <c r="M561" t="inlineStr">
        <is>
          <t>0</t>
        </is>
      </c>
      <c r="N561" t="inlineStr">
        <is>
          <t>0</t>
        </is>
      </c>
      <c r="O561" t="inlineStr">
        <is>
          <t>0</t>
        </is>
      </c>
    </row>
    <row r="562">
      <c r="A562" s="6" t="inlineStr">
        <is>
          <t>MATHS GROUP 3</t>
        </is>
      </c>
      <c r="B562" s="6" t="inlineStr">
        <is>
          <t>Space</t>
        </is>
      </c>
      <c r="C562" s="6" t="inlineStr">
        <is>
          <t>Orientation</t>
        </is>
      </c>
      <c r="D562" s="6" t="inlineStr">
        <is>
          <t>No task description</t>
        </is>
      </c>
      <c r="E562" s="6" t="inlineStr">
        <is>
          <t>No artifact embedded</t>
        </is>
      </c>
      <c r="G562" t="inlineStr">
        <is>
          <t>0</t>
        </is>
      </c>
      <c r="H562" t="inlineStr">
        <is>
          <t>0</t>
        </is>
      </c>
      <c r="I562" t="inlineStr">
        <is>
          <t>0</t>
        </is>
      </c>
      <c r="J562" t="inlineStr">
        <is>
          <t>0</t>
        </is>
      </c>
      <c r="K562" t="inlineStr">
        <is>
          <t>0</t>
        </is>
      </c>
      <c r="L562" t="inlineStr">
        <is>
          <t>0</t>
        </is>
      </c>
      <c r="M562" t="inlineStr">
        <is>
          <t>0</t>
        </is>
      </c>
      <c r="N562" t="inlineStr">
        <is>
          <t>0</t>
        </is>
      </c>
      <c r="O562" t="inlineStr">
        <is>
          <t>0</t>
        </is>
      </c>
    </row>
    <row r="563">
      <c r="A563" s="6" t="inlineStr">
        <is>
          <t>MATHS GROUP 3</t>
        </is>
      </c>
      <c r="B563" s="6" t="inlineStr">
        <is>
          <t>Resource</t>
        </is>
      </c>
      <c r="C563" s="6" t="inlineStr">
        <is>
          <t>Algebra.graasp</t>
        </is>
      </c>
      <c r="D563" s="6" t="inlineStr">
        <is>
          <t>&lt;p&gt;Today we will be learning Quadratic Equation &lt;/p&gt;&lt;p&gt;using the quadratic formula.&lt;/p&gt;</t>
        </is>
      </c>
      <c r="E563" s="6" t="inlineStr">
        <is>
          <t>No artifact embedded</t>
        </is>
      </c>
      <c r="G563" t="inlineStr">
        <is>
          <t>1</t>
        </is>
      </c>
      <c r="H563" t="inlineStr">
        <is>
          <t>0</t>
        </is>
      </c>
      <c r="I563" t="inlineStr">
        <is>
          <t>0</t>
        </is>
      </c>
      <c r="J563" t="inlineStr">
        <is>
          <t>0</t>
        </is>
      </c>
      <c r="K563" t="inlineStr">
        <is>
          <t>1</t>
        </is>
      </c>
      <c r="L563" t="inlineStr">
        <is>
          <t>0</t>
        </is>
      </c>
      <c r="M563" t="inlineStr">
        <is>
          <t>0</t>
        </is>
      </c>
      <c r="N563" t="inlineStr">
        <is>
          <t>0</t>
        </is>
      </c>
      <c r="O563" t="inlineStr">
        <is>
          <t>0</t>
        </is>
      </c>
    </row>
    <row r="564">
      <c r="A564" s="6" t="inlineStr">
        <is>
          <t>MATHS GROUP 3</t>
        </is>
      </c>
      <c r="B564" s="6" t="inlineStr">
        <is>
          <t>Resource</t>
        </is>
      </c>
      <c r="C564" s="6" t="inlineStr">
        <is>
          <t>Quadratic_formula.png</t>
        </is>
      </c>
      <c r="D564" s="6" t="inlineStr">
        <is>
          <t>—b:":\/ ()2 —4ac 2a</t>
        </is>
      </c>
      <c r="E564" s="6" t="inlineStr">
        <is>
          <t>image/png – A high-quality image with support for transparency, often used in design and web applications.</t>
        </is>
      </c>
      <c r="G564" t="inlineStr">
        <is>
          <t>1</t>
        </is>
      </c>
      <c r="H564" t="inlineStr">
        <is>
          <t>0</t>
        </is>
      </c>
      <c r="I564" t="inlineStr">
        <is>
          <t>0</t>
        </is>
      </c>
      <c r="J564" t="inlineStr">
        <is>
          <t>0</t>
        </is>
      </c>
      <c r="K564" t="inlineStr">
        <is>
          <t>1</t>
        </is>
      </c>
      <c r="L564" t="inlineStr">
        <is>
          <t>0</t>
        </is>
      </c>
      <c r="M564" t="inlineStr">
        <is>
          <t>0</t>
        </is>
      </c>
      <c r="N564" t="inlineStr">
        <is>
          <t>0</t>
        </is>
      </c>
      <c r="O564" t="inlineStr">
        <is>
          <t>0</t>
        </is>
      </c>
    </row>
    <row r="565">
      <c r="A565" s="6" t="inlineStr">
        <is>
          <t>MATHS GROUP 3</t>
        </is>
      </c>
      <c r="B565" s="6" t="inlineStr">
        <is>
          <t>Resource</t>
        </is>
      </c>
      <c r="C565" s="6" t="inlineStr">
        <is>
          <t>Solve Quadratic Equations using Quadratic Formula</t>
        </is>
      </c>
      <c r="D565" s="6" t="inlineStr">
        <is>
          <t>Visit http://MathMeeting.com for Free videos on the quadratic formula and all other topics in algebra.</t>
        </is>
      </c>
      <c r="E565" s="6" t="inlineStr">
        <is>
          <t>youtu.be: A shortened URL service for YouTube, leading to various videos on the platform.</t>
        </is>
      </c>
      <c r="G565" t="inlineStr">
        <is>
          <t>1</t>
        </is>
      </c>
      <c r="H565" t="inlineStr">
        <is>
          <t>0</t>
        </is>
      </c>
      <c r="I565" t="inlineStr">
        <is>
          <t>0</t>
        </is>
      </c>
      <c r="J565" t="inlineStr">
        <is>
          <t>0</t>
        </is>
      </c>
      <c r="K565" t="inlineStr">
        <is>
          <t>1</t>
        </is>
      </c>
      <c r="L565" t="inlineStr">
        <is>
          <t>0</t>
        </is>
      </c>
      <c r="M565" t="inlineStr">
        <is>
          <t>0</t>
        </is>
      </c>
      <c r="N565" t="inlineStr">
        <is>
          <t>0</t>
        </is>
      </c>
      <c r="O565" t="inlineStr">
        <is>
          <t>0</t>
        </is>
      </c>
    </row>
    <row r="566">
      <c r="A566" s="6" t="inlineStr">
        <is>
          <t>MATHS GROUP 3</t>
        </is>
      </c>
      <c r="B566" s="6" t="inlineStr">
        <is>
          <t>Resource</t>
        </is>
      </c>
      <c r="C566" s="6" t="inlineStr">
        <is>
          <t>Ex 1: Solving Quadratic Equations Graphically Using x-Intercepts</t>
        </is>
      </c>
      <c r="D566" s="6" t="inlineStr">
        <is>
          <t>This video provides several examples of how to use the graph of a quadratic function to solve a quadratic equation. Library: http://mathispower4u.com Search: http://mathispoweru4.wordpress.com</t>
        </is>
      </c>
      <c r="E566" s="6" t="inlineStr">
        <is>
          <t>youtu.be: A shortened URL service for YouTube, leading to various videos on the platform.</t>
        </is>
      </c>
      <c r="G566" t="inlineStr">
        <is>
          <t>1</t>
        </is>
      </c>
      <c r="H566" t="inlineStr">
        <is>
          <t>0</t>
        </is>
      </c>
      <c r="I566" t="inlineStr">
        <is>
          <t>0</t>
        </is>
      </c>
      <c r="J566" t="inlineStr">
        <is>
          <t>0</t>
        </is>
      </c>
      <c r="K566" t="inlineStr">
        <is>
          <t>1</t>
        </is>
      </c>
      <c r="L566" t="inlineStr">
        <is>
          <t>0</t>
        </is>
      </c>
      <c r="M566" t="inlineStr">
        <is>
          <t>0</t>
        </is>
      </c>
      <c r="N566" t="inlineStr">
        <is>
          <t>0</t>
        </is>
      </c>
      <c r="O566" t="inlineStr">
        <is>
          <t>0</t>
        </is>
      </c>
    </row>
    <row r="567">
      <c r="A567" s="6" t="inlineStr">
        <is>
          <t>MATHS GROUP 3</t>
        </is>
      </c>
      <c r="B567" s="6" t="inlineStr">
        <is>
          <t>Application</t>
        </is>
      </c>
      <c r="C567" s="6" t="inlineStr">
        <is>
          <t>Graphing Lines</t>
        </is>
      </c>
      <c r="D567" s="6" t="inlineStr">
        <is>
          <t>No task description</t>
        </is>
      </c>
      <c r="E567" s="6" t="inlineStr">
        <is>
          <t>Golabz app/lab: &lt;p&gt;&lt;span style="line-height: 1;"&gt;Explore the world of lines. Investigate the relationships between linear equations, slope, and graphs of lines. Challenge yourself in the line game!&lt;/span&gt;&lt;/p&gt;&lt;div&gt;&lt;strong&gt;Learning Goals&lt;/strong&gt;&lt;/div&gt;&lt;ul&gt;&lt;li&gt;Explain how the slope of a graphed line can be computed.&lt;/li&gt;&lt;li&gt;Graph a line given an equation in either slope-intercept or point-slope form.&lt;/li&gt;&lt;li&gt;Write an equation in slope-intercept or point-slope form given a graphed line.&lt;/li&gt;&lt;li&gt;Predict how changing variables in a linear equation will affect the graphed line.&lt;/li&gt;&lt;/ul&gt;&lt;div&gt;&amp;nbsp;&lt;/div&gt;'</t>
        </is>
      </c>
      <c r="G567" t="inlineStr">
        <is>
          <t>0</t>
        </is>
      </c>
      <c r="H567" t="inlineStr">
        <is>
          <t>1</t>
        </is>
      </c>
      <c r="I567" t="inlineStr">
        <is>
          <t>0</t>
        </is>
      </c>
      <c r="J567" t="inlineStr">
        <is>
          <t>1</t>
        </is>
      </c>
      <c r="K567" t="inlineStr">
        <is>
          <t>0</t>
        </is>
      </c>
      <c r="L567" t="inlineStr">
        <is>
          <t>0</t>
        </is>
      </c>
      <c r="M567" t="inlineStr">
        <is>
          <t>0</t>
        </is>
      </c>
      <c r="N567" t="inlineStr">
        <is>
          <t>0</t>
        </is>
      </c>
      <c r="O567" t="inlineStr">
        <is>
          <t>1</t>
        </is>
      </c>
    </row>
    <row r="568">
      <c r="A568" s="6" t="inlineStr">
        <is>
          <t>MATHS GROUP 3</t>
        </is>
      </c>
      <c r="B568" s="6" t="inlineStr">
        <is>
          <t>Space</t>
        </is>
      </c>
      <c r="C568" s="6" t="inlineStr">
        <is>
          <t>Conceptualisation</t>
        </is>
      </c>
      <c r="D568" s="6" t="inlineStr">
        <is>
          <t>No task description</t>
        </is>
      </c>
      <c r="E568" s="6" t="inlineStr">
        <is>
          <t>No artifact embedded</t>
        </is>
      </c>
      <c r="G568" t="inlineStr">
        <is>
          <t>0</t>
        </is>
      </c>
      <c r="H568" t="inlineStr">
        <is>
          <t>0</t>
        </is>
      </c>
      <c r="I568" t="inlineStr">
        <is>
          <t>0</t>
        </is>
      </c>
      <c r="J568" t="inlineStr">
        <is>
          <t>0</t>
        </is>
      </c>
      <c r="K568" t="inlineStr">
        <is>
          <t>0</t>
        </is>
      </c>
      <c r="L568" t="inlineStr">
        <is>
          <t>0</t>
        </is>
      </c>
      <c r="M568" t="inlineStr">
        <is>
          <t>0</t>
        </is>
      </c>
      <c r="N568" t="inlineStr">
        <is>
          <t>0</t>
        </is>
      </c>
      <c r="O568" t="inlineStr">
        <is>
          <t>0</t>
        </is>
      </c>
    </row>
    <row r="569">
      <c r="A569" s="6" t="inlineStr">
        <is>
          <t>MATHS GROUP 3</t>
        </is>
      </c>
      <c r="B569" s="6" t="inlineStr">
        <is>
          <t>Resource</t>
        </is>
      </c>
      <c r="C569" s="6" t="inlineStr">
        <is>
          <t>Hypothesis.graasp</t>
        </is>
      </c>
      <c r="D569" s="6" t="inlineStr">
        <is>
          <t>&lt;p&gt;ALl quadratic equations could be solved using graphical formular method.&lt;/p&gt;</t>
        </is>
      </c>
      <c r="E569" s="6" t="inlineStr">
        <is>
          <t>No artifact embedded</t>
        </is>
      </c>
      <c r="G569" t="inlineStr">
        <is>
          <t>1</t>
        </is>
      </c>
      <c r="H569" t="inlineStr">
        <is>
          <t>0</t>
        </is>
      </c>
      <c r="I569" t="inlineStr">
        <is>
          <t>0</t>
        </is>
      </c>
      <c r="J569" t="inlineStr">
        <is>
          <t>0</t>
        </is>
      </c>
      <c r="K569" t="inlineStr">
        <is>
          <t>1</t>
        </is>
      </c>
      <c r="L569" t="inlineStr">
        <is>
          <t>0</t>
        </is>
      </c>
      <c r="M569" t="inlineStr">
        <is>
          <t>0</t>
        </is>
      </c>
      <c r="N569" t="inlineStr">
        <is>
          <t>0</t>
        </is>
      </c>
      <c r="O569" t="inlineStr">
        <is>
          <t>0</t>
        </is>
      </c>
    </row>
    <row r="570">
      <c r="A570" s="6" t="inlineStr">
        <is>
          <t>MATHS GROUP 3</t>
        </is>
      </c>
      <c r="B570" s="6" t="inlineStr">
        <is>
          <t>Application</t>
        </is>
      </c>
      <c r="C570" s="6" t="inlineStr">
        <is>
          <t>Graphing Lines Source</t>
        </is>
      </c>
      <c r="D570" s="6" t="inlineStr">
        <is>
          <t>No task description</t>
        </is>
      </c>
      <c r="E570" s="6" t="inlineStr">
        <is>
          <t>Golabz app/lab: &lt;p&gt;&lt;span style="line-height: 1;"&gt;Explore the world of lines. Investigate the relationships between linear equations, slope, and graphs of lines. Challenge yourself in the line game!&lt;/span&gt;&lt;/p&gt;&lt;div&gt;&lt;strong&gt;Learning Goals&lt;/strong&gt;&lt;/div&gt;&lt;ul&gt;&lt;li&gt;Explain how the slope of a graphed line can be computed.&lt;/li&gt;&lt;li&gt;Graph a line given an equation in either slope-intercept or point-slope form.&lt;/li&gt;&lt;li&gt;Write an equation in slope-intercept or point-slope form given a graphed line.&lt;/li&gt;&lt;li&gt;Predict how changing variables in a linear equation will affect the graphed line.&lt;/li&gt;&lt;/ul&gt;&lt;div&gt;&amp;nbsp;&lt;/div&gt;'</t>
        </is>
      </c>
      <c r="G570" t="inlineStr">
        <is>
          <t>0</t>
        </is>
      </c>
      <c r="H570" t="inlineStr">
        <is>
          <t>1</t>
        </is>
      </c>
      <c r="I570" t="inlineStr">
        <is>
          <t>0</t>
        </is>
      </c>
      <c r="J570" t="inlineStr">
        <is>
          <t>1</t>
        </is>
      </c>
      <c r="K570" t="inlineStr">
        <is>
          <t>0</t>
        </is>
      </c>
      <c r="L570" t="inlineStr">
        <is>
          <t>0</t>
        </is>
      </c>
      <c r="M570" t="inlineStr">
        <is>
          <t>0</t>
        </is>
      </c>
      <c r="N570" t="inlineStr">
        <is>
          <t>0</t>
        </is>
      </c>
      <c r="O570" t="inlineStr">
        <is>
          <t>1</t>
        </is>
      </c>
    </row>
    <row r="571">
      <c r="A571" s="6" t="inlineStr">
        <is>
          <t>MATHS GROUP 3</t>
        </is>
      </c>
      <c r="B571" s="6" t="inlineStr">
        <is>
          <t>Space</t>
        </is>
      </c>
      <c r="C571" s="6" t="inlineStr">
        <is>
          <t>Investigation</t>
        </is>
      </c>
      <c r="D571" s="6" t="inlineStr">
        <is>
          <t>No task description</t>
        </is>
      </c>
      <c r="E571" s="6" t="inlineStr">
        <is>
          <t>No artifact embedded</t>
        </is>
      </c>
      <c r="G571" t="inlineStr">
        <is>
          <t>0</t>
        </is>
      </c>
      <c r="H571" t="inlineStr">
        <is>
          <t>0</t>
        </is>
      </c>
      <c r="I571" t="inlineStr">
        <is>
          <t>0</t>
        </is>
      </c>
      <c r="J571" t="inlineStr">
        <is>
          <t>0</t>
        </is>
      </c>
      <c r="K571" t="inlineStr">
        <is>
          <t>0</t>
        </is>
      </c>
      <c r="L571" t="inlineStr">
        <is>
          <t>0</t>
        </is>
      </c>
      <c r="M571" t="inlineStr">
        <is>
          <t>0</t>
        </is>
      </c>
      <c r="N571" t="inlineStr">
        <is>
          <t>0</t>
        </is>
      </c>
      <c r="O571" t="inlineStr">
        <is>
          <t>0</t>
        </is>
      </c>
    </row>
    <row r="572">
      <c r="A572" s="6" t="inlineStr">
        <is>
          <t>MATHS GROUP 3</t>
        </is>
      </c>
      <c r="B572" s="6" t="inlineStr">
        <is>
          <t>Resource</t>
        </is>
      </c>
      <c r="C572" s="6" t="inlineStr">
        <is>
          <t>Word Problem.graasp</t>
        </is>
      </c>
      <c r="D572" s="6" t="inlineStr">
        <is>
          <t>&lt;p&gt;if y=0 and a,b,c are known then we can get values for x.&lt;/p&gt;</t>
        </is>
      </c>
      <c r="E572" s="6" t="inlineStr">
        <is>
          <t>No artifact embedded</t>
        </is>
      </c>
      <c r="G572" t="inlineStr">
        <is>
          <t>0</t>
        </is>
      </c>
      <c r="H572" t="inlineStr">
        <is>
          <t>0</t>
        </is>
      </c>
      <c r="I572" t="inlineStr">
        <is>
          <t>0</t>
        </is>
      </c>
      <c r="J572" t="inlineStr">
        <is>
          <t>0</t>
        </is>
      </c>
      <c r="K572" t="inlineStr">
        <is>
          <t>1</t>
        </is>
      </c>
      <c r="L572" t="inlineStr">
        <is>
          <t>0</t>
        </is>
      </c>
      <c r="M572" t="inlineStr">
        <is>
          <t>0</t>
        </is>
      </c>
      <c r="N572" t="inlineStr">
        <is>
          <t>0</t>
        </is>
      </c>
      <c r="O572" t="inlineStr">
        <is>
          <t>0</t>
        </is>
      </c>
    </row>
    <row r="573">
      <c r="A573" s="6" t="inlineStr">
        <is>
          <t>MATHS GROUP 3</t>
        </is>
      </c>
      <c r="B573" s="6" t="inlineStr">
        <is>
          <t>Space</t>
        </is>
      </c>
      <c r="C573" s="6" t="inlineStr">
        <is>
          <t>Conclusion</t>
        </is>
      </c>
      <c r="D573" s="6" t="inlineStr">
        <is>
          <t>No task description</t>
        </is>
      </c>
      <c r="E573" s="6" t="inlineStr">
        <is>
          <t>No artifact embedded</t>
        </is>
      </c>
      <c r="G573" t="inlineStr">
        <is>
          <t>0</t>
        </is>
      </c>
      <c r="H573" t="inlineStr">
        <is>
          <t>0</t>
        </is>
      </c>
      <c r="I573" t="inlineStr">
        <is>
          <t>0</t>
        </is>
      </c>
      <c r="J573" t="inlineStr">
        <is>
          <t>0</t>
        </is>
      </c>
      <c r="K573" t="inlineStr">
        <is>
          <t>0</t>
        </is>
      </c>
      <c r="L573" t="inlineStr">
        <is>
          <t>0</t>
        </is>
      </c>
      <c r="M573" t="inlineStr">
        <is>
          <t>0</t>
        </is>
      </c>
      <c r="N573" t="inlineStr">
        <is>
          <t>0</t>
        </is>
      </c>
      <c r="O573" t="inlineStr">
        <is>
          <t>0</t>
        </is>
      </c>
    </row>
    <row r="574">
      <c r="A574" s="6" t="inlineStr">
        <is>
          <t>MATHS GROUP 3</t>
        </is>
      </c>
      <c r="B574" s="6" t="inlineStr">
        <is>
          <t>Resource</t>
        </is>
      </c>
      <c r="C574" s="6" t="inlineStr">
        <is>
          <t>Results.graasp</t>
        </is>
      </c>
      <c r="D574" s="6" t="inlineStr">
        <is>
          <t>&lt;p&gt;Both methods give the same values for x.&lt;/p&gt;</t>
        </is>
      </c>
      <c r="E574" s="6" t="inlineStr">
        <is>
          <t>No artifact embedded</t>
        </is>
      </c>
      <c r="G574" t="inlineStr">
        <is>
          <t>0</t>
        </is>
      </c>
      <c r="H574" t="inlineStr">
        <is>
          <t>0</t>
        </is>
      </c>
      <c r="I574" t="inlineStr">
        <is>
          <t>0</t>
        </is>
      </c>
      <c r="J574" t="inlineStr">
        <is>
          <t>0</t>
        </is>
      </c>
      <c r="K574" t="inlineStr">
        <is>
          <t>1</t>
        </is>
      </c>
      <c r="L574" t="inlineStr">
        <is>
          <t>0</t>
        </is>
      </c>
      <c r="M574" t="inlineStr">
        <is>
          <t>0</t>
        </is>
      </c>
      <c r="N574" t="inlineStr">
        <is>
          <t>0</t>
        </is>
      </c>
      <c r="O574" t="inlineStr">
        <is>
          <t>0</t>
        </is>
      </c>
    </row>
    <row r="575">
      <c r="A575" s="6" t="inlineStr">
        <is>
          <t>MATHS GROUP 3</t>
        </is>
      </c>
      <c r="B575" s="6" t="inlineStr">
        <is>
          <t>Space</t>
        </is>
      </c>
      <c r="C575" s="6" t="inlineStr">
        <is>
          <t>Discussion</t>
        </is>
      </c>
      <c r="D575" s="6" t="inlineStr">
        <is>
          <t>No task description</t>
        </is>
      </c>
      <c r="E575" s="6" t="inlineStr">
        <is>
          <t>No artifact embedded</t>
        </is>
      </c>
      <c r="G575" t="inlineStr">
        <is>
          <t>0</t>
        </is>
      </c>
      <c r="H575" t="inlineStr">
        <is>
          <t>0</t>
        </is>
      </c>
      <c r="I575" t="inlineStr">
        <is>
          <t>0</t>
        </is>
      </c>
      <c r="J575" t="inlineStr">
        <is>
          <t>0</t>
        </is>
      </c>
      <c r="K575" t="inlineStr">
        <is>
          <t>0</t>
        </is>
      </c>
      <c r="L575" t="inlineStr">
        <is>
          <t>0</t>
        </is>
      </c>
      <c r="M575" t="inlineStr">
        <is>
          <t>0</t>
        </is>
      </c>
      <c r="N575" t="inlineStr">
        <is>
          <t>0</t>
        </is>
      </c>
      <c r="O575" t="inlineStr">
        <is>
          <t>0</t>
        </is>
      </c>
    </row>
    <row r="576">
      <c r="A576" s="6" t="inlineStr">
        <is>
          <t>MATHS GROUP 3</t>
        </is>
      </c>
      <c r="B576" s="6" t="inlineStr">
        <is>
          <t>Topic</t>
        </is>
      </c>
      <c r="C576" s="6" t="inlineStr">
        <is>
          <t>Quadratic equations</t>
        </is>
      </c>
      <c r="D576" s="6" t="inlineStr">
        <is>
          <t>Try both methods for solving quadratic equations and discuss your findings</t>
        </is>
      </c>
      <c r="E576" s="6" t="inlineStr">
        <is>
          <t>text/html – A webpage or web document that contains structured text, images, and links, designed for display in a web browser.</t>
        </is>
      </c>
      <c r="G576" t="inlineStr">
        <is>
          <t>0</t>
        </is>
      </c>
      <c r="H576" t="inlineStr">
        <is>
          <t>1</t>
        </is>
      </c>
      <c r="I576" t="inlineStr">
        <is>
          <t>0</t>
        </is>
      </c>
      <c r="J576" t="inlineStr">
        <is>
          <t>1</t>
        </is>
      </c>
      <c r="K576" t="inlineStr">
        <is>
          <t>0</t>
        </is>
      </c>
      <c r="L576" t="inlineStr">
        <is>
          <t>0</t>
        </is>
      </c>
      <c r="M576" t="inlineStr">
        <is>
          <t>1</t>
        </is>
      </c>
      <c r="N576" t="inlineStr">
        <is>
          <t>0</t>
        </is>
      </c>
      <c r="O576" t="inlineStr">
        <is>
          <t>0</t>
        </is>
      </c>
    </row>
    <row r="577">
      <c r="A577" s="6" t="inlineStr">
        <is>
          <t>Leadership in your life</t>
        </is>
      </c>
      <c r="B577" s="6" t="inlineStr">
        <is>
          <t>Space</t>
        </is>
      </c>
      <c r="C577" s="6" t="inlineStr">
        <is>
          <t>Orientation</t>
        </is>
      </c>
      <c r="D577" s="6" t="inlineStr">
        <is>
          <t>&lt;p&gt;Hello, dear students! I hope that each of you has already decided on the purpose in life and knows exactly what he or she will do after getting a Master's degree. Perhaps, some of you are already working in the profession or have found yourself in something completely different. But in the conditions of the stress and bustle of everyday life, only the strongest achieve success: people with leadership qualities, endurance and constant self-motivation. &lt;/p&gt;&lt;p&gt;Do you wonder how exactly our features of character influence the achievement of certain goals in life? Have you always thought that leadership has no variations and is exclusively an inherent feature? Then let's analyze this topic and find out the truth within our lesson.&lt;/p&gt;&lt;p&gt;Before you start reviewing some theoretical material, watch this entertaining video that displays a childish vision on who actually is the leader in their lives.&lt;/p&gt;</t>
        </is>
      </c>
      <c r="E577" s="6" t="inlineStr">
        <is>
          <t>No artifact embedded</t>
        </is>
      </c>
      <c r="G577" t="inlineStr">
        <is>
          <t>1</t>
        </is>
      </c>
      <c r="H577" t="inlineStr">
        <is>
          <t>0</t>
        </is>
      </c>
      <c r="I577" t="inlineStr">
        <is>
          <t>0</t>
        </is>
      </c>
      <c r="J577" t="inlineStr">
        <is>
          <t>0</t>
        </is>
      </c>
      <c r="K577" t="inlineStr">
        <is>
          <t>1</t>
        </is>
      </c>
      <c r="L577" t="inlineStr">
        <is>
          <t>0</t>
        </is>
      </c>
      <c r="M577" t="inlineStr">
        <is>
          <t>0</t>
        </is>
      </c>
      <c r="N577" t="inlineStr">
        <is>
          <t>0</t>
        </is>
      </c>
      <c r="O577" t="inlineStr">
        <is>
          <t>1</t>
        </is>
      </c>
    </row>
    <row r="578">
      <c r="A578" s="6" t="inlineStr">
        <is>
          <t>Leadership in your life</t>
        </is>
      </c>
      <c r="B578" s="6" t="inlineStr">
        <is>
          <t>Resource</t>
        </is>
      </c>
      <c r="C578" s="6" t="inlineStr">
        <is>
          <t>What is a Leader.mp4</t>
        </is>
      </c>
      <c r="D578" s="6" t="inlineStr">
        <is>
          <t>No task description</t>
        </is>
      </c>
      <c r="E578" s="6" t="inlineStr">
        <is>
          <t>video/mp4 – A video file containing moving images and possibly audio, suitable for playback on most modern devices and platforms.</t>
        </is>
      </c>
      <c r="G578" t="inlineStr">
        <is>
          <t>1</t>
        </is>
      </c>
      <c r="H578" t="inlineStr">
        <is>
          <t>0</t>
        </is>
      </c>
      <c r="I578" t="inlineStr">
        <is>
          <t>0</t>
        </is>
      </c>
      <c r="J578" t="inlineStr">
        <is>
          <t>0</t>
        </is>
      </c>
      <c r="K578" t="inlineStr">
        <is>
          <t>1</t>
        </is>
      </c>
      <c r="L578" t="inlineStr">
        <is>
          <t>0</t>
        </is>
      </c>
      <c r="M578" t="inlineStr">
        <is>
          <t>0</t>
        </is>
      </c>
      <c r="N578" t="inlineStr">
        <is>
          <t>0</t>
        </is>
      </c>
      <c r="O578" t="inlineStr">
        <is>
          <t>0</t>
        </is>
      </c>
    </row>
    <row r="579">
      <c r="A579" s="6" t="inlineStr">
        <is>
          <t>Leadership in your life</t>
        </is>
      </c>
      <c r="B579" s="6" t="inlineStr">
        <is>
          <t>Space</t>
        </is>
      </c>
      <c r="C579" s="6" t="inlineStr">
        <is>
          <t>Conceptualisation</t>
        </is>
      </c>
      <c r="D579" s="6" t="inlineStr">
        <is>
          <t>&lt;p&gt;To be or not to be… born a leader? Are leaders born or made? These are the questions.&lt;/p&gt;&lt;p&gt;There are some theories that put the innate factor first and others that postulate our ability to become leaders. Reality has shown us tough, that there are in fact three categories: those who are indeed born leaders, those who simply aren’t ever going to be very good leaders and then there’s the middle category — where the vast majority of us lies. And this is precisely where the real potential for becoming a leader can be found.&lt;/p&gt;&lt;p&gt;For better understanding of this question, study two thematic articles which are presented below. Try to make some notes, because the practical part of the lesson will be based on information from these sources. Pay particular attention to the types of leadership.&lt;/p&gt;</t>
        </is>
      </c>
      <c r="E579" s="6" t="inlineStr">
        <is>
          <t>No artifact embedded</t>
        </is>
      </c>
      <c r="G579" t="inlineStr">
        <is>
          <t>0</t>
        </is>
      </c>
      <c r="H579" t="inlineStr">
        <is>
          <t>0</t>
        </is>
      </c>
      <c r="I579" t="inlineStr">
        <is>
          <t>1</t>
        </is>
      </c>
      <c r="J579" t="inlineStr">
        <is>
          <t>1</t>
        </is>
      </c>
      <c r="K579" t="inlineStr">
        <is>
          <t>0</t>
        </is>
      </c>
      <c r="L579" t="inlineStr">
        <is>
          <t>1</t>
        </is>
      </c>
      <c r="M579" t="inlineStr">
        <is>
          <t>0</t>
        </is>
      </c>
      <c r="N579" t="inlineStr">
        <is>
          <t>0</t>
        </is>
      </c>
      <c r="O579" t="inlineStr">
        <is>
          <t>1</t>
        </is>
      </c>
    </row>
    <row r="580">
      <c r="A580" s="6" t="inlineStr">
        <is>
          <t>Leadership in your life</t>
        </is>
      </c>
      <c r="B580" s="6" t="inlineStr">
        <is>
          <t>Resource</t>
        </is>
      </c>
      <c r="C580" s="6" t="inlineStr">
        <is>
          <t>Is Everyone a Leader?</t>
        </is>
      </c>
      <c r="D580" s="6" t="inlineStr">
        <is>
          <t>A question I get almost everywhere I go: “Is everyone a leader?”</t>
        </is>
      </c>
      <c r="E580" s="6" t="inlineStr">
        <is>
          <t>psychologytoday.com: Features articles on psychological topics, such as discussions on leadership.</t>
        </is>
      </c>
      <c r="G580" t="inlineStr">
        <is>
          <t>1</t>
        </is>
      </c>
      <c r="H580" t="inlineStr">
        <is>
          <t>0</t>
        </is>
      </c>
      <c r="I580" t="inlineStr">
        <is>
          <t>0</t>
        </is>
      </c>
      <c r="J580" t="inlineStr">
        <is>
          <t>0</t>
        </is>
      </c>
      <c r="K580" t="inlineStr">
        <is>
          <t>1</t>
        </is>
      </c>
      <c r="L580" t="inlineStr">
        <is>
          <t>0</t>
        </is>
      </c>
      <c r="M580" t="inlineStr">
        <is>
          <t>0</t>
        </is>
      </c>
      <c r="N580" t="inlineStr">
        <is>
          <t>0</t>
        </is>
      </c>
      <c r="O580" t="inlineStr">
        <is>
          <t>1</t>
        </is>
      </c>
    </row>
    <row r="581">
      <c r="A581" s="6" t="inlineStr">
        <is>
          <t>Leadership in your life</t>
        </is>
      </c>
      <c r="B581" s="6" t="inlineStr">
        <is>
          <t>Resource</t>
        </is>
      </c>
      <c r="C581" s="6" t="inlineStr">
        <is>
          <t>7 Common Leadership Styles: Which Type of a Leader Are You?</t>
        </is>
      </c>
      <c r="D581" s="6" t="inlineStr">
        <is>
          <t>‘Leadership is not a position or a title, it is action and example’ — Unknown</t>
        </is>
      </c>
      <c r="E581" s="6" t="inlineStr">
        <is>
          <t>blog.proofhub.com: The blog section of ProofHub provides articles on leadership styles and project management.</t>
        </is>
      </c>
      <c r="G581" t="inlineStr">
        <is>
          <t>1</t>
        </is>
      </c>
      <c r="H581" t="inlineStr">
        <is>
          <t>0</t>
        </is>
      </c>
      <c r="I581" t="inlineStr">
        <is>
          <t>0</t>
        </is>
      </c>
      <c r="J581" t="inlineStr">
        <is>
          <t>0</t>
        </is>
      </c>
      <c r="K581" t="inlineStr">
        <is>
          <t>1</t>
        </is>
      </c>
      <c r="L581" t="inlineStr">
        <is>
          <t>0</t>
        </is>
      </c>
      <c r="M581" t="inlineStr">
        <is>
          <t>0</t>
        </is>
      </c>
      <c r="N581" t="inlineStr">
        <is>
          <t>0</t>
        </is>
      </c>
      <c r="O581" t="inlineStr">
        <is>
          <t>1</t>
        </is>
      </c>
    </row>
    <row r="582">
      <c r="A582" s="6" t="inlineStr">
        <is>
          <t>Leadership in your life</t>
        </is>
      </c>
      <c r="B582" s="6" t="inlineStr">
        <is>
          <t>Space</t>
        </is>
      </c>
      <c r="C582" s="6" t="inlineStr">
        <is>
          <t>Investigation</t>
        </is>
      </c>
      <c r="D582" s="6" t="inlineStr">
        <is>
          <t>&lt;p&gt;Now let's do some practical tasks. &lt;/p&gt;</t>
        </is>
      </c>
      <c r="E582" s="6" t="inlineStr">
        <is>
          <t>No artifact embedded</t>
        </is>
      </c>
      <c r="G582" t="inlineStr">
        <is>
          <t>0</t>
        </is>
      </c>
      <c r="H582" t="inlineStr">
        <is>
          <t>1</t>
        </is>
      </c>
      <c r="I582" t="inlineStr">
        <is>
          <t>0</t>
        </is>
      </c>
      <c r="J582" t="inlineStr">
        <is>
          <t>0</t>
        </is>
      </c>
      <c r="K582" t="inlineStr">
        <is>
          <t>1</t>
        </is>
      </c>
      <c r="L582" t="inlineStr">
        <is>
          <t>0</t>
        </is>
      </c>
      <c r="M582" t="inlineStr">
        <is>
          <t>0</t>
        </is>
      </c>
      <c r="N582" t="inlineStr">
        <is>
          <t>0</t>
        </is>
      </c>
      <c r="O582" t="inlineStr">
        <is>
          <t>0</t>
        </is>
      </c>
    </row>
    <row r="583">
      <c r="A583" s="6" t="inlineStr">
        <is>
          <t>Leadership in your life</t>
        </is>
      </c>
      <c r="B583" s="6" t="inlineStr">
        <is>
          <t>Resource</t>
        </is>
      </c>
      <c r="C583" s="6" t="inlineStr">
        <is>
          <t>Task 1</t>
        </is>
      </c>
      <c r="D583" s="6" t="inlineStr">
        <is>
          <t>&lt;p&gt;First we will check understanding of the material that you have read and analyzed. Please, answer such questions:&lt;/p&gt;&lt;p&gt;1) How can a person be a leader without a position of authority?&lt;br&gt;2) What does it mean to be a habitual or situational leader?&lt;br&gt;3) Can an introvert influence other people?&lt;br&gt;4) Is it true that leadership roles and leadership training are just not for everyone?&lt;br&gt;5) Is it true that leadership is only for people who have top positions in an organization?&lt;/p&gt;</t>
        </is>
      </c>
      <c r="E583" s="6" t="inlineStr">
        <is>
          <t>image/jpeg – A digital photograph or web image stored in a compressed format, often used for photography and web graphics.</t>
        </is>
      </c>
      <c r="G583" t="inlineStr">
        <is>
          <t>0</t>
        </is>
      </c>
      <c r="H583" t="inlineStr">
        <is>
          <t>0</t>
        </is>
      </c>
      <c r="I583" t="inlineStr">
        <is>
          <t>1</t>
        </is>
      </c>
      <c r="J583" t="inlineStr">
        <is>
          <t>1</t>
        </is>
      </c>
      <c r="K583" t="inlineStr">
        <is>
          <t>0</t>
        </is>
      </c>
      <c r="L583" t="inlineStr">
        <is>
          <t>1</t>
        </is>
      </c>
      <c r="M583" t="inlineStr">
        <is>
          <t>0</t>
        </is>
      </c>
      <c r="N583" t="inlineStr">
        <is>
          <t>0</t>
        </is>
      </c>
      <c r="O583" t="inlineStr">
        <is>
          <t>0</t>
        </is>
      </c>
    </row>
    <row r="584">
      <c r="A584" s="6" t="inlineStr">
        <is>
          <t>Leadership in your life</t>
        </is>
      </c>
      <c r="B584" s="6" t="inlineStr">
        <is>
          <t>Resource</t>
        </is>
      </c>
      <c r="C584" s="6" t="inlineStr">
        <is>
          <t>Task 2</t>
        </is>
      </c>
      <c r="D584" s="6" t="inlineStr">
        <is>
          <t>&lt;p&gt;Now you will work in pairs. Imagine that one of you is a director of the translation agency and another one — a translator. The director has received a message from a rich and regular customer with complaints about low quality of translation and a great amount of mistakes. It is the second such situation with this worker. How will boss chat with his worker, explaining the problem, if he is a: &lt;br&gt;1) autocratic leader;&lt;br&gt;2) democratic leader;&lt;br&gt;3) coaching leader;&lt;br&gt;4) strategic leader;&lt;/p&gt;&lt;p&gt;5) transformational leader;&lt;/p&gt;&lt;p&gt;6) laissez-faire leader;&lt;/p&gt;&lt;p&gt;7) charismatic leader. &lt;br&gt;You can exaggerate some features to make the image recognizable and creative. Then we will discuss this dialogues and decide how to be not only a leader but also a good motivator for the colleagues. &lt;/p&gt;</t>
        </is>
      </c>
      <c r="E584" s="6" t="inlineStr">
        <is>
          <t>image/jpeg – A digital photograph or web image stored in a compressed format, often used for photography and web graphics.</t>
        </is>
      </c>
      <c r="G584" t="inlineStr">
        <is>
          <t>0</t>
        </is>
      </c>
      <c r="H584" t="inlineStr">
        <is>
          <t>0</t>
        </is>
      </c>
      <c r="I584" t="inlineStr">
        <is>
          <t>1</t>
        </is>
      </c>
      <c r="J584" t="inlineStr">
        <is>
          <t>1</t>
        </is>
      </c>
      <c r="K584" t="inlineStr">
        <is>
          <t>0</t>
        </is>
      </c>
      <c r="L584" t="inlineStr">
        <is>
          <t>0</t>
        </is>
      </c>
      <c r="M584" t="inlineStr">
        <is>
          <t>1</t>
        </is>
      </c>
      <c r="N584" t="inlineStr">
        <is>
          <t>1</t>
        </is>
      </c>
      <c r="O584" t="inlineStr">
        <is>
          <t>1</t>
        </is>
      </c>
    </row>
    <row r="585">
      <c r="A585" s="6" t="inlineStr">
        <is>
          <t>Leadership in your life</t>
        </is>
      </c>
      <c r="B585" s="6" t="inlineStr">
        <is>
          <t>Space</t>
        </is>
      </c>
      <c r="C585" s="6" t="inlineStr">
        <is>
          <t>Discussion</t>
        </is>
      </c>
      <c r="D585" s="6" t="inlineStr">
        <is>
          <t>&lt;p&gt;Today we managed to consider a very important topic — the problem of leadership. It concerns not only your future work, but also your position in life in general. Indeed, depending on how you behave in certain situations, you construct the position of a leader or a victim. You decide whether to follow someone or lead and control other people. And now I want you to read 3 statements, based on what we managed to find out today. You need to agree or disagree and then just prove your point of view. &lt;br&gt;&lt;/p&gt;&lt;p&gt;1. You cannot be a leader if you aren’t in an authority position.&lt;/p&gt;&lt;p&gt;2. You cannot be a leader if you are an introvert.&lt;/p&gt;&lt;p&gt;3. If everyone is a leader, who will follow?&lt;/p&gt;&lt;p&gt;&lt;br&gt;&lt;/p&gt;</t>
        </is>
      </c>
      <c r="E585" s="6" t="inlineStr">
        <is>
          <t>No artifact embedded</t>
        </is>
      </c>
      <c r="G585" t="inlineStr">
        <is>
          <t>0</t>
        </is>
      </c>
      <c r="H585" t="inlineStr">
        <is>
          <t>0</t>
        </is>
      </c>
      <c r="I585" t="inlineStr">
        <is>
          <t>1</t>
        </is>
      </c>
      <c r="J585" t="inlineStr">
        <is>
          <t>1</t>
        </is>
      </c>
      <c r="K585" t="inlineStr">
        <is>
          <t>0</t>
        </is>
      </c>
      <c r="L585" t="inlineStr">
        <is>
          <t>1</t>
        </is>
      </c>
      <c r="M585" t="inlineStr">
        <is>
          <t>1</t>
        </is>
      </c>
      <c r="N585" t="inlineStr">
        <is>
          <t>0</t>
        </is>
      </c>
      <c r="O585" t="inlineStr">
        <is>
          <t>1</t>
        </is>
      </c>
    </row>
    <row r="586">
      <c r="A586" s="6" t="inlineStr">
        <is>
          <t>Leadership in your life</t>
        </is>
      </c>
      <c r="B586" s="6" t="inlineStr">
        <is>
          <t>Resource</t>
        </is>
      </c>
      <c r="C586" s="6" t="inlineStr">
        <is>
          <t>Think about it!</t>
        </is>
      </c>
      <c r="D586" s="6" t="inlineStr">
        <is>
          <t>No task description</t>
        </is>
      </c>
      <c r="E586" s="6" t="inlineStr">
        <is>
          <t>image/jpeg – A digital photograph or web image stored in a compressed format, often used for photography and web graphics.</t>
        </is>
      </c>
      <c r="G586" t="inlineStr">
        <is>
          <t>1</t>
        </is>
      </c>
      <c r="H586" t="inlineStr">
        <is>
          <t>0</t>
        </is>
      </c>
      <c r="I586" t="inlineStr">
        <is>
          <t>0</t>
        </is>
      </c>
      <c r="J586" t="inlineStr">
        <is>
          <t>0</t>
        </is>
      </c>
      <c r="K586" t="inlineStr">
        <is>
          <t>1</t>
        </is>
      </c>
      <c r="L586" t="inlineStr">
        <is>
          <t>0</t>
        </is>
      </c>
      <c r="M586" t="inlineStr">
        <is>
          <t>0</t>
        </is>
      </c>
      <c r="N586" t="inlineStr">
        <is>
          <t>0</t>
        </is>
      </c>
      <c r="O586" t="inlineStr">
        <is>
          <t>0</t>
        </is>
      </c>
    </row>
    <row r="587">
      <c r="A587" s="6" t="inlineStr">
        <is>
          <t>Leadership in your life</t>
        </is>
      </c>
      <c r="B587" s="6" t="inlineStr">
        <is>
          <t>Space</t>
        </is>
      </c>
      <c r="C587" s="6" t="inlineStr">
        <is>
          <t>Conclusion</t>
        </is>
      </c>
      <c r="D587" s="6" t="inlineStr">
        <is>
          <t>&lt;p&gt;Leadership is an important facet whether you are running a kitchen, an organization, or a country. It comes with its own set of responsibilities and challenges as each one of us has a distinct style of leadership and managing things. It is confusing to gauge what leadership style should be implemented when, where, and how. If you know your personality type and have a clarity the kind of leadership that resonates with you the most, it won’t be that difficult. &lt;/p&gt;&lt;p&gt;Now you can pass a test and find out what type of leader you really are. Try it!&lt;/p&gt;</t>
        </is>
      </c>
      <c r="E587" s="6" t="inlineStr">
        <is>
          <t>No artifact embedded</t>
        </is>
      </c>
      <c r="G587" t="inlineStr">
        <is>
          <t>1</t>
        </is>
      </c>
      <c r="H587" t="inlineStr">
        <is>
          <t>0</t>
        </is>
      </c>
      <c r="I587" t="inlineStr">
        <is>
          <t>0</t>
        </is>
      </c>
      <c r="J587" t="inlineStr">
        <is>
          <t>1</t>
        </is>
      </c>
      <c r="K587" t="inlineStr">
        <is>
          <t>1</t>
        </is>
      </c>
      <c r="L587" t="inlineStr">
        <is>
          <t>0</t>
        </is>
      </c>
      <c r="M587" t="inlineStr">
        <is>
          <t>0</t>
        </is>
      </c>
      <c r="N587" t="inlineStr">
        <is>
          <t>0</t>
        </is>
      </c>
      <c r="O587" t="inlineStr">
        <is>
          <t>1</t>
        </is>
      </c>
    </row>
    <row r="588">
      <c r="A588" s="6" t="inlineStr">
        <is>
          <t>Leadership in your life</t>
        </is>
      </c>
      <c r="B588" s="6" t="inlineStr">
        <is>
          <t>Resource</t>
        </is>
      </c>
      <c r="C588" s="6" t="inlineStr">
        <is>
          <t>Take the Quiz! What Type of Leader Are You? | SEU Online</t>
        </is>
      </c>
      <c r="D588" s="6" t="inlineStr">
        <is>
          <t>How do you lead, and how do you prefer to be led? What personality do you look for in a boss? What type of leadership style do you have? Take the quiz here.</t>
        </is>
      </c>
      <c r="E588" s="6" t="inlineStr">
        <is>
          <t>online.seu.edu: Southeastern University's online platform, offering articles and quizzes on topics like leadership styles.</t>
        </is>
      </c>
      <c r="G588" t="inlineStr">
        <is>
          <t>0</t>
        </is>
      </c>
      <c r="H588" t="inlineStr">
        <is>
          <t>1</t>
        </is>
      </c>
      <c r="I588" t="inlineStr">
        <is>
          <t>1</t>
        </is>
      </c>
      <c r="J588" t="inlineStr">
        <is>
          <t>1</t>
        </is>
      </c>
      <c r="K588" t="inlineStr">
        <is>
          <t>1</t>
        </is>
      </c>
      <c r="L588" t="inlineStr">
        <is>
          <t>1</t>
        </is>
      </c>
      <c r="M588" t="inlineStr">
        <is>
          <t>0</t>
        </is>
      </c>
      <c r="N588" t="inlineStr">
        <is>
          <t>0</t>
        </is>
      </c>
      <c r="O588" t="inlineStr">
        <is>
          <t>1</t>
        </is>
      </c>
    </row>
    <row r="589">
      <c r="A589" s="6" t="inlineStr">
        <is>
          <t>Leadership in your life</t>
        </is>
      </c>
      <c r="B589" s="6" t="inlineStr">
        <is>
          <t>Space</t>
        </is>
      </c>
      <c r="C589" s="6" t="inlineStr">
        <is>
          <t>Homework</t>
        </is>
      </c>
      <c r="D589" s="6" t="inlineStr">
        <is>
          <t>&lt;p&gt;At home you need:&lt;br&gt;1) to write an essay (400 words) on the topic "Is it difficult to be a leader in a large team?"&lt;br&gt;2) to watch a video "Great leadership starts with self-leadership" given below. Write down and learn all unknown words, be ready for the simultaneous translation. &lt;/p&gt;</t>
        </is>
      </c>
      <c r="E589" s="6" t="inlineStr">
        <is>
          <t>No artifact embedded</t>
        </is>
      </c>
      <c r="G589" t="inlineStr">
        <is>
          <t>0</t>
        </is>
      </c>
      <c r="H589" t="inlineStr">
        <is>
          <t>0</t>
        </is>
      </c>
      <c r="I589" t="inlineStr">
        <is>
          <t>1</t>
        </is>
      </c>
      <c r="J589" t="inlineStr">
        <is>
          <t>0</t>
        </is>
      </c>
      <c r="K589" t="inlineStr">
        <is>
          <t>0</t>
        </is>
      </c>
      <c r="L589" t="inlineStr">
        <is>
          <t>1</t>
        </is>
      </c>
      <c r="M589" t="inlineStr">
        <is>
          <t>0</t>
        </is>
      </c>
      <c r="N589" t="inlineStr">
        <is>
          <t>0</t>
        </is>
      </c>
      <c r="O589" t="inlineStr">
        <is>
          <t>0</t>
        </is>
      </c>
    </row>
    <row r="590">
      <c r="A590" s="6" t="inlineStr">
        <is>
          <t>Leadership in your life</t>
        </is>
      </c>
      <c r="B590" s="6" t="inlineStr">
        <is>
          <t>Resource</t>
        </is>
      </c>
      <c r="C590" s="6" t="inlineStr">
        <is>
          <t>Great leadership starts with self-leadership | Lars Sudmann | TEDxUCLouvain</t>
        </is>
      </c>
      <c r="D590" s="6" t="inlineStr">
        <is>
          <t>&lt;p&gt;At TEDxUtopia, the question was asked: What would leadership in Utopia look like? To start with, imagine the best leader you have ever worked with. How did he or she get to become this type of leader? Leadership lecturer and former corporate executive Lars Sudmann argues that it's likely that they learned to overcome the "leadership formula of doom" and then developed themselves as a leader. In this funny and invigorating talk Lars walks us through the personal journeys of great leaders, shows lessons from the golden age of leadership and shares 3 strategies on self-leadership to develop yourself into a "Utopia leader”.&lt;/p&gt;</t>
        </is>
      </c>
      <c r="E590" s="6" t="inlineStr">
        <is>
          <t>youtube.com: A widely known video-sharing platform where users can watch videos on a vast array of topics, including educational content.</t>
        </is>
      </c>
      <c r="G590" t="inlineStr">
        <is>
          <t>1</t>
        </is>
      </c>
      <c r="H590" t="inlineStr">
        <is>
          <t>0</t>
        </is>
      </c>
      <c r="I590" t="inlineStr">
        <is>
          <t>0</t>
        </is>
      </c>
      <c r="J590" t="inlineStr">
        <is>
          <t>0</t>
        </is>
      </c>
      <c r="K590" t="inlineStr">
        <is>
          <t>1</t>
        </is>
      </c>
      <c r="L590" t="inlineStr">
        <is>
          <t>0</t>
        </is>
      </c>
      <c r="M590" t="inlineStr">
        <is>
          <t>0</t>
        </is>
      </c>
      <c r="N590" t="inlineStr">
        <is>
          <t>0</t>
        </is>
      </c>
      <c r="O590" t="inlineStr">
        <is>
          <t>1</t>
        </is>
      </c>
    </row>
    <row r="591">
      <c r="A591" s="6" t="inlineStr">
        <is>
          <t>PH OF SOLUTIONS</t>
        </is>
      </c>
      <c r="B591" s="6" t="inlineStr">
        <is>
          <t>Space</t>
        </is>
      </c>
      <c r="C591" s="6" t="inlineStr">
        <is>
          <t>ENGAGE</t>
        </is>
      </c>
      <c r="D591" s="6" t="inlineStr">
        <is>
          <t>&lt;p&gt;Form 2The ph of solutions lesson 2&lt;/p&gt;</t>
        </is>
      </c>
      <c r="E591" s="6" t="inlineStr">
        <is>
          <t>No artifact embedded</t>
        </is>
      </c>
      <c r="G591" t="inlineStr">
        <is>
          <t>0</t>
        </is>
      </c>
      <c r="H591" t="inlineStr">
        <is>
          <t>0</t>
        </is>
      </c>
      <c r="I591" t="inlineStr">
        <is>
          <t>0</t>
        </is>
      </c>
      <c r="J591" t="inlineStr">
        <is>
          <t>0</t>
        </is>
      </c>
      <c r="K591" t="inlineStr">
        <is>
          <t>0</t>
        </is>
      </c>
      <c r="L591" t="inlineStr">
        <is>
          <t>0</t>
        </is>
      </c>
      <c r="M591" t="inlineStr">
        <is>
          <t>0</t>
        </is>
      </c>
      <c r="N591" t="inlineStr">
        <is>
          <t>0</t>
        </is>
      </c>
      <c r="O591" t="inlineStr">
        <is>
          <t>0</t>
        </is>
      </c>
    </row>
    <row r="592">
      <c r="A592" s="6" t="inlineStr">
        <is>
          <t>PH OF SOLUTIONS</t>
        </is>
      </c>
      <c r="B592" s="6" t="inlineStr">
        <is>
          <t>Resource</t>
        </is>
      </c>
      <c r="C592" s="6" t="inlineStr">
        <is>
          <t>observe the folowing diagram and answer the questios that follow,.graasp</t>
        </is>
      </c>
      <c r="D592" s="6" t="inlineStr">
        <is>
          <t>&lt;p&gt;predict the colour changes.&lt;/p&gt;&lt;p&gt;what happens if water is add to the solution?&lt;/p&gt;&lt;p&gt;&lt;br&gt;&lt;/p&gt;</t>
        </is>
      </c>
      <c r="E592" s="6" t="inlineStr">
        <is>
          <t>No artifact embedded</t>
        </is>
      </c>
      <c r="G592" t="inlineStr">
        <is>
          <t>0</t>
        </is>
      </c>
      <c r="H592" t="inlineStr">
        <is>
          <t>0</t>
        </is>
      </c>
      <c r="I592" t="inlineStr">
        <is>
          <t>1</t>
        </is>
      </c>
      <c r="J592" t="inlineStr">
        <is>
          <t>1</t>
        </is>
      </c>
      <c r="K592" t="inlineStr">
        <is>
          <t>1</t>
        </is>
      </c>
      <c r="L592" t="inlineStr">
        <is>
          <t>1</t>
        </is>
      </c>
      <c r="M592" t="inlineStr">
        <is>
          <t>0</t>
        </is>
      </c>
      <c r="N592" t="inlineStr">
        <is>
          <t>0</t>
        </is>
      </c>
      <c r="O592" t="inlineStr">
        <is>
          <t>1</t>
        </is>
      </c>
    </row>
    <row r="593">
      <c r="A593" s="6" t="inlineStr">
        <is>
          <t>PH OF SOLUTIONS</t>
        </is>
      </c>
      <c r="B593" s="6" t="inlineStr">
        <is>
          <t>Application</t>
        </is>
      </c>
      <c r="C593" s="6" t="inlineStr">
        <is>
          <t>pH Scale: Basics</t>
        </is>
      </c>
      <c r="D593" s="6" t="inlineStr">
        <is>
          <t>No task description</t>
        </is>
      </c>
      <c r="E593" s="6" t="inlineStr">
        <is>
          <t>Golabz app/lab: &lt;p&gt;&lt;span style="color: rgb(0, 0, 0); font-family: arial, sans, sans-serif; font-size: 13px; line-height: normal; white-space: pre-wrap;"&gt;Test the pH of things like coffee, spit, and soap to determine whether each is acidic, basic, or neutral. Visualize the relative number of hydroxide ions and hydronium ions in solution. Switch between logarithmic and linear scales. Investigate whether changing the volume or diluting with water affects the pH. Or you can design your own liquid!&lt;/span&gt;&lt;/p&gt;'</t>
        </is>
      </c>
      <c r="G593" t="inlineStr">
        <is>
          <t>0</t>
        </is>
      </c>
      <c r="H593" t="inlineStr">
        <is>
          <t>1</t>
        </is>
      </c>
      <c r="I593" t="inlineStr">
        <is>
          <t>1</t>
        </is>
      </c>
      <c r="J593" t="inlineStr">
        <is>
          <t>1</t>
        </is>
      </c>
      <c r="K593" t="inlineStr">
        <is>
          <t>1</t>
        </is>
      </c>
      <c r="L593" t="inlineStr">
        <is>
          <t>1</t>
        </is>
      </c>
      <c r="M593" t="inlineStr">
        <is>
          <t>0</t>
        </is>
      </c>
      <c r="N593" t="inlineStr">
        <is>
          <t>0</t>
        </is>
      </c>
      <c r="O593" t="inlineStr">
        <is>
          <t>1</t>
        </is>
      </c>
    </row>
    <row r="594">
      <c r="A594" s="6" t="inlineStr">
        <is>
          <t>PH OF SOLUTIONS</t>
        </is>
      </c>
      <c r="B594" s="6" t="inlineStr">
        <is>
          <t>Space</t>
        </is>
      </c>
      <c r="C594" s="6" t="inlineStr">
        <is>
          <t>EXPLORE</t>
        </is>
      </c>
      <c r="D594" s="6" t="inlineStr">
        <is>
          <t>&lt;p&gt;Procedure:&lt;/p&gt;&lt;p&gt;1)Test the pH of coffee and soap to determine whether each is acidic, basic, or neutral. &lt;/p&gt;&lt;p&gt;&lt;br&gt;&lt;/p&gt;&lt;p&gt;2)Investigate whether changing the volume or diluting with water affects the pH.&lt;/p&gt;&lt;p&gt;&lt;br&gt;&lt;/p&gt;&lt;p&gt;&lt;br&gt;&lt;br&gt;&lt;/p&gt;</t>
        </is>
      </c>
      <c r="E594" s="6" t="inlineStr">
        <is>
          <t>No artifact embedded</t>
        </is>
      </c>
      <c r="G594" t="inlineStr">
        <is>
          <t>0</t>
        </is>
      </c>
      <c r="H594" t="inlineStr">
        <is>
          <t>1</t>
        </is>
      </c>
      <c r="I594" t="inlineStr">
        <is>
          <t>0</t>
        </is>
      </c>
      <c r="J594" t="inlineStr">
        <is>
          <t>1</t>
        </is>
      </c>
      <c r="K594" t="inlineStr">
        <is>
          <t>0</t>
        </is>
      </c>
      <c r="L594" t="inlineStr">
        <is>
          <t>0</t>
        </is>
      </c>
      <c r="M594" t="inlineStr">
        <is>
          <t>0</t>
        </is>
      </c>
      <c r="N594" t="inlineStr">
        <is>
          <t>0</t>
        </is>
      </c>
      <c r="O594" t="inlineStr">
        <is>
          <t>0</t>
        </is>
      </c>
    </row>
    <row r="595">
      <c r="A595" s="6" t="inlineStr">
        <is>
          <t>PH OF SOLUTIONS</t>
        </is>
      </c>
      <c r="B595" s="6" t="inlineStr">
        <is>
          <t>Application</t>
        </is>
      </c>
      <c r="C595" s="6" t="inlineStr">
        <is>
          <t>Determination of pH</t>
        </is>
      </c>
      <c r="D595" s="6" t="inlineStr">
        <is>
          <t>No task description</t>
        </is>
      </c>
      <c r="E595" s="6" t="inlineStr">
        <is>
          <t>Golabz app/lab: "&lt;p&gt;With this lab you will learn how to determine the ph of bases and acids.&lt;/p&gt;"</t>
        </is>
      </c>
      <c r="G595" t="inlineStr">
        <is>
          <t>0</t>
        </is>
      </c>
      <c r="H595" t="inlineStr">
        <is>
          <t>1</t>
        </is>
      </c>
      <c r="I595" t="inlineStr">
        <is>
          <t>0</t>
        </is>
      </c>
      <c r="J595" t="inlineStr">
        <is>
          <t>0</t>
        </is>
      </c>
      <c r="K595" t="inlineStr">
        <is>
          <t>1</t>
        </is>
      </c>
      <c r="L595" t="inlineStr">
        <is>
          <t>0</t>
        </is>
      </c>
      <c r="M595" t="inlineStr">
        <is>
          <t>0</t>
        </is>
      </c>
      <c r="N595" t="inlineStr">
        <is>
          <t>0</t>
        </is>
      </c>
      <c r="O595" t="inlineStr">
        <is>
          <t>0</t>
        </is>
      </c>
    </row>
    <row r="596">
      <c r="A596" s="6" t="inlineStr">
        <is>
          <t>PH OF SOLUTIONS</t>
        </is>
      </c>
      <c r="B596" s="6" t="inlineStr">
        <is>
          <t>Space</t>
        </is>
      </c>
      <c r="C596" s="6" t="inlineStr">
        <is>
          <t>EXPLAIN</t>
        </is>
      </c>
      <c r="D596" s="6" t="inlineStr">
        <is>
          <t>No task description</t>
        </is>
      </c>
      <c r="E596" s="6" t="inlineStr">
        <is>
          <t>No artifact embedded</t>
        </is>
      </c>
      <c r="G596" t="inlineStr">
        <is>
          <t>0</t>
        </is>
      </c>
      <c r="H596" t="inlineStr">
        <is>
          <t>0</t>
        </is>
      </c>
      <c r="I596" t="inlineStr">
        <is>
          <t>0</t>
        </is>
      </c>
      <c r="J596" t="inlineStr">
        <is>
          <t>0</t>
        </is>
      </c>
      <c r="K596" t="inlineStr">
        <is>
          <t>0</t>
        </is>
      </c>
      <c r="L596" t="inlineStr">
        <is>
          <t>0</t>
        </is>
      </c>
      <c r="M596" t="inlineStr">
        <is>
          <t>0</t>
        </is>
      </c>
      <c r="N596" t="inlineStr">
        <is>
          <t>0</t>
        </is>
      </c>
      <c r="O596" t="inlineStr">
        <is>
          <t>0</t>
        </is>
      </c>
    </row>
    <row r="597">
      <c r="A597" s="6" t="inlineStr">
        <is>
          <t>PH OF SOLUTIONS</t>
        </is>
      </c>
      <c r="B597" s="6" t="inlineStr">
        <is>
          <t>Space</t>
        </is>
      </c>
      <c r="C597" s="6" t="inlineStr">
        <is>
          <t>ELABORATE</t>
        </is>
      </c>
      <c r="D597" s="6" t="inlineStr">
        <is>
          <t>&lt;p&gt;when an acid reacts with a basic solution it forms a neutral solution.&lt;/p&gt;&lt;p&gt;An acid has a ph of 1-6 while a base as a ph of 8-14.&lt;/p&gt;</t>
        </is>
      </c>
      <c r="E597" s="6" t="inlineStr">
        <is>
          <t>No artifact embedded</t>
        </is>
      </c>
      <c r="G597" t="inlineStr">
        <is>
          <t>1</t>
        </is>
      </c>
      <c r="H597" t="inlineStr">
        <is>
          <t>0</t>
        </is>
      </c>
      <c r="I597" t="inlineStr">
        <is>
          <t>0</t>
        </is>
      </c>
      <c r="J597" t="inlineStr">
        <is>
          <t>0</t>
        </is>
      </c>
      <c r="K597" t="inlineStr">
        <is>
          <t>1</t>
        </is>
      </c>
      <c r="L597" t="inlineStr">
        <is>
          <t>0</t>
        </is>
      </c>
      <c r="M597" t="inlineStr">
        <is>
          <t>0</t>
        </is>
      </c>
      <c r="N597" t="inlineStr">
        <is>
          <t>0</t>
        </is>
      </c>
      <c r="O597" t="inlineStr">
        <is>
          <t>0</t>
        </is>
      </c>
    </row>
    <row r="598">
      <c r="A598" s="6" t="inlineStr">
        <is>
          <t>PH OF SOLUTIONS</t>
        </is>
      </c>
      <c r="B598" s="6" t="inlineStr">
        <is>
          <t>Application</t>
        </is>
      </c>
      <c r="C598" s="6" t="inlineStr">
        <is>
          <t>Acid base solution</t>
        </is>
      </c>
      <c r="D598" s="6" t="inlineStr">
        <is>
          <t>No task description</t>
        </is>
      </c>
      <c r="E598" s="6" t="inlineStr">
        <is>
          <t>Golabz app/lab: "&lt;p&gt;How do strong and weak acids differ? Use lab tools on your computer to find out! Dip the paper or the probe into solution to measure the pH, or put in the electrodes to measure the conductivity. Then see how concentration and strength affect pH. Can a weak acid solution have the same pH as a strong acid solution? Given acids or bases at the same concentration, demonstrate understanding of acid and base strength by: 1. Relating the strength of an acid or base to the extent to which it dissociates in water 2. Identifying all of the molecules and ions that are present in a given acid or base solution. 3.Comparing the relative concentrations of molecules and ions in weak versus strong acid (or base) solutions. 4.Describing the similarities and differences between strong acids and weak acids or strong bases and weak bases. Demonstrate understanding of solution concentration by: 1. Describing the similarities and differences between concentrated and dilute solutions. 2. Comparing the concentrations of all molecules and ions in concentrated versus dilute solutions of a particular acid or base. Use both the strength of the acid or base and the concentration of its solution in order to:1. Describe in words and pictures (graphs or molecular drawings) what it means if you have a: Concentrated solution of a weak acid (or base) or Concentrated solution of a strong acid (or base) or other combinations. 2. Investigate different combinations of strength/concentrations that result in same pH values. Describe how common tools (pH meter, conductivity, pH paper) help identify whether a solution is an acid or base and strong or weak and concentrated or dilute.&lt;/p&gt;\r\n"</t>
        </is>
      </c>
      <c r="G598" t="inlineStr">
        <is>
          <t>0</t>
        </is>
      </c>
      <c r="H598" t="inlineStr">
        <is>
          <t>1</t>
        </is>
      </c>
      <c r="I598" t="inlineStr">
        <is>
          <t>1</t>
        </is>
      </c>
      <c r="J598" t="inlineStr">
        <is>
          <t>1</t>
        </is>
      </c>
      <c r="K598" t="inlineStr">
        <is>
          <t>0</t>
        </is>
      </c>
      <c r="L598" t="inlineStr">
        <is>
          <t>1</t>
        </is>
      </c>
      <c r="M598" t="inlineStr">
        <is>
          <t>0</t>
        </is>
      </c>
      <c r="N598" t="inlineStr">
        <is>
          <t>0</t>
        </is>
      </c>
      <c r="O598" t="inlineStr">
        <is>
          <t>1</t>
        </is>
      </c>
    </row>
    <row r="599">
      <c r="A599" s="6" t="inlineStr">
        <is>
          <t>PH OF SOLUTIONS</t>
        </is>
      </c>
      <c r="B599" s="6" t="inlineStr">
        <is>
          <t>Space</t>
        </is>
      </c>
      <c r="C599" s="6" t="inlineStr">
        <is>
          <t>EVALUATE</t>
        </is>
      </c>
      <c r="D599" s="6" t="inlineStr">
        <is>
          <t>No task description</t>
        </is>
      </c>
      <c r="E599" s="6" t="inlineStr">
        <is>
          <t>No artifact embedded</t>
        </is>
      </c>
      <c r="G599" t="inlineStr">
        <is>
          <t>0</t>
        </is>
      </c>
      <c r="H599" t="inlineStr">
        <is>
          <t>0</t>
        </is>
      </c>
      <c r="I599" t="inlineStr">
        <is>
          <t>0</t>
        </is>
      </c>
      <c r="J599" t="inlineStr">
        <is>
          <t>0</t>
        </is>
      </c>
      <c r="K599" t="inlineStr">
        <is>
          <t>0</t>
        </is>
      </c>
      <c r="L599" t="inlineStr">
        <is>
          <t>0</t>
        </is>
      </c>
      <c r="M599" t="inlineStr">
        <is>
          <t>0</t>
        </is>
      </c>
      <c r="N599" t="inlineStr">
        <is>
          <t>0</t>
        </is>
      </c>
      <c r="O599" t="inlineStr">
        <is>
          <t>0</t>
        </is>
      </c>
    </row>
    <row r="600">
      <c r="A600" s="6" t="inlineStr">
        <is>
          <t>PH OF SOLUTIONS</t>
        </is>
      </c>
      <c r="B600" s="6" t="inlineStr">
        <is>
          <t>Application</t>
        </is>
      </c>
      <c r="C600" s="6" t="inlineStr">
        <is>
          <t>Input Box</t>
        </is>
      </c>
      <c r="D600" s="6" t="inlineStr">
        <is>
          <t>No task description</t>
        </is>
      </c>
      <c r="E600"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600" t="inlineStr">
        <is>
          <t>0</t>
        </is>
      </c>
      <c r="H600" t="inlineStr">
        <is>
          <t>1</t>
        </is>
      </c>
      <c r="I600" t="inlineStr">
        <is>
          <t>1</t>
        </is>
      </c>
      <c r="J600" t="inlineStr">
        <is>
          <t>1</t>
        </is>
      </c>
      <c r="K600" t="inlineStr">
        <is>
          <t>0</t>
        </is>
      </c>
      <c r="L600" t="inlineStr">
        <is>
          <t>1</t>
        </is>
      </c>
      <c r="M600" t="inlineStr">
        <is>
          <t>0</t>
        </is>
      </c>
      <c r="N600" t="inlineStr">
        <is>
          <t>1</t>
        </is>
      </c>
      <c r="O600" t="inlineStr">
        <is>
          <t>0</t>
        </is>
      </c>
    </row>
    <row r="601">
      <c r="A601" s="6" t="inlineStr">
        <is>
          <t>PH OF SOLUTIONS</t>
        </is>
      </c>
      <c r="B601" s="6" t="inlineStr">
        <is>
          <t>Application</t>
        </is>
      </c>
      <c r="C601" s="6" t="inlineStr">
        <is>
          <t>File Drop</t>
        </is>
      </c>
      <c r="D601" s="6" t="inlineStr">
        <is>
          <t>No task description</t>
        </is>
      </c>
      <c r="E601" s="6" t="inlineStr">
        <is>
          <t>Golabz app/lab: "&lt;p&gt;This app allows students to upload files, e.g., assignment and reports, to the Inquiry learning Space. The app also allows teachers to download the uploaded files.&lt;/p&gt;\r\n"</t>
        </is>
      </c>
      <c r="G601" t="inlineStr">
        <is>
          <t>0</t>
        </is>
      </c>
      <c r="H601" t="inlineStr">
        <is>
          <t>0</t>
        </is>
      </c>
      <c r="I601" t="inlineStr">
        <is>
          <t>1</t>
        </is>
      </c>
      <c r="J601" t="inlineStr">
        <is>
          <t>0</t>
        </is>
      </c>
      <c r="K601" t="inlineStr">
        <is>
          <t>0</t>
        </is>
      </c>
      <c r="L601" t="inlineStr">
        <is>
          <t>1</t>
        </is>
      </c>
      <c r="M601" t="inlineStr">
        <is>
          <t>0</t>
        </is>
      </c>
      <c r="N601" t="inlineStr">
        <is>
          <t>0</t>
        </is>
      </c>
      <c r="O601" t="inlineStr">
        <is>
          <t>0</t>
        </is>
      </c>
    </row>
    <row r="602">
      <c r="A602" s="6" t="inlineStr">
        <is>
          <t>PH OF SOLUTIONS</t>
        </is>
      </c>
      <c r="B602" s="6" t="inlineStr">
        <is>
          <t>Application</t>
        </is>
      </c>
      <c r="C602" s="6" t="inlineStr">
        <is>
          <t>Input Box (1)</t>
        </is>
      </c>
      <c r="D602" s="6" t="inlineStr">
        <is>
          <t>No task description</t>
        </is>
      </c>
      <c r="E60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602" t="inlineStr">
        <is>
          <t>0</t>
        </is>
      </c>
      <c r="H602" t="inlineStr">
        <is>
          <t>1</t>
        </is>
      </c>
      <c r="I602" t="inlineStr">
        <is>
          <t>1</t>
        </is>
      </c>
      <c r="J602" t="inlineStr">
        <is>
          <t>1</t>
        </is>
      </c>
      <c r="K602" t="inlineStr">
        <is>
          <t>0</t>
        </is>
      </c>
      <c r="L602" t="inlineStr">
        <is>
          <t>1</t>
        </is>
      </c>
      <c r="M602" t="inlineStr">
        <is>
          <t>0</t>
        </is>
      </c>
      <c r="N602" t="inlineStr">
        <is>
          <t>1</t>
        </is>
      </c>
      <c r="O602" t="inlineStr">
        <is>
          <t>0</t>
        </is>
      </c>
    </row>
    <row r="603">
      <c r="A603" s="6" t="inlineStr">
        <is>
          <t>PH OF SOLUTIONS</t>
        </is>
      </c>
      <c r="B603" s="6" t="inlineStr">
        <is>
          <t>Application</t>
        </is>
      </c>
      <c r="C603" s="6" t="inlineStr">
        <is>
          <t>Input Box (2)</t>
        </is>
      </c>
      <c r="D603" s="6" t="inlineStr">
        <is>
          <t>No task description</t>
        </is>
      </c>
      <c r="E60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603" t="inlineStr">
        <is>
          <t>0</t>
        </is>
      </c>
      <c r="H603" t="inlineStr">
        <is>
          <t>1</t>
        </is>
      </c>
      <c r="I603" t="inlineStr">
        <is>
          <t>1</t>
        </is>
      </c>
      <c r="J603" t="inlineStr">
        <is>
          <t>1</t>
        </is>
      </c>
      <c r="K603" t="inlineStr">
        <is>
          <t>0</t>
        </is>
      </c>
      <c r="L603" t="inlineStr">
        <is>
          <t>1</t>
        </is>
      </c>
      <c r="M603" t="inlineStr">
        <is>
          <t>0</t>
        </is>
      </c>
      <c r="N603" t="inlineStr">
        <is>
          <t>1</t>
        </is>
      </c>
      <c r="O603" t="inlineStr">
        <is>
          <t>0</t>
        </is>
      </c>
    </row>
    <row r="604">
      <c r="A604" s="6" t="inlineStr">
        <is>
          <t>Digital Divide</t>
        </is>
      </c>
      <c r="B604" s="6" t="inlineStr">
        <is>
          <t>Space</t>
        </is>
      </c>
      <c r="C604" s="6" t="inlineStr">
        <is>
          <t>Orientation</t>
        </is>
      </c>
      <c r="D604" s="6" t="inlineStr">
        <is>
          <t>&lt;p&gt;Hello students, we are going to learn about Digital Divide, i hope you find this lesson interesting and informative.&lt;/p&gt;</t>
        </is>
      </c>
      <c r="E604" s="6" t="inlineStr">
        <is>
          <t>No artifact embedded</t>
        </is>
      </c>
      <c r="G604" t="inlineStr">
        <is>
          <t>1</t>
        </is>
      </c>
      <c r="H604" t="inlineStr">
        <is>
          <t>0</t>
        </is>
      </c>
      <c r="I604" t="inlineStr">
        <is>
          <t>0</t>
        </is>
      </c>
      <c r="J604" t="inlineStr">
        <is>
          <t>0</t>
        </is>
      </c>
      <c r="K604" t="inlineStr">
        <is>
          <t>1</t>
        </is>
      </c>
      <c r="L604" t="inlineStr">
        <is>
          <t>0</t>
        </is>
      </c>
      <c r="M604" t="inlineStr">
        <is>
          <t>0</t>
        </is>
      </c>
      <c r="N604" t="inlineStr">
        <is>
          <t>0</t>
        </is>
      </c>
      <c r="O604" t="inlineStr">
        <is>
          <t>1</t>
        </is>
      </c>
    </row>
    <row r="605">
      <c r="A605" s="6" t="inlineStr">
        <is>
          <t>Digital Divide</t>
        </is>
      </c>
      <c r="B605" s="6" t="inlineStr">
        <is>
          <t>Space</t>
        </is>
      </c>
      <c r="C605" s="6" t="inlineStr">
        <is>
          <t>Conceptualisation</t>
        </is>
      </c>
      <c r="D605" s="6" t="inlineStr">
        <is>
          <t>No task description</t>
        </is>
      </c>
      <c r="E605" s="6" t="inlineStr">
        <is>
          <t>No artifact embedded</t>
        </is>
      </c>
      <c r="G605" t="inlineStr">
        <is>
          <t>0</t>
        </is>
      </c>
      <c r="H605" t="inlineStr">
        <is>
          <t>0</t>
        </is>
      </c>
      <c r="I605" t="inlineStr">
        <is>
          <t>0</t>
        </is>
      </c>
      <c r="J605" t="inlineStr">
        <is>
          <t>0</t>
        </is>
      </c>
      <c r="K605" t="inlineStr">
        <is>
          <t>0</t>
        </is>
      </c>
      <c r="L605" t="inlineStr">
        <is>
          <t>0</t>
        </is>
      </c>
      <c r="M605" t="inlineStr">
        <is>
          <t>0</t>
        </is>
      </c>
      <c r="N605" t="inlineStr">
        <is>
          <t>0</t>
        </is>
      </c>
      <c r="O605" t="inlineStr">
        <is>
          <t>0</t>
        </is>
      </c>
    </row>
    <row r="606">
      <c r="A606" s="6" t="inlineStr">
        <is>
          <t>Digital Divide</t>
        </is>
      </c>
      <c r="B606" s="6" t="inlineStr">
        <is>
          <t>Resource</t>
        </is>
      </c>
      <c r="C606" s="6" t="inlineStr">
        <is>
          <t>Learning Objectives.graasp</t>
        </is>
      </c>
      <c r="D606" s="6" t="inlineStr">
        <is>
          <t>&lt;p&gt;At the end of this lesson, students should be able to:&lt;/p&gt;&lt;p&gt;1. explain what is meant by digital divide&lt;br&gt;2. state the features of old and new economy&lt;br&gt;3. explain how digital divide has affect peoples lives&lt;/p&gt;</t>
        </is>
      </c>
      <c r="E606" s="6" t="inlineStr">
        <is>
          <t>No artifact embedded</t>
        </is>
      </c>
      <c r="G606" t="inlineStr">
        <is>
          <t>0</t>
        </is>
      </c>
      <c r="H606" t="inlineStr">
        <is>
          <t>0</t>
        </is>
      </c>
      <c r="I606" t="inlineStr">
        <is>
          <t>0</t>
        </is>
      </c>
      <c r="J606" t="inlineStr">
        <is>
          <t>0</t>
        </is>
      </c>
      <c r="K606" t="inlineStr">
        <is>
          <t>1</t>
        </is>
      </c>
      <c r="L606" t="inlineStr">
        <is>
          <t>0</t>
        </is>
      </c>
      <c r="M606" t="inlineStr">
        <is>
          <t>0</t>
        </is>
      </c>
      <c r="N606" t="inlineStr">
        <is>
          <t>0</t>
        </is>
      </c>
      <c r="O606" t="inlineStr">
        <is>
          <t>0</t>
        </is>
      </c>
    </row>
    <row r="607">
      <c r="A607" s="6" t="inlineStr">
        <is>
          <t>Digital Divide</t>
        </is>
      </c>
      <c r="B607" s="6" t="inlineStr">
        <is>
          <t>Space</t>
        </is>
      </c>
      <c r="C607" s="6" t="inlineStr">
        <is>
          <t>Investigation</t>
        </is>
      </c>
      <c r="D607" s="6" t="inlineStr">
        <is>
          <t>&lt;p&gt;See the below video for a better for a better understanding!&lt;/p&gt;</t>
        </is>
      </c>
      <c r="E607" s="6" t="inlineStr">
        <is>
          <t>No artifact embedded</t>
        </is>
      </c>
      <c r="G607" t="inlineStr">
        <is>
          <t>1</t>
        </is>
      </c>
      <c r="H607" t="inlineStr">
        <is>
          <t>0</t>
        </is>
      </c>
      <c r="I607" t="inlineStr">
        <is>
          <t>0</t>
        </is>
      </c>
      <c r="J607" t="inlineStr">
        <is>
          <t>0</t>
        </is>
      </c>
      <c r="K607" t="inlineStr">
        <is>
          <t>1</t>
        </is>
      </c>
      <c r="L607" t="inlineStr">
        <is>
          <t>0</t>
        </is>
      </c>
      <c r="M607" t="inlineStr">
        <is>
          <t>0</t>
        </is>
      </c>
      <c r="N607" t="inlineStr">
        <is>
          <t>0</t>
        </is>
      </c>
      <c r="O607" t="inlineStr">
        <is>
          <t>0</t>
        </is>
      </c>
    </row>
    <row r="608">
      <c r="A608" s="6" t="inlineStr">
        <is>
          <t>Digital Divide</t>
        </is>
      </c>
      <c r="B608" s="6" t="inlineStr">
        <is>
          <t>Resource</t>
        </is>
      </c>
      <c r="C608" s="6" t="inlineStr">
        <is>
          <t>What do you understand by the term"Digital Divide?".graasp</t>
        </is>
      </c>
      <c r="D608" s="6" t="inlineStr">
        <is>
          <t>&lt;p&gt;The term Digital divide&lt;/p&gt;&lt;p&gt;describes the gap between people with effective access to information&lt;br&gt;technology and those with no access.&lt;br&gt;In other words, it is&lt;br&gt;the unequal access by some members of the society to Information and&lt;br&gt;Communication Technology (ICT) and the unequal acquisition of related skills.&lt;br&gt;The digital divide may&lt;br&gt;be classified based on gender, income, race groups and by locations. Global digital divide refers to&lt;br&gt;differences in technological access between countries.&lt;/p&gt;</t>
        </is>
      </c>
      <c r="E608" s="6" t="inlineStr">
        <is>
          <t>No artifact embedded</t>
        </is>
      </c>
      <c r="G608" t="inlineStr">
        <is>
          <t>1</t>
        </is>
      </c>
      <c r="H608" t="inlineStr">
        <is>
          <t>0</t>
        </is>
      </c>
      <c r="I608" t="inlineStr">
        <is>
          <t>0</t>
        </is>
      </c>
      <c r="J608" t="inlineStr">
        <is>
          <t>0</t>
        </is>
      </c>
      <c r="K608" t="inlineStr">
        <is>
          <t>1</t>
        </is>
      </c>
      <c r="L608" t="inlineStr">
        <is>
          <t>0</t>
        </is>
      </c>
      <c r="M608" t="inlineStr">
        <is>
          <t>0</t>
        </is>
      </c>
      <c r="N608" t="inlineStr">
        <is>
          <t>0</t>
        </is>
      </c>
      <c r="O608" t="inlineStr">
        <is>
          <t>1</t>
        </is>
      </c>
    </row>
    <row r="609">
      <c r="A609" s="6" t="inlineStr">
        <is>
          <t>Digital Divide</t>
        </is>
      </c>
      <c r="B609" s="6" t="inlineStr">
        <is>
          <t>Resource</t>
        </is>
      </c>
      <c r="C609" s="6" t="inlineStr">
        <is>
          <t>What is digital divide? - Definition from WhatIs.com</t>
        </is>
      </c>
      <c r="D609" s="6" t="inlineStr">
        <is>
          <t>Digital divide is a term that refers to the gap between demographics and regions that have access to modern information and communications technology an...</t>
        </is>
      </c>
      <c r="E609" s="6" t="inlineStr">
        <is>
          <t>techtarget.com: Offers definitions and articles on technology-related topics, such as the digital divide.</t>
        </is>
      </c>
      <c r="G609" t="inlineStr">
        <is>
          <t>1</t>
        </is>
      </c>
      <c r="H609" t="inlineStr">
        <is>
          <t>0</t>
        </is>
      </c>
      <c r="I609" t="inlineStr">
        <is>
          <t>0</t>
        </is>
      </c>
      <c r="J609" t="inlineStr">
        <is>
          <t>0</t>
        </is>
      </c>
      <c r="K609" t="inlineStr">
        <is>
          <t>1</t>
        </is>
      </c>
      <c r="L609" t="inlineStr">
        <is>
          <t>0</t>
        </is>
      </c>
      <c r="M609" t="inlineStr">
        <is>
          <t>0</t>
        </is>
      </c>
      <c r="N609" t="inlineStr">
        <is>
          <t>0</t>
        </is>
      </c>
      <c r="O609" t="inlineStr">
        <is>
          <t>1</t>
        </is>
      </c>
    </row>
    <row r="610">
      <c r="A610" s="6" t="inlineStr">
        <is>
          <t>Digital Divide</t>
        </is>
      </c>
      <c r="B610" s="6" t="inlineStr">
        <is>
          <t>Resource</t>
        </is>
      </c>
      <c r="C610" s="6" t="inlineStr">
        <is>
          <t>What is the Digital Divide? - Definition from Techopedia</t>
        </is>
      </c>
      <c r="D610" s="6" t="inlineStr">
        <is>
          <t>Digital Divide Definition - The digital divide refers to the difference between people who have easy access to the Internet and those who do not. A...</t>
        </is>
      </c>
      <c r="E610" s="6" t="inlineStr">
        <is>
          <t>techopedia.com: Offers definitions and explanations of technology-related terms, such as the digital divide.</t>
        </is>
      </c>
      <c r="G610" t="inlineStr">
        <is>
          <t>1</t>
        </is>
      </c>
      <c r="H610" t="inlineStr">
        <is>
          <t>0</t>
        </is>
      </c>
      <c r="I610" t="inlineStr">
        <is>
          <t>0</t>
        </is>
      </c>
      <c r="J610" t="inlineStr">
        <is>
          <t>0</t>
        </is>
      </c>
      <c r="K610" t="inlineStr">
        <is>
          <t>1</t>
        </is>
      </c>
      <c r="L610" t="inlineStr">
        <is>
          <t>0</t>
        </is>
      </c>
      <c r="M610" t="inlineStr">
        <is>
          <t>0</t>
        </is>
      </c>
      <c r="N610" t="inlineStr">
        <is>
          <t>0</t>
        </is>
      </c>
      <c r="O610" t="inlineStr">
        <is>
          <t>1</t>
        </is>
      </c>
    </row>
    <row r="611">
      <c r="A611" s="6" t="inlineStr">
        <is>
          <t>Digital Divide</t>
        </is>
      </c>
      <c r="B611" s="6" t="inlineStr">
        <is>
          <t>Resource</t>
        </is>
      </c>
      <c r="C611" s="6" t="inlineStr">
        <is>
          <t>Digital Divide</t>
        </is>
      </c>
      <c r="D611" s="6" t="inlineStr">
        <is>
          <t>Today, half of the world’s population are still not online. While Asia has the highest number of people without access, Africa leads the world in the percentage of the population without connection at 88 percent. Furthermore, in the countries that are connected, male internet users outnumber their female counterparts in every region of the world. The ‘digital divide’ we face globally does not just signify those who have access to the internet and those who do not, the gap also encompasses a number of other discrepancies, including the quality of digital infrastructure in rural communities, the speed of connectivity in remote areas, and the training and skills required to navigate such technology. Digital technologies continue to spread rapidly while providing a myriad of benefits – boosting economic growth and efficiency, enabling a more productive workforce, improving service delivery, and expanding educational opportunity. However, the advantages brought forth by digital innovation largely depend on internet connectivity, and thus the benefits remain unevenly distributed across the world. In order for everyone to participate in, and contribute to the digital economy, closing the gap in internet access is critical. The Mohammed bin Rashid Initiative for Global Prosperity seeks new tools to deploy these existing technologies to remote populations in a sustainable and affordable way. To do so, the initiative welcomes manufactured products and solutions from innovators and makers around the world that: - Propose innovative methods to bolster and scale the use of existing technologies to accelerate the distribution of connection globally - Create affordable opportunities for underserved communities to access digital technologies through ready-to-deploy products and strategies - Promote equitable use of digital services and technology, empowering marginalised communities to overcome barriers to digital literacy, education, and economic opportunities Are you the 1 that can address the digital divide? Join the makers movement today: https://makingprosperity.com/</t>
        </is>
      </c>
      <c r="E611" s="6" t="inlineStr">
        <is>
          <t>youtube.com: A widely known video-sharing platform where users can watch videos on a vast array of topics, including educational content.</t>
        </is>
      </c>
      <c r="G611" t="inlineStr">
        <is>
          <t>1</t>
        </is>
      </c>
      <c r="H611" t="inlineStr">
        <is>
          <t>0</t>
        </is>
      </c>
      <c r="I611" t="inlineStr">
        <is>
          <t>0</t>
        </is>
      </c>
      <c r="J611" t="inlineStr">
        <is>
          <t>0</t>
        </is>
      </c>
      <c r="K611" t="inlineStr">
        <is>
          <t>1</t>
        </is>
      </c>
      <c r="L611" t="inlineStr">
        <is>
          <t>0</t>
        </is>
      </c>
      <c r="M611" t="inlineStr">
        <is>
          <t>0</t>
        </is>
      </c>
      <c r="N611" t="inlineStr">
        <is>
          <t>0</t>
        </is>
      </c>
      <c r="O611" t="inlineStr">
        <is>
          <t>1</t>
        </is>
      </c>
    </row>
    <row r="612">
      <c r="A612" s="6" t="inlineStr">
        <is>
          <t>Digital Divide</t>
        </is>
      </c>
      <c r="B612" s="6" t="inlineStr">
        <is>
          <t>Resource</t>
        </is>
      </c>
      <c r="C612" s="6" t="inlineStr">
        <is>
          <t>Digital Divide (2).mp4</t>
        </is>
      </c>
      <c r="D612" s="6" t="inlineStr">
        <is>
          <t>No task description</t>
        </is>
      </c>
      <c r="E612" s="6" t="inlineStr">
        <is>
          <t>video/mp4 – A video file containing moving images and possibly audio, suitable for playback on most modern devices and platforms.</t>
        </is>
      </c>
      <c r="G612" t="inlineStr">
        <is>
          <t>1</t>
        </is>
      </c>
      <c r="H612" t="inlineStr">
        <is>
          <t>0</t>
        </is>
      </c>
      <c r="I612" t="inlineStr">
        <is>
          <t>0</t>
        </is>
      </c>
      <c r="J612" t="inlineStr">
        <is>
          <t>0</t>
        </is>
      </c>
      <c r="K612" t="inlineStr">
        <is>
          <t>1</t>
        </is>
      </c>
      <c r="L612" t="inlineStr">
        <is>
          <t>0</t>
        </is>
      </c>
      <c r="M612" t="inlineStr">
        <is>
          <t>0</t>
        </is>
      </c>
      <c r="N612" t="inlineStr">
        <is>
          <t>0</t>
        </is>
      </c>
      <c r="O612" t="inlineStr">
        <is>
          <t>0</t>
        </is>
      </c>
    </row>
    <row r="613">
      <c r="A613" s="6" t="inlineStr">
        <is>
          <t>Digital Divide</t>
        </is>
      </c>
      <c r="B613" s="6" t="inlineStr">
        <is>
          <t>Resource</t>
        </is>
      </c>
      <c r="C613" s="6" t="inlineStr">
        <is>
          <t>digital 1.jpg</t>
        </is>
      </c>
      <c r="D613" s="6" t="inlineStr">
        <is>
          <t>[17' V mm</t>
        </is>
      </c>
      <c r="E613" s="6" t="inlineStr">
        <is>
          <t>image/jpeg – A digital photograph or web image stored in a compressed format, often used for photography and web graphics.</t>
        </is>
      </c>
      <c r="G613" t="inlineStr">
        <is>
          <t>1</t>
        </is>
      </c>
      <c r="H613" t="inlineStr">
        <is>
          <t>0</t>
        </is>
      </c>
      <c r="I613" t="inlineStr">
        <is>
          <t>0</t>
        </is>
      </c>
      <c r="J613" t="inlineStr">
        <is>
          <t>0</t>
        </is>
      </c>
      <c r="K613" t="inlineStr">
        <is>
          <t>1</t>
        </is>
      </c>
      <c r="L613" t="inlineStr">
        <is>
          <t>0</t>
        </is>
      </c>
      <c r="M613" t="inlineStr">
        <is>
          <t>0</t>
        </is>
      </c>
      <c r="N613" t="inlineStr">
        <is>
          <t>0</t>
        </is>
      </c>
      <c r="O613" t="inlineStr">
        <is>
          <t>0</t>
        </is>
      </c>
    </row>
    <row r="614">
      <c r="A614" s="6" t="inlineStr">
        <is>
          <t>Digital Divide</t>
        </is>
      </c>
      <c r="B614" s="6" t="inlineStr">
        <is>
          <t>Resource</t>
        </is>
      </c>
      <c r="C614" s="6" t="inlineStr">
        <is>
          <t>digital3.png</t>
        </is>
      </c>
      <c r="D614" s="6" t="inlineStr">
        <is>
          <t>M mm m m m4 w uu/emmmtv "hm III NCES</t>
        </is>
      </c>
      <c r="E614" s="6" t="inlineStr">
        <is>
          <t>image/png – A high-quality image with support for transparency, often used in design and web applications.</t>
        </is>
      </c>
      <c r="G614" t="inlineStr">
        <is>
          <t>1</t>
        </is>
      </c>
      <c r="H614" t="inlineStr">
        <is>
          <t>0</t>
        </is>
      </c>
      <c r="I614" t="inlineStr">
        <is>
          <t>0</t>
        </is>
      </c>
      <c r="J614" t="inlineStr">
        <is>
          <t>0</t>
        </is>
      </c>
      <c r="K614" t="inlineStr">
        <is>
          <t>1</t>
        </is>
      </c>
      <c r="L614" t="inlineStr">
        <is>
          <t>0</t>
        </is>
      </c>
      <c r="M614" t="inlineStr">
        <is>
          <t>0</t>
        </is>
      </c>
      <c r="N614" t="inlineStr">
        <is>
          <t>0</t>
        </is>
      </c>
      <c r="O614" t="inlineStr">
        <is>
          <t>0</t>
        </is>
      </c>
    </row>
    <row r="615">
      <c r="A615" s="6" t="inlineStr">
        <is>
          <t>Digital Divide</t>
        </is>
      </c>
      <c r="B615" s="6" t="inlineStr">
        <is>
          <t>Resource</t>
        </is>
      </c>
      <c r="C615" s="6" t="inlineStr">
        <is>
          <t>digital2.jpg</t>
        </is>
      </c>
      <c r="D615" s="6" t="inlineStr">
        <is>
          <t>No task description</t>
        </is>
      </c>
      <c r="E615" s="6" t="inlineStr">
        <is>
          <t>image/jpeg – A digital photograph or web image stored in a compressed format, often used for photography and web graphics.</t>
        </is>
      </c>
      <c r="G615" t="inlineStr">
        <is>
          <t>1</t>
        </is>
      </c>
      <c r="H615" t="inlineStr">
        <is>
          <t>0</t>
        </is>
      </c>
      <c r="I615" t="inlineStr">
        <is>
          <t>0</t>
        </is>
      </c>
      <c r="J615" t="inlineStr">
        <is>
          <t>0</t>
        </is>
      </c>
      <c r="K615" t="inlineStr">
        <is>
          <t>1</t>
        </is>
      </c>
      <c r="L615" t="inlineStr">
        <is>
          <t>0</t>
        </is>
      </c>
      <c r="M615" t="inlineStr">
        <is>
          <t>0</t>
        </is>
      </c>
      <c r="N615" t="inlineStr">
        <is>
          <t>0</t>
        </is>
      </c>
      <c r="O615" t="inlineStr">
        <is>
          <t>0</t>
        </is>
      </c>
    </row>
    <row r="616">
      <c r="A616" s="6" t="inlineStr">
        <is>
          <t>Digital Divide</t>
        </is>
      </c>
      <c r="B616" s="6" t="inlineStr">
        <is>
          <t>Space</t>
        </is>
      </c>
      <c r="C616" s="6" t="inlineStr">
        <is>
          <t>Conclusion</t>
        </is>
      </c>
      <c r="D616" s="6" t="inlineStr">
        <is>
          <t>&lt;p&gt;Do you think, you are that child who have access to Information Communication and Technology? if yes then suggest ways you could possibly help those who dont have access to such opportunity.&lt;/p&gt;</t>
        </is>
      </c>
      <c r="E616" s="6" t="inlineStr">
        <is>
          <t>No artifact embedded</t>
        </is>
      </c>
      <c r="G616" t="inlineStr">
        <is>
          <t>0</t>
        </is>
      </c>
      <c r="H616" t="inlineStr">
        <is>
          <t>0</t>
        </is>
      </c>
      <c r="I616" t="inlineStr">
        <is>
          <t>1</t>
        </is>
      </c>
      <c r="J616" t="inlineStr">
        <is>
          <t>1</t>
        </is>
      </c>
      <c r="K616" t="inlineStr">
        <is>
          <t>0</t>
        </is>
      </c>
      <c r="L616" t="inlineStr">
        <is>
          <t>1</t>
        </is>
      </c>
      <c r="M616" t="inlineStr">
        <is>
          <t>0</t>
        </is>
      </c>
      <c r="N616" t="inlineStr">
        <is>
          <t>0</t>
        </is>
      </c>
      <c r="O616" t="inlineStr">
        <is>
          <t>1</t>
        </is>
      </c>
    </row>
    <row r="617">
      <c r="A617" s="6" t="inlineStr">
        <is>
          <t>Digital Divide</t>
        </is>
      </c>
      <c r="B617" s="6" t="inlineStr">
        <is>
          <t>Space</t>
        </is>
      </c>
      <c r="C617" s="6" t="inlineStr">
        <is>
          <t>Discussion</t>
        </is>
      </c>
      <c r="D617" s="6" t="inlineStr">
        <is>
          <t>&lt;p&gt;1. Write an Essay, on "The Digital Divide In a Globalized World Suggesting Ways to Bridge the Gap"&lt;/p&gt;&lt;p&gt;2. How has the economy brought about the efficient use of time&lt;/p&gt;&lt;p&gt;3. Write a short description on the old economy&lt;/p&gt;</t>
        </is>
      </c>
      <c r="E617" s="6" t="inlineStr">
        <is>
          <t>No artifact embedded</t>
        </is>
      </c>
      <c r="G617" t="inlineStr">
        <is>
          <t>0</t>
        </is>
      </c>
      <c r="H617" t="inlineStr">
        <is>
          <t>0</t>
        </is>
      </c>
      <c r="I617" t="inlineStr">
        <is>
          <t>1</t>
        </is>
      </c>
      <c r="J617" t="inlineStr">
        <is>
          <t>0</t>
        </is>
      </c>
      <c r="K617" t="inlineStr">
        <is>
          <t>0</t>
        </is>
      </c>
      <c r="L617" t="inlineStr">
        <is>
          <t>1</t>
        </is>
      </c>
      <c r="M617" t="inlineStr">
        <is>
          <t>0</t>
        </is>
      </c>
      <c r="N617" t="inlineStr">
        <is>
          <t>0</t>
        </is>
      </c>
      <c r="O617" t="inlineStr">
        <is>
          <t>0</t>
        </is>
      </c>
    </row>
    <row r="618">
      <c r="A618" s="6" t="inlineStr">
        <is>
          <t>Is it Good to be Beautiful?</t>
        </is>
      </c>
      <c r="B618" s="6" t="inlineStr">
        <is>
          <t>Space</t>
        </is>
      </c>
      <c r="C618" s="6" t="inlineStr">
        <is>
          <t>Orientation</t>
        </is>
      </c>
      <c r="D618" s="6" t="inlineStr">
        <is>
          <t>No task description</t>
        </is>
      </c>
      <c r="E618" s="6" t="inlineStr">
        <is>
          <t>No artifact embedded</t>
        </is>
      </c>
      <c r="G618" t="inlineStr">
        <is>
          <t>0</t>
        </is>
      </c>
      <c r="H618" t="inlineStr">
        <is>
          <t>0</t>
        </is>
      </c>
      <c r="I618" t="inlineStr">
        <is>
          <t>0</t>
        </is>
      </c>
      <c r="J618" t="inlineStr">
        <is>
          <t>0</t>
        </is>
      </c>
      <c r="K618" t="inlineStr">
        <is>
          <t>0</t>
        </is>
      </c>
      <c r="L618" t="inlineStr">
        <is>
          <t>0</t>
        </is>
      </c>
      <c r="M618" t="inlineStr">
        <is>
          <t>0</t>
        </is>
      </c>
      <c r="N618" t="inlineStr">
        <is>
          <t>0</t>
        </is>
      </c>
      <c r="O618" t="inlineStr">
        <is>
          <t>0</t>
        </is>
      </c>
    </row>
    <row r="619">
      <c r="A619" s="6" t="inlineStr">
        <is>
          <t>Is it Good to be Beautiful?</t>
        </is>
      </c>
      <c r="B619" s="6" t="inlineStr">
        <is>
          <t>Resource</t>
        </is>
      </c>
      <c r="C619" s="6" t="inlineStr">
        <is>
          <t>Text 1.graasp</t>
        </is>
      </c>
      <c r="D619" s="6" t="inlineStr">
        <is>
          <t>&lt;p&gt;&lt;em&gt;&lt;strong&gt;Dear Student,&lt;/strong&gt;&lt;/em&gt;&lt;/p&gt;&lt;p class="MsoNormal"&gt;&lt;em&gt;&lt;strong&gt;In today's lesson you will learn about the importance of natural and sexual selection processes in understanding evolution. To study these topics you will work through five inquiry phases (Orientation, Conceptualization, Investigation, Conclusion and Discussion). In addition to learning about biology you will also acquire important skills for conducting scientific inquiry. You will perform experiments with the online virtual laboratory Sexual Selection in Guppies and collect and analyze data just like the biologist John Endler did when he first investigated the balance of natural and sexual selection in guppy fish in the 1970s.&lt;/strong&gt;&lt;/em&gt;&lt;/p&gt;&lt;p class="MsoNormal"&gt;&lt;strong&gt;&lt;br&gt;&lt;/strong&gt;&lt;/p&gt;&lt;p class="MsoNormal"&gt;Let's begin with a question: &lt;/p&gt;&lt;p class="MsoNormal"&gt;&lt;em&gt;&lt;strong&gt;Is it always good for a person or an animal to look beautiful?&lt;/strong&gt;&lt;/em&gt;&lt;/p&gt;&lt;p class="MsoNormal"&gt;&lt;em&gt;&lt;br&gt;&lt;/em&gt;&lt;/p&gt;&lt;p class="MsoNormal"&gt;Today you will answer this question using evidence gathered from an inquiry investigation. The answer relates very much to understanding the evolutionary processes of natural and sexual selection. In this first phase (i.e. the Orientation inquiry phase) you will gather background information to formulate your initial thoughts and ideas and create a personalized &lt;a href="http://en.wikipedia.org/wiki/Concept_map" target="_blank"&gt;concept map&lt;/a&gt;.&lt;/p&gt;&lt;p class="MsoNormal"&gt;&lt;br&gt;&lt;/p&gt;&lt;p class="MsoNormal"&gt;&lt;strong&gt;Step 1: Terminology&lt;/strong&gt;&lt;/p&gt;&lt;p class="MsoNormal"&gt;Familiarize yourself with terminology relevant to today's topic by reading the text below and following the links. &lt;/p&gt;&lt;p&gt;&lt;em&gt;Sexual selection is a part of natural selection. &lt;a href="http://en.wikipedia.org/wiki/Natural_selection" target="_blank"&gt;Natural selection&lt;/a&gt; is the process by which individuals with certain characteristics survive and reproduce better than other individuals without these characteristics. Success in reproduction is directly influenced by sexual selection. &lt;a href="http://en.wikipedia.org/wiki/Sexual_selection" target="_blank"&gt;Sexual selection&lt;/a&gt; is the mechanism by which organisms secure mates and depends on attracting mates through the display of certain characteristics.&lt;/em&gt;&lt;/p&gt;</t>
        </is>
      </c>
      <c r="E619" s="6" t="inlineStr">
        <is>
          <t>No artifact embedded</t>
        </is>
      </c>
      <c r="G619" t="inlineStr">
        <is>
          <t>0</t>
        </is>
      </c>
      <c r="H619" t="inlineStr">
        <is>
          <t>0</t>
        </is>
      </c>
      <c r="I619" t="inlineStr">
        <is>
          <t>1</t>
        </is>
      </c>
      <c r="J619" t="inlineStr">
        <is>
          <t>1</t>
        </is>
      </c>
      <c r="K619" t="inlineStr">
        <is>
          <t>0</t>
        </is>
      </c>
      <c r="L619" t="inlineStr">
        <is>
          <t>1</t>
        </is>
      </c>
      <c r="M619" t="inlineStr">
        <is>
          <t>0</t>
        </is>
      </c>
      <c r="N619" t="inlineStr">
        <is>
          <t>0</t>
        </is>
      </c>
      <c r="O619" t="inlineStr">
        <is>
          <t>1</t>
        </is>
      </c>
    </row>
    <row r="620">
      <c r="A620" s="6" t="inlineStr">
        <is>
          <t>Is it Good to be Beautiful?</t>
        </is>
      </c>
      <c r="B620" s="6" t="inlineStr">
        <is>
          <t>Resource</t>
        </is>
      </c>
      <c r="C620" s="6" t="inlineStr">
        <is>
          <t>Text 3.graasp</t>
        </is>
      </c>
      <c r="D620" s="6" t="inlineStr">
        <is>
          <t>&lt;p&gt;&lt;strong&gt;Step 2: Informative Video&lt;/strong&gt;&lt;/p&gt;&lt;p&gt;According to evolutionary theory many animals, including humans, are attracted to certain physical characteristics. Let's watch a video from Hank's Science Show about Why Sexy is Sexy.&lt;/p&gt;</t>
        </is>
      </c>
      <c r="E620" s="6" t="inlineStr">
        <is>
          <t>No artifact embedded</t>
        </is>
      </c>
      <c r="G620" t="inlineStr">
        <is>
          <t>1</t>
        </is>
      </c>
      <c r="H620" t="inlineStr">
        <is>
          <t>0</t>
        </is>
      </c>
      <c r="I620" t="inlineStr">
        <is>
          <t>0</t>
        </is>
      </c>
      <c r="J620" t="inlineStr">
        <is>
          <t>0</t>
        </is>
      </c>
      <c r="K620" t="inlineStr">
        <is>
          <t>1</t>
        </is>
      </c>
      <c r="L620" t="inlineStr">
        <is>
          <t>0</t>
        </is>
      </c>
      <c r="M620" t="inlineStr">
        <is>
          <t>0</t>
        </is>
      </c>
      <c r="N620" t="inlineStr">
        <is>
          <t>0</t>
        </is>
      </c>
      <c r="O620" t="inlineStr">
        <is>
          <t>1</t>
        </is>
      </c>
    </row>
    <row r="621">
      <c r="A621" s="6" t="inlineStr">
        <is>
          <t>Is it Good to be Beautiful?</t>
        </is>
      </c>
      <c r="B621" s="6" t="inlineStr">
        <is>
          <t>Resource</t>
        </is>
      </c>
      <c r="C621" s="6" t="inlineStr">
        <is>
          <t>YouTube video</t>
        </is>
      </c>
      <c r="D621" s="6" t="inlineStr">
        <is>
          <t>No task description</t>
        </is>
      </c>
      <c r="E621" s="6" t="inlineStr">
        <is>
          <t>youtu.be: A shortened URL service for YouTube, leading to various videos on the platform.</t>
        </is>
      </c>
      <c r="G621" t="inlineStr">
        <is>
          <t>1</t>
        </is>
      </c>
      <c r="H621" t="inlineStr">
        <is>
          <t>0</t>
        </is>
      </c>
      <c r="I621" t="inlineStr">
        <is>
          <t>0</t>
        </is>
      </c>
      <c r="J621" t="inlineStr">
        <is>
          <t>0</t>
        </is>
      </c>
      <c r="K621" t="inlineStr">
        <is>
          <t>1</t>
        </is>
      </c>
      <c r="L621" t="inlineStr">
        <is>
          <t>0</t>
        </is>
      </c>
      <c r="M621" t="inlineStr">
        <is>
          <t>0</t>
        </is>
      </c>
      <c r="N621" t="inlineStr">
        <is>
          <t>0</t>
        </is>
      </c>
      <c r="O621" t="inlineStr">
        <is>
          <t>0</t>
        </is>
      </c>
    </row>
    <row r="622">
      <c r="A622" s="6" t="inlineStr">
        <is>
          <t>Is it Good to be Beautiful?</t>
        </is>
      </c>
      <c r="B622" s="6" t="inlineStr">
        <is>
          <t>Resource</t>
        </is>
      </c>
      <c r="C622" s="6" t="inlineStr">
        <is>
          <t>Text 4.graasp</t>
        </is>
      </c>
      <c r="D622" s="6" t="inlineStr">
        <is>
          <t>&lt;p&gt;&lt;strong&gt;Step 3: Concept Map&lt;/strong&gt;&lt;/p&gt;&lt;p class="MsoNormal"&gt;Now think about and list several characteristics you are personally looking for in a future spouse. For each characteristic think of potential negative consequences. For example, if "sexy body" is listed as an attractive trait then this likely implies that the person has to exercise for several hours each day. If they spend so much time exercising then they do not have enough time to study in school. If they do not study enough in school then their career options will be limited.&lt;/p&gt;&lt;p class="MsoNormal"&gt;&lt;em&gt;Please use the Concept Mapper app to create your concept map. Press the help button (?) to learn how to use the Concept Mapper app.&lt;/em&gt;&lt;br&gt;&lt;/p&gt;</t>
        </is>
      </c>
      <c r="E622" s="6" t="inlineStr">
        <is>
          <t>No artifact embedded</t>
        </is>
      </c>
      <c r="G622" t="inlineStr">
        <is>
          <t>0</t>
        </is>
      </c>
      <c r="H622" t="inlineStr">
        <is>
          <t>1</t>
        </is>
      </c>
      <c r="I622" t="inlineStr">
        <is>
          <t>1</t>
        </is>
      </c>
      <c r="J622" t="inlineStr">
        <is>
          <t>1</t>
        </is>
      </c>
      <c r="K622" t="inlineStr">
        <is>
          <t>0</t>
        </is>
      </c>
      <c r="L622" t="inlineStr">
        <is>
          <t>1</t>
        </is>
      </c>
      <c r="M622" t="inlineStr">
        <is>
          <t>0</t>
        </is>
      </c>
      <c r="N622" t="inlineStr">
        <is>
          <t>0</t>
        </is>
      </c>
      <c r="O622" t="inlineStr">
        <is>
          <t>0</t>
        </is>
      </c>
    </row>
    <row r="623">
      <c r="A623" s="6" t="inlineStr">
        <is>
          <t>Is it Good to be Beautiful?</t>
        </is>
      </c>
      <c r="B623" s="6" t="inlineStr">
        <is>
          <t>Resource</t>
        </is>
      </c>
      <c r="C623" s="6" t="inlineStr">
        <is>
          <t>Text 5.graasp</t>
        </is>
      </c>
      <c r="D623" s="6" t="inlineStr">
        <is>
          <t>&lt;p&gt;&lt;strong&gt;Step 4: Background Information on Guppies&lt;/strong&gt;&lt;/p&gt;&lt;p class="MsoNormal"&gt;Our inquiry investigation about natural and sexual selection will use the online virtual laboratory Sexual Selection in Guppies. The guppy is a fascinating type of fish. Please read the introduction about &lt;a href="http://en.wikipedia.org/wiki/Guppy" target="_blank"&gt;guppies in the Wikipedia article&lt;/a&gt; to acquire background information about them.&lt;/p&gt;&lt;p class="MsoNormal"&gt;&lt;br&gt;&lt;/p&gt;&lt;p&gt;&lt;strong&gt;Have you finished reading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gt;&lt;strong&gt;&lt;br&gt;&lt;/strong&gt;&lt;/p&gt;&lt;p&gt;&lt;strong&gt;&lt;br&gt;&lt;/strong&gt;&lt;/p&gt;&lt;p&gt;&lt;strong&gt;&lt;br&gt;&lt;/strong&gt;&lt;/p&gt;</t>
        </is>
      </c>
      <c r="E623" s="6" t="inlineStr">
        <is>
          <t>No artifact embedded</t>
        </is>
      </c>
      <c r="G623" t="inlineStr">
        <is>
          <t>1</t>
        </is>
      </c>
      <c r="H623" t="inlineStr">
        <is>
          <t>0</t>
        </is>
      </c>
      <c r="I623" t="inlineStr">
        <is>
          <t>0</t>
        </is>
      </c>
      <c r="J623" t="inlineStr">
        <is>
          <t>1</t>
        </is>
      </c>
      <c r="K623" t="inlineStr">
        <is>
          <t>1</t>
        </is>
      </c>
      <c r="L623" t="inlineStr">
        <is>
          <t>0</t>
        </is>
      </c>
      <c r="M623" t="inlineStr">
        <is>
          <t>0</t>
        </is>
      </c>
      <c r="N623" t="inlineStr">
        <is>
          <t>0</t>
        </is>
      </c>
      <c r="O623" t="inlineStr">
        <is>
          <t>1</t>
        </is>
      </c>
    </row>
    <row r="624">
      <c r="A624" s="6" t="inlineStr">
        <is>
          <t>Is it Good to be Beautiful?</t>
        </is>
      </c>
      <c r="B624" s="6" t="inlineStr">
        <is>
          <t>Space</t>
        </is>
      </c>
      <c r="C624" s="6" t="inlineStr">
        <is>
          <t>Conceptualization</t>
        </is>
      </c>
      <c r="D624" s="6" t="inlineStr">
        <is>
          <t>No task description</t>
        </is>
      </c>
      <c r="E624" s="6" t="inlineStr">
        <is>
          <t>No artifact embedded</t>
        </is>
      </c>
      <c r="G624" t="inlineStr">
        <is>
          <t>0</t>
        </is>
      </c>
      <c r="H624" t="inlineStr">
        <is>
          <t>0</t>
        </is>
      </c>
      <c r="I624" t="inlineStr">
        <is>
          <t>0</t>
        </is>
      </c>
      <c r="J624" t="inlineStr">
        <is>
          <t>0</t>
        </is>
      </c>
      <c r="K624" t="inlineStr">
        <is>
          <t>0</t>
        </is>
      </c>
      <c r="L624" t="inlineStr">
        <is>
          <t>0</t>
        </is>
      </c>
      <c r="M624" t="inlineStr">
        <is>
          <t>0</t>
        </is>
      </c>
      <c r="N624" t="inlineStr">
        <is>
          <t>0</t>
        </is>
      </c>
      <c r="O624" t="inlineStr">
        <is>
          <t>0</t>
        </is>
      </c>
    </row>
    <row r="625">
      <c r="A625" s="6" t="inlineStr">
        <is>
          <t>Is it Good to be Beautiful?</t>
        </is>
      </c>
      <c r="B625" s="6" t="inlineStr">
        <is>
          <t>Resource</t>
        </is>
      </c>
      <c r="C625" s="6" t="inlineStr">
        <is>
          <t>Text 1.graasp</t>
        </is>
      </c>
      <c r="D625" s="6" t="inlineStr">
        <is>
          <t>&lt;p&gt;&lt;strong&gt;Welcome to the Conceptualization phase. In this phase you will formulate research questions and hypotheses that will be tested with the virtual online laboratory &lt;em&gt;Sexual Selection in Guppies&lt;/em&gt;.&lt;/strong&gt;&lt;/p&gt;&lt;p class="MsoNormal"&gt;&lt;em&gt;When the biologist John Endler observed wild guppies in Trinidad in the 1970s, he was puzzled by the fact that male guppies exhibited a wide variation in physical appearance depending on which part of a stream they lived in. Male guppies in one part of a stream had many colourful spots on their sides, whereas male guppies in another location were relatively dull and showed only a few spots. Something must have been responsible for causing these variations.&lt;/em&gt;&lt;/p&gt;&lt;p class="MsoNormal"&gt;&lt;br&gt;&lt;/p&gt;&lt;p class="MsoNormal"&gt;&lt;strong&gt;Step 1: Introduction to Guppy Experiments&lt;/strong&gt;&lt;/p&gt;&lt;p class="MsoNormal"&gt;To investigate the variation of spots in guppies the biologist John Endler performed experiments in an artificial pond and varied certain variables he thought influenced the average number of spots per male guppy. Over time different pond conditions affected the average number of spots in the male guppy population. Why?&lt;/p&gt;&lt;p class="MsoNormal"&gt;In the &lt;em&gt;Sexual Selection in Guppies&lt;/em&gt; virtual laboratory you will run simulations to determine what variables influence the average number of spots per male guppy. Figure 1 below shows three trends &lt;strong&gt;you must simulate&lt;/strong&gt;. In plot A the number of spots increases over time and reaches a relatively large number. In plot B the number of spots occasionally increases or decreases, but overall remains the same. Finally, in plot C the number of spots decreases until reaching a relatively low number.&lt;/p&gt;</t>
        </is>
      </c>
      <c r="E625" s="6" t="inlineStr">
        <is>
          <t>No artifact embedded</t>
        </is>
      </c>
      <c r="G625" t="inlineStr">
        <is>
          <t>1</t>
        </is>
      </c>
      <c r="H625" t="inlineStr">
        <is>
          <t>1</t>
        </is>
      </c>
      <c r="I625" t="inlineStr">
        <is>
          <t>0</t>
        </is>
      </c>
      <c r="J625" t="inlineStr">
        <is>
          <t>1</t>
        </is>
      </c>
      <c r="K625" t="inlineStr">
        <is>
          <t>1</t>
        </is>
      </c>
      <c r="L625" t="inlineStr">
        <is>
          <t>1</t>
        </is>
      </c>
      <c r="M625" t="inlineStr">
        <is>
          <t>0</t>
        </is>
      </c>
      <c r="N625" t="inlineStr">
        <is>
          <t>0</t>
        </is>
      </c>
      <c r="O625" t="inlineStr">
        <is>
          <t>1</t>
        </is>
      </c>
    </row>
    <row r="626">
      <c r="A626" s="6" t="inlineStr">
        <is>
          <t>Is it Good to be Beautiful?</t>
        </is>
      </c>
      <c r="B626" s="6" t="inlineStr">
        <is>
          <t>Resource</t>
        </is>
      </c>
      <c r="C626" s="6" t="inlineStr">
        <is>
          <t>Figure1.jpg</t>
        </is>
      </c>
      <c r="D626" s="6" t="inlineStr">
        <is>
          <t>#spots per fish Time</t>
        </is>
      </c>
      <c r="E626" s="6" t="inlineStr">
        <is>
          <t>image/jpeg – A digital photograph or web image stored in a compressed format, often used for photography and web graphics.</t>
        </is>
      </c>
      <c r="G626" t="inlineStr">
        <is>
          <t>1</t>
        </is>
      </c>
      <c r="H626" t="inlineStr">
        <is>
          <t>0</t>
        </is>
      </c>
      <c r="I626" t="inlineStr">
        <is>
          <t>0</t>
        </is>
      </c>
      <c r="J626" t="inlineStr">
        <is>
          <t>0</t>
        </is>
      </c>
      <c r="K626" t="inlineStr">
        <is>
          <t>1</t>
        </is>
      </c>
      <c r="L626" t="inlineStr">
        <is>
          <t>0</t>
        </is>
      </c>
      <c r="M626" t="inlineStr">
        <is>
          <t>0</t>
        </is>
      </c>
      <c r="N626" t="inlineStr">
        <is>
          <t>0</t>
        </is>
      </c>
      <c r="O626" t="inlineStr">
        <is>
          <t>0</t>
        </is>
      </c>
    </row>
    <row r="627">
      <c r="A627" s="6" t="inlineStr">
        <is>
          <t>Is it Good to be Beautiful?</t>
        </is>
      </c>
      <c r="B627" s="6" t="inlineStr">
        <is>
          <t>Resource</t>
        </is>
      </c>
      <c r="C627" s="6" t="inlineStr">
        <is>
          <t>Text 2.graasp</t>
        </is>
      </c>
      <c r="D627" s="6" t="inlineStr">
        <is>
          <t>&lt;p&gt;Figure 1. Three plots (A, B and C) of long-term trends in the average number of spots per male guppy.&lt;/p&gt;&lt;p&gt;In order to determine which variables are responsible for the trends in plots A, B and C you should familiarize yourself with the descriptions of important variables that can be varied in the virtual laboratory. Table 1 shows these variables and their descriptions.&lt;br&gt;&lt;/p&gt;</t>
        </is>
      </c>
      <c r="E627" s="6" t="inlineStr">
        <is>
          <t>No artifact embedded</t>
        </is>
      </c>
      <c r="G627" t="inlineStr">
        <is>
          <t>0</t>
        </is>
      </c>
      <c r="H627" t="inlineStr">
        <is>
          <t>0</t>
        </is>
      </c>
      <c r="I627" t="inlineStr">
        <is>
          <t>0</t>
        </is>
      </c>
      <c r="J627" t="inlineStr">
        <is>
          <t>1</t>
        </is>
      </c>
      <c r="K627" t="inlineStr">
        <is>
          <t>1</t>
        </is>
      </c>
      <c r="L627" t="inlineStr">
        <is>
          <t>0</t>
        </is>
      </c>
      <c r="M627" t="inlineStr">
        <is>
          <t>0</t>
        </is>
      </c>
      <c r="N627" t="inlineStr">
        <is>
          <t>0</t>
        </is>
      </c>
      <c r="O627" t="inlineStr">
        <is>
          <t>1</t>
        </is>
      </c>
    </row>
    <row r="628">
      <c r="A628" s="6" t="inlineStr">
        <is>
          <t>Is it Good to be Beautiful?</t>
        </is>
      </c>
      <c r="B628" s="6" t="inlineStr">
        <is>
          <t>Resource</t>
        </is>
      </c>
      <c r="C628" s="6" t="inlineStr">
        <is>
          <t>Table1.html</t>
        </is>
      </c>
      <c r="D628" s="6" t="inlineStr">
        <is>
          <t>&lt;!DOCTYPE HTML&gt; &lt;html&gt; &lt;head&gt; &lt;meta charset="utf-8"&gt; &lt;title&gt;Sexual Selection in Guppies&lt;/title&gt; &lt;style&gt; body { font-family: Helvetica; } table { width:100%; } table, th, td { border: 1px solid black; border-collapse: collapse; } th, td { padding: 5px; text-align:left; } table#tguppy tr:nth-child(even) { background-color: #eee; } table#tguppy tr:nth-child(odd) { background-color:#fff; } table#tguppy th { background-color: #5050d2; color: white; } &lt;/style&gt; &lt;/head&gt; &lt;body&gt; &lt;h3&gt;Table 1. Variables and their descriptions in the virtual laboratory &lt;i&gt;Sexual Selection in Guppies.&lt;/i&gt; &lt;/h3&gt; &lt;table id="tguppy"&gt; &lt;tr&gt; &lt;th&gt;Variable&lt;/th&gt; &lt;th&gt;Description&lt;/th&gt; &lt;/tr&gt; &lt;tr&gt; &lt;td&gt;Number of guppies&lt;/td&gt; &lt;td&gt;The starting population size of guppies&lt;/td&gt; &lt;/tr&gt; &lt;tr&gt; &lt;td&gt;Female preference&lt;/td&gt; &lt;td&gt;The likelihood that a female guppy will reject a male with less than the average number of spots&lt;/td&gt; &lt;/tr&gt; &lt;tr&gt; &lt;td&gt;Number of predators&lt;/td&gt; &lt;td&gt;The number of pike predators in the environment&lt;/td&gt; &lt;/tr&gt; &lt;/table&gt; &lt;/body&gt; &lt;/html&gt;</t>
        </is>
      </c>
      <c r="E628" s="6" t="inlineStr">
        <is>
          <t>text/html – A webpage or web document that contains structured text, images, and links, designed for display in a web browser.</t>
        </is>
      </c>
      <c r="G628" t="inlineStr">
        <is>
          <t>1</t>
        </is>
      </c>
      <c r="H628" t="inlineStr">
        <is>
          <t>1</t>
        </is>
      </c>
      <c r="I628" t="inlineStr">
        <is>
          <t>0</t>
        </is>
      </c>
      <c r="J628" t="inlineStr">
        <is>
          <t>0</t>
        </is>
      </c>
      <c r="K628" t="inlineStr">
        <is>
          <t>1</t>
        </is>
      </c>
      <c r="L628" t="inlineStr">
        <is>
          <t>0</t>
        </is>
      </c>
      <c r="M628" t="inlineStr">
        <is>
          <t>0</t>
        </is>
      </c>
      <c r="N628" t="inlineStr">
        <is>
          <t>0</t>
        </is>
      </c>
      <c r="O628" t="inlineStr">
        <is>
          <t>0</t>
        </is>
      </c>
    </row>
    <row r="629">
      <c r="A629" s="6" t="inlineStr">
        <is>
          <t>Is it Good to be Beautiful?</t>
        </is>
      </c>
      <c r="B629" s="6" t="inlineStr">
        <is>
          <t>Resource</t>
        </is>
      </c>
      <c r="C629" s="6" t="inlineStr">
        <is>
          <t>Text 3.graasp</t>
        </is>
      </c>
      <c r="D629" s="6" t="inlineStr">
        <is>
          <t>&lt;p&gt;&lt;strong&gt;Step 2: Research Question Formulation&lt;/strong&gt;&lt;/p&gt;&lt;p class="MsoNormal"&gt;You have now been introduced to the different variables in the &lt;em&gt;Sexual Selection in Guppies&lt;/em&gt; virtual laboratory. Before performing experiments you need to form an overview of your research topic and decide what you want to know. You do this by formulating research questions. A research question is a question you can answer by doing experiments.&lt;/p&gt;&lt;p class="MsoNormal"&gt;&lt;em&gt;Use the Question Scratchpad app to formulate your questions. &lt;/em&gt;&lt;em&gt;Please think of research questions that can be answered by doing experiments in the Sexual Selection in Guppies virtual laboratory. &lt;/em&gt;&lt;em&gt;Press the help button (?) to learn how to use the Question Scratchpad app.&lt;/em&gt;&lt;/p&gt;</t>
        </is>
      </c>
      <c r="E629" s="6" t="inlineStr">
        <is>
          <t>No artifact embedded</t>
        </is>
      </c>
      <c r="G629" t="inlineStr">
        <is>
          <t>0</t>
        </is>
      </c>
      <c r="H629" t="inlineStr">
        <is>
          <t>1</t>
        </is>
      </c>
      <c r="I629" t="inlineStr">
        <is>
          <t>1</t>
        </is>
      </c>
      <c r="J629" t="inlineStr">
        <is>
          <t>1</t>
        </is>
      </c>
      <c r="K629" t="inlineStr">
        <is>
          <t>0</t>
        </is>
      </c>
      <c r="L629" t="inlineStr">
        <is>
          <t>1</t>
        </is>
      </c>
      <c r="M629" t="inlineStr">
        <is>
          <t>0</t>
        </is>
      </c>
      <c r="N629" t="inlineStr">
        <is>
          <t>0</t>
        </is>
      </c>
      <c r="O629" t="inlineStr">
        <is>
          <t>1</t>
        </is>
      </c>
    </row>
    <row r="630">
      <c r="A630" s="6" t="inlineStr">
        <is>
          <t>Is it Good to be Beautiful?</t>
        </is>
      </c>
      <c r="B630" s="6" t="inlineStr">
        <is>
          <t>Application</t>
        </is>
      </c>
      <c r="C630" s="6" t="inlineStr">
        <is>
          <t>Question Scratchpad</t>
        </is>
      </c>
      <c r="D630" s="6" t="inlineStr">
        <is>
          <t>No task description</t>
        </is>
      </c>
      <c r="E630" s="6" t="inlineStr">
        <is>
          <t>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t>
        </is>
      </c>
      <c r="G630" t="inlineStr">
        <is>
          <t>0</t>
        </is>
      </c>
      <c r="H630" t="inlineStr">
        <is>
          <t>1</t>
        </is>
      </c>
      <c r="I630" t="inlineStr">
        <is>
          <t>1</t>
        </is>
      </c>
      <c r="J630" t="inlineStr">
        <is>
          <t>0</t>
        </is>
      </c>
      <c r="K630" t="inlineStr">
        <is>
          <t>0</t>
        </is>
      </c>
      <c r="L630" t="inlineStr">
        <is>
          <t>1</t>
        </is>
      </c>
      <c r="M630" t="inlineStr">
        <is>
          <t>0</t>
        </is>
      </c>
      <c r="N630" t="inlineStr">
        <is>
          <t>1</t>
        </is>
      </c>
      <c r="O630" t="inlineStr">
        <is>
          <t>0</t>
        </is>
      </c>
    </row>
    <row r="631">
      <c r="A631" s="6" t="inlineStr">
        <is>
          <t>Is it Good to be Beautiful?</t>
        </is>
      </c>
      <c r="B631" s="6" t="inlineStr">
        <is>
          <t>Resource</t>
        </is>
      </c>
      <c r="C631" s="6" t="inlineStr">
        <is>
          <t>Text 4.graasp</t>
        </is>
      </c>
      <c r="D631" s="6" t="inlineStr">
        <is>
          <t>&lt;p&gt;&lt;strong&gt;Step 3: Hypothesis Generation&lt;/strong&gt;&lt;/p&gt;&lt;p class="MsoNormal"&gt;Your next step is to formulate &lt;strong&gt;three &lt;/strong&gt;&lt;strong&gt;hypotheses&lt;/strong&gt;. Hypotheses give predictions of the effects of certain variables. Scientists use all the knowledge and information they have collected about their research topic to make an educated guess about the outcome of the experiments. Take a look at your research question(s). Can you make an educated guess about the answer of your question(s) based on the knowledge you have collected in the previous phase? This educated guess will be your hypothesis. Sometimes you might be able to formulate more than one hypothesis per question.&lt;/p&gt;&lt;p class="MsoNormal"&gt;When you have formulated your hypotheses, think about how confident are you that they are true? Use the confidence indicator on the right side of the hypothesis to indicate this level of confidence. If the indicator is purple you are 100% confident. If the circle is grey you are not at all confident.&lt;/p&gt;&lt;p&gt;&lt;em&gt;Please use the Hypothesis Scratchpad app below to formulate your 3 hypotheses. &lt;/em&gt;&lt;/p&gt;</t>
        </is>
      </c>
      <c r="E631" s="6" t="inlineStr">
        <is>
          <t>No artifact embedded</t>
        </is>
      </c>
      <c r="G631" t="inlineStr">
        <is>
          <t>0</t>
        </is>
      </c>
      <c r="H631" t="inlineStr">
        <is>
          <t>1</t>
        </is>
      </c>
      <c r="I631" t="inlineStr">
        <is>
          <t>1</t>
        </is>
      </c>
      <c r="J631" t="inlineStr">
        <is>
          <t>1</t>
        </is>
      </c>
      <c r="K631" t="inlineStr">
        <is>
          <t>0</t>
        </is>
      </c>
      <c r="L631" t="inlineStr">
        <is>
          <t>1</t>
        </is>
      </c>
      <c r="M631" t="inlineStr">
        <is>
          <t>0</t>
        </is>
      </c>
      <c r="N631" t="inlineStr">
        <is>
          <t>0</t>
        </is>
      </c>
      <c r="O631" t="inlineStr">
        <is>
          <t>0</t>
        </is>
      </c>
    </row>
    <row r="632">
      <c r="A632" s="6" t="inlineStr">
        <is>
          <t>Is it Good to be Beautiful?</t>
        </is>
      </c>
      <c r="B632" s="6" t="inlineStr">
        <is>
          <t>Application</t>
        </is>
      </c>
      <c r="C632" s="6" t="inlineStr">
        <is>
          <t>Hypothesis Scratchpad</t>
        </is>
      </c>
      <c r="D632" s="6" t="inlineStr">
        <is>
          <t>No task description</t>
        </is>
      </c>
      <c r="E632"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632" t="inlineStr">
        <is>
          <t>0</t>
        </is>
      </c>
      <c r="H632" t="inlineStr">
        <is>
          <t>1</t>
        </is>
      </c>
      <c r="I632" t="inlineStr">
        <is>
          <t>1</t>
        </is>
      </c>
      <c r="J632" t="inlineStr">
        <is>
          <t>0</t>
        </is>
      </c>
      <c r="K632" t="inlineStr">
        <is>
          <t>0</t>
        </is>
      </c>
      <c r="L632" t="inlineStr">
        <is>
          <t>1</t>
        </is>
      </c>
      <c r="M632" t="inlineStr">
        <is>
          <t>1</t>
        </is>
      </c>
      <c r="N632" t="inlineStr">
        <is>
          <t>1</t>
        </is>
      </c>
      <c r="O632" t="inlineStr">
        <is>
          <t>0</t>
        </is>
      </c>
    </row>
    <row r="633">
      <c r="A633" s="6" t="inlineStr">
        <is>
          <t>Is it Good to be Beautiful?</t>
        </is>
      </c>
      <c r="B633" s="6" t="inlineStr">
        <is>
          <t>Resource</t>
        </is>
      </c>
      <c r="C633" s="6" t="inlineStr">
        <is>
          <t>Text 5.graasp</t>
        </is>
      </c>
      <c r="D633" s="6" t="inlineStr">
        <is>
          <t>&lt;p&gt;&lt;strong&gt;Step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br&gt;&lt;/p&gt;</t>
        </is>
      </c>
      <c r="E633" s="6" t="inlineStr">
        <is>
          <t>No artifact embedded</t>
        </is>
      </c>
      <c r="G633" t="inlineStr">
        <is>
          <t>0</t>
        </is>
      </c>
      <c r="H633" t="inlineStr">
        <is>
          <t>0</t>
        </is>
      </c>
      <c r="I633" t="inlineStr">
        <is>
          <t>0</t>
        </is>
      </c>
      <c r="J633" t="inlineStr">
        <is>
          <t>0</t>
        </is>
      </c>
      <c r="K633" t="inlineStr">
        <is>
          <t>1</t>
        </is>
      </c>
      <c r="L633" t="inlineStr">
        <is>
          <t>0</t>
        </is>
      </c>
      <c r="M633" t="inlineStr">
        <is>
          <t>0</t>
        </is>
      </c>
      <c r="N633" t="inlineStr">
        <is>
          <t>0</t>
        </is>
      </c>
      <c r="O633" t="inlineStr">
        <is>
          <t>0</t>
        </is>
      </c>
    </row>
    <row r="634">
      <c r="A634" s="6" t="inlineStr">
        <is>
          <t>Is it Good to be Beautiful?</t>
        </is>
      </c>
      <c r="B634" s="6" t="inlineStr">
        <is>
          <t>Space</t>
        </is>
      </c>
      <c r="C634" s="6" t="inlineStr">
        <is>
          <t>Investigation</t>
        </is>
      </c>
      <c r="D634" s="6" t="inlineStr">
        <is>
          <t>No task description</t>
        </is>
      </c>
      <c r="E634" s="6" t="inlineStr">
        <is>
          <t>No artifact embedded</t>
        </is>
      </c>
      <c r="G634" t="inlineStr">
        <is>
          <t>0</t>
        </is>
      </c>
      <c r="H634" t="inlineStr">
        <is>
          <t>0</t>
        </is>
      </c>
      <c r="I634" t="inlineStr">
        <is>
          <t>0</t>
        </is>
      </c>
      <c r="J634" t="inlineStr">
        <is>
          <t>0</t>
        </is>
      </c>
      <c r="K634" t="inlineStr">
        <is>
          <t>0</t>
        </is>
      </c>
      <c r="L634" t="inlineStr">
        <is>
          <t>0</t>
        </is>
      </c>
      <c r="M634" t="inlineStr">
        <is>
          <t>0</t>
        </is>
      </c>
      <c r="N634" t="inlineStr">
        <is>
          <t>0</t>
        </is>
      </c>
      <c r="O634" t="inlineStr">
        <is>
          <t>0</t>
        </is>
      </c>
    </row>
    <row r="635">
      <c r="A635" s="6" t="inlineStr">
        <is>
          <t>Is it Good to be Beautiful?</t>
        </is>
      </c>
      <c r="B635" s="6" t="inlineStr">
        <is>
          <t>Resource</t>
        </is>
      </c>
      <c r="C635" s="6" t="inlineStr">
        <is>
          <t>Text 1.graasp</t>
        </is>
      </c>
      <c r="D635" s="6" t="inlineStr">
        <is>
          <t>&lt;p style="margin-bottom: 10.5px; font-size: 20px; line-height: 30px;"&gt;&lt;strong&gt;Welcome to the Investigation phase. You have stated your research questions and hypotheses and are now ready to use the virtual laboratory &lt;em&gt;Sexual Selection in Guppies&lt;/em&gt;. Your aim in the Investigation phase is to gather evidence to answer your research questions and accept or reject your hypotheses.&lt;/strong&gt;&lt;/p&gt;&lt;p&gt;&lt;strong&gt;&lt;br&gt;&lt;/strong&gt;&lt;/p&gt;&lt;p&gt;&lt;strong&gt;&lt;br&gt;&lt;/strong&gt;&lt;/p&gt;&lt;p&gt;&lt;strong&gt;Step 1: The virtual laboratory &lt;em&gt;Sexual Selection in Guppies&lt;/em&gt;&lt;/strong&gt;&lt;/p&gt;&lt;p&gt;Experiment with the virtual laboratory to test your hypotheses. In order to change variable values use the sliders in the simulation. After setting your variables press the Play/Pause button to run the simulation. Press the Reset button to restart an experiment.&lt;br&gt;&lt;/p&gt;&lt;p&gt;Please use the Observation tool located just below the virtual laboratory to record all your observations and measurements. Your observations are a summary of the experimental results and will be used to compare with your initial hypotheses in the Conclusion phase.&lt;/p&gt;</t>
        </is>
      </c>
      <c r="E635" s="6" t="inlineStr">
        <is>
          <t>No artifact embedded</t>
        </is>
      </c>
      <c r="G635" t="inlineStr">
        <is>
          <t>0</t>
        </is>
      </c>
      <c r="H635" t="inlineStr">
        <is>
          <t>1</t>
        </is>
      </c>
      <c r="I635" t="inlineStr">
        <is>
          <t>1</t>
        </is>
      </c>
      <c r="J635" t="inlineStr">
        <is>
          <t>1</t>
        </is>
      </c>
      <c r="K635" t="inlineStr">
        <is>
          <t>0</t>
        </is>
      </c>
      <c r="L635" t="inlineStr">
        <is>
          <t>1</t>
        </is>
      </c>
      <c r="M635" t="inlineStr">
        <is>
          <t>0</t>
        </is>
      </c>
      <c r="N635" t="inlineStr">
        <is>
          <t>0</t>
        </is>
      </c>
      <c r="O635" t="inlineStr">
        <is>
          <t>0</t>
        </is>
      </c>
    </row>
    <row r="636">
      <c r="A636" s="6" t="inlineStr">
        <is>
          <t>Is it Good to be Beautiful?</t>
        </is>
      </c>
      <c r="B636" s="6" t="inlineStr">
        <is>
          <t>Application</t>
        </is>
      </c>
      <c r="C636" s="6" t="inlineStr">
        <is>
          <t>Sexual Selection in Guppies (HTML5)</t>
        </is>
      </c>
      <c r="D636" s="6" t="inlineStr">
        <is>
          <t>No task description</t>
        </is>
      </c>
      <c r="E636" s="6" t="inlineStr">
        <is>
          <t>Golabz app/lab: "&lt;p&gt;This model simulates Endler&amp;#39;s 1980 classic experiment on the balance of sexual selection and natural selection. In guppies, females prefer to mate with males that have lots of spots, but those males are more easily seen by predators. You can manipulate strength of female preference and the number of predators.&lt;/p&gt;"</t>
        </is>
      </c>
      <c r="G636" t="inlineStr">
        <is>
          <t>0</t>
        </is>
      </c>
      <c r="H636" t="inlineStr">
        <is>
          <t>1</t>
        </is>
      </c>
      <c r="I636" t="inlineStr">
        <is>
          <t>1</t>
        </is>
      </c>
      <c r="J636" t="inlineStr">
        <is>
          <t>1</t>
        </is>
      </c>
      <c r="K636" t="inlineStr">
        <is>
          <t>1</t>
        </is>
      </c>
      <c r="L636" t="inlineStr">
        <is>
          <t>0</t>
        </is>
      </c>
      <c r="M636" t="inlineStr">
        <is>
          <t>0</t>
        </is>
      </c>
      <c r="N636" t="inlineStr">
        <is>
          <t>0</t>
        </is>
      </c>
      <c r="O636" t="inlineStr">
        <is>
          <t>1</t>
        </is>
      </c>
    </row>
    <row r="637">
      <c r="A637" s="6" t="inlineStr">
        <is>
          <t>Is it Good to be Beautiful?</t>
        </is>
      </c>
      <c r="B637" s="6" t="inlineStr">
        <is>
          <t>Resource</t>
        </is>
      </c>
      <c r="C637" s="6" t="inlineStr">
        <is>
          <t>Text 2.graasp</t>
        </is>
      </c>
      <c r="D637" s="6" t="inlineStr">
        <is>
          <t>&lt;p&gt;&lt;strong&gt;Observation Tool&lt;/strong&gt;&lt;/p&gt;&lt;p class="MsoNormal"&gt;You can add a new observations by clicking on the + button. Make sure you use a new line for each observation.&lt;/p&gt;&lt;p&gt;&lt;em&gt;Press the help button (?) to learn how to use the Observation Tool app.&lt;/em&gt;&lt;/p&gt;</t>
        </is>
      </c>
      <c r="E637" s="6" t="inlineStr">
        <is>
          <t>No artifact embedded</t>
        </is>
      </c>
      <c r="G637" t="inlineStr">
        <is>
          <t>0</t>
        </is>
      </c>
      <c r="H637" t="inlineStr">
        <is>
          <t>1</t>
        </is>
      </c>
      <c r="I637" t="inlineStr">
        <is>
          <t>1</t>
        </is>
      </c>
      <c r="J637" t="inlineStr">
        <is>
          <t>1</t>
        </is>
      </c>
      <c r="K637" t="inlineStr">
        <is>
          <t>0</t>
        </is>
      </c>
      <c r="L637" t="inlineStr">
        <is>
          <t>1</t>
        </is>
      </c>
      <c r="M637" t="inlineStr">
        <is>
          <t>0</t>
        </is>
      </c>
      <c r="N637" t="inlineStr">
        <is>
          <t>0</t>
        </is>
      </c>
      <c r="O637" t="inlineStr">
        <is>
          <t>0</t>
        </is>
      </c>
    </row>
    <row r="638">
      <c r="A638" s="6" t="inlineStr">
        <is>
          <t>Is it Good to be Beautiful?</t>
        </is>
      </c>
      <c r="B638" s="6" t="inlineStr">
        <is>
          <t>Application</t>
        </is>
      </c>
      <c r="C638" s="6" t="inlineStr">
        <is>
          <t>Observation Tool</t>
        </is>
      </c>
      <c r="D638" s="6" t="inlineStr">
        <is>
          <t>No task description</t>
        </is>
      </c>
      <c r="E638"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c r="G638" t="inlineStr">
        <is>
          <t>0</t>
        </is>
      </c>
      <c r="H638" t="inlineStr">
        <is>
          <t>1</t>
        </is>
      </c>
      <c r="I638" t="inlineStr">
        <is>
          <t>1</t>
        </is>
      </c>
      <c r="J638" t="inlineStr">
        <is>
          <t>1</t>
        </is>
      </c>
      <c r="K638" t="inlineStr">
        <is>
          <t>0</t>
        </is>
      </c>
      <c r="L638" t="inlineStr">
        <is>
          <t>1</t>
        </is>
      </c>
      <c r="M638" t="inlineStr">
        <is>
          <t>0</t>
        </is>
      </c>
      <c r="N638" t="inlineStr">
        <is>
          <t>1</t>
        </is>
      </c>
      <c r="O638" t="inlineStr">
        <is>
          <t>0</t>
        </is>
      </c>
    </row>
    <row r="639">
      <c r="A639" s="6" t="inlineStr">
        <is>
          <t>Is it Good to be Beautiful?</t>
        </is>
      </c>
      <c r="B639" s="6" t="inlineStr">
        <is>
          <t>Resource</t>
        </is>
      </c>
      <c r="C639" s="6" t="inlineStr">
        <is>
          <t>Text 3.graasp</t>
        </is>
      </c>
      <c r="D639" s="6" t="inlineStr">
        <is>
          <t>&lt;p&gt;&lt;strong&gt;Step 2:&lt;/strong&gt;&lt;/p&gt;&lt;p&gt;&lt;strong&gt;Did you collect enough experimental data and record the observations using the observation tool to accept or reject your hypotheses? If so then please move on to the Conclusion phase.&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t>
        </is>
      </c>
      <c r="E639" s="6" t="inlineStr">
        <is>
          <t>No artifact embedded</t>
        </is>
      </c>
      <c r="G639" t="inlineStr">
        <is>
          <t>0</t>
        </is>
      </c>
      <c r="H639" t="inlineStr">
        <is>
          <t>0</t>
        </is>
      </c>
      <c r="I639" t="inlineStr">
        <is>
          <t>0</t>
        </is>
      </c>
      <c r="J639" t="inlineStr">
        <is>
          <t>1</t>
        </is>
      </c>
      <c r="K639" t="inlineStr">
        <is>
          <t>1</t>
        </is>
      </c>
      <c r="L639" t="inlineStr">
        <is>
          <t>1</t>
        </is>
      </c>
      <c r="M639" t="inlineStr">
        <is>
          <t>0</t>
        </is>
      </c>
      <c r="N639" t="inlineStr">
        <is>
          <t>0</t>
        </is>
      </c>
      <c r="O639" t="inlineStr">
        <is>
          <t>0</t>
        </is>
      </c>
    </row>
    <row r="640">
      <c r="A640" s="6" t="inlineStr">
        <is>
          <t>Is it Good to be Beautiful?</t>
        </is>
      </c>
      <c r="B640" s="6" t="inlineStr">
        <is>
          <t>Space</t>
        </is>
      </c>
      <c r="C640" s="6" t="inlineStr">
        <is>
          <t>Conclusion</t>
        </is>
      </c>
      <c r="D640" s="6" t="inlineStr">
        <is>
          <t>No task description</t>
        </is>
      </c>
      <c r="E640" s="6" t="inlineStr">
        <is>
          <t>No artifact embedded</t>
        </is>
      </c>
      <c r="G640" t="inlineStr">
        <is>
          <t>0</t>
        </is>
      </c>
      <c r="H640" t="inlineStr">
        <is>
          <t>0</t>
        </is>
      </c>
      <c r="I640" t="inlineStr">
        <is>
          <t>0</t>
        </is>
      </c>
      <c r="J640" t="inlineStr">
        <is>
          <t>0</t>
        </is>
      </c>
      <c r="K640" t="inlineStr">
        <is>
          <t>0</t>
        </is>
      </c>
      <c r="L640" t="inlineStr">
        <is>
          <t>0</t>
        </is>
      </c>
      <c r="M640" t="inlineStr">
        <is>
          <t>0</t>
        </is>
      </c>
      <c r="N640" t="inlineStr">
        <is>
          <t>0</t>
        </is>
      </c>
      <c r="O640" t="inlineStr">
        <is>
          <t>0</t>
        </is>
      </c>
    </row>
    <row r="641">
      <c r="A641" s="6" t="inlineStr">
        <is>
          <t>Is it Good to be Beautiful?</t>
        </is>
      </c>
      <c r="B641" s="6" t="inlineStr">
        <is>
          <t>Resource</t>
        </is>
      </c>
      <c r="C641" s="6" t="inlineStr">
        <is>
          <t>Text 1.graasp</t>
        </is>
      </c>
      <c r="D641" s="6" t="inlineStr">
        <is>
          <t>&lt;p&gt;&lt;strong&gt;Welcome to the Conclusion phase. You have made investigations using the virtual laboratory and increased your knowledge about evolution and the processes of natural and sexual selection. Based on the evidence you collected you are ready to state your final conclusions.&lt;/strong&gt;&lt;/p&gt;&lt;p class="MsoNormal"&gt;&lt;br&gt;&lt;/p&gt;&lt;p class="MsoNormal"&gt;&lt;strong&gt;Step 1:&lt;/strong&gt;&lt;br&gt;&lt;/p&gt;&lt;p class="MsoNormal"&gt;You have collected all data needed to draw your conclusions. Now you have to see whether these data can help accept or reject your hypotheses. You can find your hypotheses at the top of the Conclusion tool below. Let's start with your first hypothesis. &lt;strong&gt;Click on it&lt;/strong&gt; to select it. Now think about the observations that you have added in the Observation tool. Can any of these observations help you accept or reject your hypothesis? &lt;strong&gt;Add all relevant observations by clicking on the + button&lt;/strong&gt; and selecting the ones that you think are useful.&lt;/p&gt;&lt;p class="MsoNormal"&gt;&lt;br&gt;&lt;/p&gt;&lt;p class="MsoNormal"&gt;&lt;strong&gt;Step 2:&lt;/strong&gt;&lt;/p&gt;&lt;p class="MsoNormal"&gt;Now you need to &lt;strong&gt;compare your observations with your hypothesis&lt;/strong&gt;. In scientific research the more evidence and observations you collect that support your hypothesis, the more confident you become. Did you find any evidence that your hypothesis is valid? Or did you find evidence that your hypothesis is not? Do you have more confidence in your hypothesis based on your data and observations? How much confidence do you have now concerning your hypothesis? &lt;strong&gt;Let the confidence circle reflect your current confidence. You might want to keep it the same or change it.&lt;/strong&gt;&lt;/p&gt;&lt;p class="MsoNormal"&gt;&lt;br&gt;&lt;/p&gt;&lt;p class="MsoNormal"&gt;&lt;strong&gt;Step 3:&lt;/strong&gt;&lt;/p&gt;&lt;p class="MsoNormal"&gt;In the box below the confidence circle, you can &lt;strong&gt;write down your conclusion(s).&lt;/strong&gt; Think about the experiments that you did in the virtual lab. Why did your confidence in yourhypothesis change or why did it remain the same? &lt;strong&gt;Write your arguments down in the box as well.&lt;/strong&gt;&lt;/p&gt;&lt;p class="MsoNormal"&gt;If you are not certain yet, whether you can accept or reject your hypothesis, you might need to perform more experiments. You can always go back to the Investigation phase to perform additional experiments if you believe you need more evidence.&lt;/p&gt;&lt;p class="MsoNormal"&gt;&lt;br&gt;&lt;/p&gt;&lt;p class="MsoNormal"&gt;&lt;strong&gt;Step 4:&lt;/strong&gt;&lt;/p&gt;&lt;p&gt;When you have finished your conclusion about your first hypothesis, you can continue with your second hypothesis. &lt;strong&gt;Select your second hypothesis and repeat steps 1 to 3.&lt;/strong&gt;&lt;br&gt;&lt;/p&gt;&lt;p&gt;&lt;br&gt;&lt;/p&gt;&lt;p&gt;&lt;br&gt;&lt;/p&gt;</t>
        </is>
      </c>
      <c r="E641" s="6" t="inlineStr">
        <is>
          <t>No artifact embedded</t>
        </is>
      </c>
      <c r="G641" t="inlineStr">
        <is>
          <t>0</t>
        </is>
      </c>
      <c r="H641" t="inlineStr">
        <is>
          <t>1</t>
        </is>
      </c>
      <c r="I641" t="inlineStr">
        <is>
          <t>1</t>
        </is>
      </c>
      <c r="J641" t="inlineStr">
        <is>
          <t>1</t>
        </is>
      </c>
      <c r="K641" t="inlineStr">
        <is>
          <t>0</t>
        </is>
      </c>
      <c r="L641" t="inlineStr">
        <is>
          <t>1</t>
        </is>
      </c>
      <c r="M641" t="inlineStr">
        <is>
          <t>0</t>
        </is>
      </c>
      <c r="N641" t="inlineStr">
        <is>
          <t>0</t>
        </is>
      </c>
      <c r="O641" t="inlineStr">
        <is>
          <t>0</t>
        </is>
      </c>
    </row>
    <row r="642">
      <c r="A642" s="6" t="inlineStr">
        <is>
          <t>Is it Good to be Beautiful?</t>
        </is>
      </c>
      <c r="B642" s="6" t="inlineStr">
        <is>
          <t>Application</t>
        </is>
      </c>
      <c r="C642" s="6" t="inlineStr">
        <is>
          <t>Conclusion Tool</t>
        </is>
      </c>
      <c r="D642" s="6" t="inlineStr">
        <is>
          <t>No task description</t>
        </is>
      </c>
      <c r="E642"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c r="G642" t="inlineStr">
        <is>
          <t>0</t>
        </is>
      </c>
      <c r="H642" t="inlineStr">
        <is>
          <t>1</t>
        </is>
      </c>
      <c r="I642" t="inlineStr">
        <is>
          <t>1</t>
        </is>
      </c>
      <c r="J642" t="inlineStr">
        <is>
          <t>0</t>
        </is>
      </c>
      <c r="K642" t="inlineStr">
        <is>
          <t>1</t>
        </is>
      </c>
      <c r="L642" t="inlineStr">
        <is>
          <t>1</t>
        </is>
      </c>
      <c r="M642" t="inlineStr">
        <is>
          <t>0</t>
        </is>
      </c>
      <c r="N642" t="inlineStr">
        <is>
          <t>0</t>
        </is>
      </c>
      <c r="O642" t="inlineStr">
        <is>
          <t>0</t>
        </is>
      </c>
    </row>
    <row r="643">
      <c r="A643" s="6" t="inlineStr">
        <is>
          <t>Is it Good to be Beautiful?</t>
        </is>
      </c>
      <c r="B643" s="6" t="inlineStr">
        <is>
          <t>Resource</t>
        </is>
      </c>
      <c r="C643" s="6" t="inlineStr">
        <is>
          <t>Text 2.graasp</t>
        </is>
      </c>
      <c r="D643" s="6" t="inlineStr">
        <is>
          <t>&lt;p class="MsoNormal"&gt;&lt;strong&gt;Step 5:&lt;/strong&gt;&lt;/p&gt;&lt;p class="MsoNormal"&gt;All done? Very well! Now you can continue to the last phase - the Discussion phase.&lt;strong&gt; Click on the tab Discussion on the top of your screen.&lt;/strong&gt;&lt;/p&gt;&lt;p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t>
        </is>
      </c>
      <c r="E643" s="6" t="inlineStr">
        <is>
          <t>No artifact embedded</t>
        </is>
      </c>
      <c r="G643" t="inlineStr">
        <is>
          <t>0</t>
        </is>
      </c>
      <c r="H643" t="inlineStr">
        <is>
          <t>0</t>
        </is>
      </c>
      <c r="I643" t="inlineStr">
        <is>
          <t>0</t>
        </is>
      </c>
      <c r="J643" t="inlineStr">
        <is>
          <t>0</t>
        </is>
      </c>
      <c r="K643" t="inlineStr">
        <is>
          <t>1</t>
        </is>
      </c>
      <c r="L643" t="inlineStr">
        <is>
          <t>0</t>
        </is>
      </c>
      <c r="M643" t="inlineStr">
        <is>
          <t>1</t>
        </is>
      </c>
      <c r="N643" t="inlineStr">
        <is>
          <t>0</t>
        </is>
      </c>
      <c r="O643" t="inlineStr">
        <is>
          <t>0</t>
        </is>
      </c>
    </row>
    <row r="644">
      <c r="A644" s="6" t="inlineStr">
        <is>
          <t>Is it Good to be Beautiful?</t>
        </is>
      </c>
      <c r="B644" s="6" t="inlineStr">
        <is>
          <t>Space</t>
        </is>
      </c>
      <c r="C644" s="6" t="inlineStr">
        <is>
          <t>Discussion</t>
        </is>
      </c>
      <c r="D644" s="6" t="inlineStr">
        <is>
          <t>No task description</t>
        </is>
      </c>
      <c r="E644" s="6" t="inlineStr">
        <is>
          <t>No artifact embedded</t>
        </is>
      </c>
      <c r="G644" t="inlineStr">
        <is>
          <t>0</t>
        </is>
      </c>
      <c r="H644" t="inlineStr">
        <is>
          <t>0</t>
        </is>
      </c>
      <c r="I644" t="inlineStr">
        <is>
          <t>0</t>
        </is>
      </c>
      <c r="J644" t="inlineStr">
        <is>
          <t>0</t>
        </is>
      </c>
      <c r="K644" t="inlineStr">
        <is>
          <t>0</t>
        </is>
      </c>
      <c r="L644" t="inlineStr">
        <is>
          <t>0</t>
        </is>
      </c>
      <c r="M644" t="inlineStr">
        <is>
          <t>0</t>
        </is>
      </c>
      <c r="N644" t="inlineStr">
        <is>
          <t>0</t>
        </is>
      </c>
      <c r="O644" t="inlineStr">
        <is>
          <t>0</t>
        </is>
      </c>
    </row>
    <row r="645">
      <c r="A645" s="6" t="inlineStr">
        <is>
          <t>Is it Good to be Beautiful?</t>
        </is>
      </c>
      <c r="B645" s="6" t="inlineStr">
        <is>
          <t>Resource</t>
        </is>
      </c>
      <c r="C645" s="6" t="inlineStr">
        <is>
          <t>Text 1.graasp</t>
        </is>
      </c>
      <c r="D645" s="6" t="inlineStr">
        <is>
          <t>&lt;p&gt;&lt;strong&gt;You are now in the Discussion phase. Here you will look back on your work and reflect on your learning. Reflection is very important strategy to improve your learning and derive meaningful insight from your experiences. &lt;/strong&gt;&lt;/p&gt;&lt;p&gt;&lt;br&gt;&lt;/p&gt;&lt;p class="MsoNormal"&gt;&lt;strong&gt;Step 1: Reflection&lt;/strong&gt; &lt;/p&gt;&lt;p&gt;To reflect on your activities please click on the circular black arrows icon to refresh the reflection tool. Then answer the questions that follow.&lt;/p&gt;</t>
        </is>
      </c>
      <c r="E645" s="6" t="inlineStr">
        <is>
          <t>No artifact embedded</t>
        </is>
      </c>
      <c r="G645" t="inlineStr">
        <is>
          <t>0</t>
        </is>
      </c>
      <c r="H645" t="inlineStr">
        <is>
          <t>0</t>
        </is>
      </c>
      <c r="I645" t="inlineStr">
        <is>
          <t>1</t>
        </is>
      </c>
      <c r="J645" t="inlineStr">
        <is>
          <t>1</t>
        </is>
      </c>
      <c r="K645" t="inlineStr">
        <is>
          <t>0</t>
        </is>
      </c>
      <c r="L645" t="inlineStr">
        <is>
          <t>1</t>
        </is>
      </c>
      <c r="M645" t="inlineStr">
        <is>
          <t>0</t>
        </is>
      </c>
      <c r="N645" t="inlineStr">
        <is>
          <t>0</t>
        </is>
      </c>
      <c r="O645" t="inlineStr">
        <is>
          <t>0</t>
        </is>
      </c>
    </row>
    <row r="646">
      <c r="A646" s="6" t="inlineStr">
        <is>
          <t>Is it Good to be Beautiful?</t>
        </is>
      </c>
      <c r="B646" s="6" t="inlineStr">
        <is>
          <t>Application</t>
        </is>
      </c>
      <c r="C646" s="6" t="inlineStr">
        <is>
          <t>Reflection Tool</t>
        </is>
      </c>
      <c r="D646" s="6" t="inlineStr">
        <is>
          <t>No task description</t>
        </is>
      </c>
      <c r="E646" s="6" t="inlineStr">
        <is>
          <t>Golabz app/lab: "&lt;p&gt;The time spent app intends to let the student reflect on the time spent in the various phases of the ILS. The teacher can set a norm (as a percentage or in minutes) for each phase. The app shows both the teacher norm and the actual time spent in the phases as a bar chart.&lt;/p&gt;\r\n"</t>
        </is>
      </c>
      <c r="G646" t="inlineStr">
        <is>
          <t>1</t>
        </is>
      </c>
      <c r="H646" t="inlineStr">
        <is>
          <t>1</t>
        </is>
      </c>
      <c r="I646" t="inlineStr">
        <is>
          <t>0</t>
        </is>
      </c>
      <c r="J646" t="inlineStr">
        <is>
          <t>1</t>
        </is>
      </c>
      <c r="K646" t="inlineStr">
        <is>
          <t>1</t>
        </is>
      </c>
      <c r="L646" t="inlineStr">
        <is>
          <t>1</t>
        </is>
      </c>
      <c r="M646" t="inlineStr">
        <is>
          <t>0</t>
        </is>
      </c>
      <c r="N646" t="inlineStr">
        <is>
          <t>0</t>
        </is>
      </c>
      <c r="O646" t="inlineStr">
        <is>
          <t>0</t>
        </is>
      </c>
    </row>
    <row r="647">
      <c r="A647" s="6" t="inlineStr">
        <is>
          <t>Is it Good to be Beautiful?</t>
        </is>
      </c>
      <c r="B647" s="6" t="inlineStr">
        <is>
          <t>Resource</t>
        </is>
      </c>
      <c r="C647" s="6" t="inlineStr">
        <is>
          <t>Text 2.graasp</t>
        </is>
      </c>
      <c r="D647" s="6" t="inlineStr">
        <is>
          <t>&lt;p&gt;&lt;strong&gt;Step 2:&lt;/strong&gt;&lt;/p&gt;&lt;p&gt;You have finished with this inquiry activity and are better informed to answer the question "Is it good to be beautiful?" in the case of guppy fish. But regarding people is it always good to be beautiful? Think back on your concept map and answer in the text box below.&lt;/p&gt;</t>
        </is>
      </c>
      <c r="E647" s="6" t="inlineStr">
        <is>
          <t>No artifact embedded</t>
        </is>
      </c>
      <c r="G647" t="inlineStr">
        <is>
          <t>0</t>
        </is>
      </c>
      <c r="H647" t="inlineStr">
        <is>
          <t>0</t>
        </is>
      </c>
      <c r="I647" t="inlineStr">
        <is>
          <t>1</t>
        </is>
      </c>
      <c r="J647" t="inlineStr">
        <is>
          <t>1</t>
        </is>
      </c>
      <c r="K647" t="inlineStr">
        <is>
          <t>0</t>
        </is>
      </c>
      <c r="L647" t="inlineStr">
        <is>
          <t>1</t>
        </is>
      </c>
      <c r="M647" t="inlineStr">
        <is>
          <t>0</t>
        </is>
      </c>
      <c r="N647" t="inlineStr">
        <is>
          <t>0</t>
        </is>
      </c>
      <c r="O647" t="inlineStr">
        <is>
          <t>0</t>
        </is>
      </c>
    </row>
    <row r="648">
      <c r="A648" s="6" t="inlineStr">
        <is>
          <t>Is it Good to be Beautiful?</t>
        </is>
      </c>
      <c r="B648" s="6" t="inlineStr">
        <is>
          <t>Application</t>
        </is>
      </c>
      <c r="C648" s="6" t="inlineStr">
        <is>
          <t>Input Box</t>
        </is>
      </c>
      <c r="D648" s="6" t="inlineStr">
        <is>
          <t>No task description</t>
        </is>
      </c>
      <c r="E64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648" t="inlineStr">
        <is>
          <t>0</t>
        </is>
      </c>
      <c r="H648" t="inlineStr">
        <is>
          <t>1</t>
        </is>
      </c>
      <c r="I648" t="inlineStr">
        <is>
          <t>1</t>
        </is>
      </c>
      <c r="J648" t="inlineStr">
        <is>
          <t>1</t>
        </is>
      </c>
      <c r="K648" t="inlineStr">
        <is>
          <t>0</t>
        </is>
      </c>
      <c r="L648" t="inlineStr">
        <is>
          <t>1</t>
        </is>
      </c>
      <c r="M648" t="inlineStr">
        <is>
          <t>0</t>
        </is>
      </c>
      <c r="N648" t="inlineStr">
        <is>
          <t>1</t>
        </is>
      </c>
      <c r="O648" t="inlineStr">
        <is>
          <t>0</t>
        </is>
      </c>
    </row>
    <row r="649">
      <c r="A649" s="6" t="inlineStr">
        <is>
          <t>Is it Good to be Beautiful?</t>
        </is>
      </c>
      <c r="B649" s="6" t="inlineStr">
        <is>
          <t>Resource</t>
        </is>
      </c>
      <c r="C649" s="6" t="inlineStr">
        <is>
          <t>Text 3.graasp</t>
        </is>
      </c>
      <c r="D649" s="6" t="inlineStr">
        <is>
          <t>&lt;p&gt;&lt;strong&gt;Congratulations! &lt;/strong&gt;&lt;/p&gt;&lt;p&gt;You have now completed your inquiry learning experience. &lt;/p&gt;&lt;p&gt;&lt;br&gt;&lt;/p&gt;&lt;p&gt;&lt;strong&gt;Additional information:&lt;/strong&gt;&lt;br&gt;&lt;/p&gt;&lt;p class="MsoNormal"&gt;The original research article by John Endler on natural selection in guppies is entitled &lt;a href="http://www.mhhe.com/biosci/genbio/raven6/lab6/labs/lab6/resources/original.pdf" target="_blank"&gt;"Natural selection on color patterns in Poecillia reticulata"&lt;/a&gt; and was published in 1980 in the journal Evolution.&lt;/p&gt;&lt;p class="MsoNormal"&gt;&lt;br&gt;&lt;/p&gt;&lt;p class="MsoNormal"&gt;&lt;br&gt;&lt;/p&gt;&lt;p class="MsoNormal"&gt;&lt;br&gt;&lt;/p&gt;&lt;p class="MsoNormal"&gt;&lt;br&gt;&lt;/p&gt;&lt;p class="MsoNormal"&gt;&lt;br&gt;&lt;/p&gt;&lt;p class="MsoNormal"&gt;&lt;br&gt;&lt;/p&gt;&lt;p class="MsoNormal"&gt;&lt;br&gt;&lt;/p&gt;&lt;p class="MsoNormal"&gt;&lt;br&gt;&lt;/p&gt;&lt;p class="MsoNormal"&gt;&lt;br&gt;&lt;/p&gt;&lt;p class="MsoNormal"&gt;&lt;br&gt;&lt;/p&gt;</t>
        </is>
      </c>
      <c r="E649" s="6" t="inlineStr">
        <is>
          <t>No artifact embedded</t>
        </is>
      </c>
      <c r="G649" t="inlineStr">
        <is>
          <t>1</t>
        </is>
      </c>
      <c r="H649" t="inlineStr">
        <is>
          <t>0</t>
        </is>
      </c>
      <c r="I649" t="inlineStr">
        <is>
          <t>0</t>
        </is>
      </c>
      <c r="J649" t="inlineStr">
        <is>
          <t>0</t>
        </is>
      </c>
      <c r="K649" t="inlineStr">
        <is>
          <t>1</t>
        </is>
      </c>
      <c r="L649" t="inlineStr">
        <is>
          <t>0</t>
        </is>
      </c>
      <c r="M649" t="inlineStr">
        <is>
          <t>0</t>
        </is>
      </c>
      <c r="N649" t="inlineStr">
        <is>
          <t>0</t>
        </is>
      </c>
      <c r="O649" t="inlineStr">
        <is>
          <t>0</t>
        </is>
      </c>
    </row>
    <row r="650">
      <c r="A650" s="6" t="inlineStr">
        <is>
          <t>THREE DIMENSIONAL GEOMETRY</t>
        </is>
      </c>
      <c r="B650" s="6" t="inlineStr">
        <is>
          <t>Space</t>
        </is>
      </c>
      <c r="C650" s="6" t="inlineStr">
        <is>
          <t>Engage</t>
        </is>
      </c>
      <c r="D650" s="6" t="inlineStr">
        <is>
          <t>No task description</t>
        </is>
      </c>
      <c r="E650" s="6" t="inlineStr">
        <is>
          <t>No artifact embedded</t>
        </is>
      </c>
      <c r="G650" t="inlineStr">
        <is>
          <t>0</t>
        </is>
      </c>
      <c r="H650" t="inlineStr">
        <is>
          <t>0</t>
        </is>
      </c>
      <c r="I650" t="inlineStr">
        <is>
          <t>0</t>
        </is>
      </c>
      <c r="J650" t="inlineStr">
        <is>
          <t>0</t>
        </is>
      </c>
      <c r="K650" t="inlineStr">
        <is>
          <t>0</t>
        </is>
      </c>
      <c r="L650" t="inlineStr">
        <is>
          <t>0</t>
        </is>
      </c>
      <c r="M650" t="inlineStr">
        <is>
          <t>0</t>
        </is>
      </c>
      <c r="N650" t="inlineStr">
        <is>
          <t>0</t>
        </is>
      </c>
      <c r="O650" t="inlineStr">
        <is>
          <t>0</t>
        </is>
      </c>
    </row>
    <row r="651">
      <c r="A651" s="6" t="inlineStr">
        <is>
          <t>THREE DIMENSIONAL GEOMETRY</t>
        </is>
      </c>
      <c r="B651" s="6" t="inlineStr">
        <is>
          <t>Resource</t>
        </is>
      </c>
      <c r="C651" s="6" t="inlineStr">
        <is>
          <t>Specific Objectives.graasp</t>
        </is>
      </c>
      <c r="D651" s="6" t="inlineStr">
        <is>
          <t>&lt;p&gt;Objectives of Three Dimensional Geometry&lt;/p&gt;</t>
        </is>
      </c>
      <c r="E651" s="6" t="inlineStr">
        <is>
          <t>No artifact embedded</t>
        </is>
      </c>
      <c r="G651" t="inlineStr">
        <is>
          <t>0</t>
        </is>
      </c>
      <c r="H651" t="inlineStr">
        <is>
          <t>0</t>
        </is>
      </c>
      <c r="I651" t="inlineStr">
        <is>
          <t>0</t>
        </is>
      </c>
      <c r="J651" t="inlineStr">
        <is>
          <t>0</t>
        </is>
      </c>
      <c r="K651" t="inlineStr">
        <is>
          <t>1</t>
        </is>
      </c>
      <c r="L651" t="inlineStr">
        <is>
          <t>0</t>
        </is>
      </c>
      <c r="M651" t="inlineStr">
        <is>
          <t>0</t>
        </is>
      </c>
      <c r="N651" t="inlineStr">
        <is>
          <t>0</t>
        </is>
      </c>
      <c r="O651" t="inlineStr">
        <is>
          <t>0</t>
        </is>
      </c>
    </row>
    <row r="652">
      <c r="A652" s="6" t="inlineStr">
        <is>
          <t>THREE DIMENSIONAL GEOMETRY</t>
        </is>
      </c>
      <c r="B652" s="6" t="inlineStr">
        <is>
          <t>Space</t>
        </is>
      </c>
      <c r="C652" s="6" t="inlineStr">
        <is>
          <t>Explore</t>
        </is>
      </c>
      <c r="D652" s="6" t="inlineStr">
        <is>
          <t>No task description</t>
        </is>
      </c>
      <c r="E652" s="6" t="inlineStr">
        <is>
          <t>No artifact embedded</t>
        </is>
      </c>
      <c r="G652" t="inlineStr">
        <is>
          <t>0</t>
        </is>
      </c>
      <c r="H652" t="inlineStr">
        <is>
          <t>0</t>
        </is>
      </c>
      <c r="I652" t="inlineStr">
        <is>
          <t>0</t>
        </is>
      </c>
      <c r="J652" t="inlineStr">
        <is>
          <t>0</t>
        </is>
      </c>
      <c r="K652" t="inlineStr">
        <is>
          <t>0</t>
        </is>
      </c>
      <c r="L652" t="inlineStr">
        <is>
          <t>0</t>
        </is>
      </c>
      <c r="M652" t="inlineStr">
        <is>
          <t>0</t>
        </is>
      </c>
      <c r="N652" t="inlineStr">
        <is>
          <t>0</t>
        </is>
      </c>
      <c r="O652" t="inlineStr">
        <is>
          <t>0</t>
        </is>
      </c>
    </row>
    <row r="653">
      <c r="A653" s="6" t="inlineStr">
        <is>
          <t>THREE DIMENSIONAL GEOMETRY</t>
        </is>
      </c>
      <c r="B653" s="6" t="inlineStr">
        <is>
          <t>Space</t>
        </is>
      </c>
      <c r="C653" s="6" t="inlineStr">
        <is>
          <t>Explain</t>
        </is>
      </c>
      <c r="D653" s="6" t="inlineStr">
        <is>
          <t>No task description</t>
        </is>
      </c>
      <c r="E653" s="6" t="inlineStr">
        <is>
          <t>No artifact embedded</t>
        </is>
      </c>
      <c r="G653" t="inlineStr">
        <is>
          <t>0</t>
        </is>
      </c>
      <c r="H653" t="inlineStr">
        <is>
          <t>0</t>
        </is>
      </c>
      <c r="I653" t="inlineStr">
        <is>
          <t>0</t>
        </is>
      </c>
      <c r="J653" t="inlineStr">
        <is>
          <t>0</t>
        </is>
      </c>
      <c r="K653" t="inlineStr">
        <is>
          <t>0</t>
        </is>
      </c>
      <c r="L653" t="inlineStr">
        <is>
          <t>0</t>
        </is>
      </c>
      <c r="M653" t="inlineStr">
        <is>
          <t>0</t>
        </is>
      </c>
      <c r="N653" t="inlineStr">
        <is>
          <t>0</t>
        </is>
      </c>
      <c r="O653" t="inlineStr">
        <is>
          <t>0</t>
        </is>
      </c>
    </row>
    <row r="654">
      <c r="A654" s="6" t="inlineStr">
        <is>
          <t>THREE DIMENSIONAL GEOMETRY</t>
        </is>
      </c>
      <c r="B654" s="6" t="inlineStr">
        <is>
          <t>Space</t>
        </is>
      </c>
      <c r="C654" s="6" t="inlineStr">
        <is>
          <t>Elaborate</t>
        </is>
      </c>
      <c r="D654" s="6" t="inlineStr">
        <is>
          <t>No task description</t>
        </is>
      </c>
      <c r="E654" s="6" t="inlineStr">
        <is>
          <t>No artifact embedded</t>
        </is>
      </c>
      <c r="G654" t="inlineStr">
        <is>
          <t>0</t>
        </is>
      </c>
      <c r="H654" t="inlineStr">
        <is>
          <t>0</t>
        </is>
      </c>
      <c r="I654" t="inlineStr">
        <is>
          <t>0</t>
        </is>
      </c>
      <c r="J654" t="inlineStr">
        <is>
          <t>0</t>
        </is>
      </c>
      <c r="K654" t="inlineStr">
        <is>
          <t>0</t>
        </is>
      </c>
      <c r="L654" t="inlineStr">
        <is>
          <t>0</t>
        </is>
      </c>
      <c r="M654" t="inlineStr">
        <is>
          <t>0</t>
        </is>
      </c>
      <c r="N654" t="inlineStr">
        <is>
          <t>0</t>
        </is>
      </c>
      <c r="O654" t="inlineStr">
        <is>
          <t>0</t>
        </is>
      </c>
    </row>
    <row r="655">
      <c r="A655" s="6" t="inlineStr">
        <is>
          <t>THREE DIMENSIONAL GEOMETRY</t>
        </is>
      </c>
      <c r="B655" s="6" t="inlineStr">
        <is>
          <t>Space</t>
        </is>
      </c>
      <c r="C655" s="6" t="inlineStr">
        <is>
          <t>Evaluate</t>
        </is>
      </c>
      <c r="D655" s="6" t="inlineStr">
        <is>
          <t>No task description</t>
        </is>
      </c>
      <c r="E655" s="6" t="inlineStr">
        <is>
          <t>No artifact embedded</t>
        </is>
      </c>
      <c r="G655" t="inlineStr">
        <is>
          <t>0</t>
        </is>
      </c>
      <c r="H655" t="inlineStr">
        <is>
          <t>0</t>
        </is>
      </c>
      <c r="I655" t="inlineStr">
        <is>
          <t>0</t>
        </is>
      </c>
      <c r="J655" t="inlineStr">
        <is>
          <t>0</t>
        </is>
      </c>
      <c r="K655" t="inlineStr">
        <is>
          <t>0</t>
        </is>
      </c>
      <c r="L655" t="inlineStr">
        <is>
          <t>0</t>
        </is>
      </c>
      <c r="M655" t="inlineStr">
        <is>
          <t>0</t>
        </is>
      </c>
      <c r="N655" t="inlineStr">
        <is>
          <t>0</t>
        </is>
      </c>
      <c r="O655" t="inlineStr">
        <is>
          <t>0</t>
        </is>
      </c>
    </row>
    <row r="656">
      <c r="A656" s="6" t="inlineStr">
        <is>
          <t>UV light: friend or foe?</t>
        </is>
      </c>
      <c r="B656" s="6" t="inlineStr">
        <is>
          <t>Space</t>
        </is>
      </c>
      <c r="C656" s="6" t="inlineStr">
        <is>
          <t>Learning about UV, light and the Sun</t>
        </is>
      </c>
      <c r="D656" s="6" t="inlineStr">
        <is>
          <t>&lt;p&gt;What would happen if you spent an afternoon in the beach wearing no clothes and no sunscreen?&lt;/p&gt;</t>
        </is>
      </c>
      <c r="E656" s="6" t="inlineStr">
        <is>
          <t>No artifact embedded</t>
        </is>
      </c>
      <c r="G656" t="inlineStr">
        <is>
          <t>0</t>
        </is>
      </c>
      <c r="H656" t="inlineStr">
        <is>
          <t>0</t>
        </is>
      </c>
      <c r="I656" t="inlineStr">
        <is>
          <t>1</t>
        </is>
      </c>
      <c r="J656" t="inlineStr">
        <is>
          <t>1</t>
        </is>
      </c>
      <c r="K656" t="inlineStr">
        <is>
          <t>1</t>
        </is>
      </c>
      <c r="L656" t="inlineStr">
        <is>
          <t>1</t>
        </is>
      </c>
      <c r="M656" t="inlineStr">
        <is>
          <t>0</t>
        </is>
      </c>
      <c r="N656" t="inlineStr">
        <is>
          <t>0</t>
        </is>
      </c>
      <c r="O656" t="inlineStr">
        <is>
          <t>1</t>
        </is>
      </c>
    </row>
    <row r="657">
      <c r="A657" s="6" t="inlineStr">
        <is>
          <t>UV light: friend or foe?</t>
        </is>
      </c>
      <c r="B657" s="6" t="inlineStr">
        <is>
          <t>Resource</t>
        </is>
      </c>
      <c r="C657" s="6" t="inlineStr">
        <is>
          <t>download.png</t>
        </is>
      </c>
      <c r="D657" s="6" t="inlineStr">
        <is>
          <t>&lt;p&gt;Maybe this would happen?&lt;/p&gt;</t>
        </is>
      </c>
      <c r="E657" s="6" t="inlineStr">
        <is>
          <t>image/png – A high-quality image with support for transparency, often used in design and web applications.</t>
        </is>
      </c>
      <c r="G657" t="inlineStr">
        <is>
          <t>1</t>
        </is>
      </c>
      <c r="H657" t="inlineStr">
        <is>
          <t>0</t>
        </is>
      </c>
      <c r="I657" t="inlineStr">
        <is>
          <t>0</t>
        </is>
      </c>
      <c r="J657" t="inlineStr">
        <is>
          <t>0</t>
        </is>
      </c>
      <c r="K657" t="inlineStr">
        <is>
          <t>1</t>
        </is>
      </c>
      <c r="L657" t="inlineStr">
        <is>
          <t>0</t>
        </is>
      </c>
      <c r="M657" t="inlineStr">
        <is>
          <t>0</t>
        </is>
      </c>
      <c r="N657" t="inlineStr">
        <is>
          <t>0</t>
        </is>
      </c>
      <c r="O657" t="inlineStr">
        <is>
          <t>0</t>
        </is>
      </c>
    </row>
    <row r="658">
      <c r="A658" s="6" t="inlineStr">
        <is>
          <t>UV light: friend or foe?</t>
        </is>
      </c>
      <c r="B658" s="6" t="inlineStr">
        <is>
          <t>Resource</t>
        </is>
      </c>
      <c r="C658" s="6" t="inlineStr">
        <is>
          <t>1.graasp</t>
        </is>
      </c>
      <c r="D658" s="6" t="inlineStr">
        <is>
          <t>&lt;p&gt;Did you ever get a sunburn? Discover how many of your colleagues have already got a sunburn and write it in the box below.&lt;/p&gt;</t>
        </is>
      </c>
      <c r="E658" s="6" t="inlineStr">
        <is>
          <t>No artifact embedded</t>
        </is>
      </c>
      <c r="G658" t="inlineStr">
        <is>
          <t>0</t>
        </is>
      </c>
      <c r="H658" t="inlineStr">
        <is>
          <t>0</t>
        </is>
      </c>
      <c r="I658" t="inlineStr">
        <is>
          <t>1</t>
        </is>
      </c>
      <c r="J658" t="inlineStr">
        <is>
          <t>1</t>
        </is>
      </c>
      <c r="K658" t="inlineStr">
        <is>
          <t>0</t>
        </is>
      </c>
      <c r="L658" t="inlineStr">
        <is>
          <t>1</t>
        </is>
      </c>
      <c r="M658" t="inlineStr">
        <is>
          <t>0</t>
        </is>
      </c>
      <c r="N658" t="inlineStr">
        <is>
          <t>0</t>
        </is>
      </c>
      <c r="O658" t="inlineStr">
        <is>
          <t>1</t>
        </is>
      </c>
    </row>
    <row r="659">
      <c r="A659" s="6" t="inlineStr">
        <is>
          <t>UV light: friend or foe?</t>
        </is>
      </c>
      <c r="B659" s="6" t="inlineStr">
        <is>
          <t>Application</t>
        </is>
      </c>
      <c r="C659" s="6" t="inlineStr">
        <is>
          <t>Input Box</t>
        </is>
      </c>
      <c r="D659" s="6" t="inlineStr">
        <is>
          <t>No task description</t>
        </is>
      </c>
      <c r="E65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659" t="inlineStr">
        <is>
          <t>0</t>
        </is>
      </c>
      <c r="H659" t="inlineStr">
        <is>
          <t>1</t>
        </is>
      </c>
      <c r="I659" t="inlineStr">
        <is>
          <t>1</t>
        </is>
      </c>
      <c r="J659" t="inlineStr">
        <is>
          <t>1</t>
        </is>
      </c>
      <c r="K659" t="inlineStr">
        <is>
          <t>0</t>
        </is>
      </c>
      <c r="L659" t="inlineStr">
        <is>
          <t>1</t>
        </is>
      </c>
      <c r="M659" t="inlineStr">
        <is>
          <t>0</t>
        </is>
      </c>
      <c r="N659" t="inlineStr">
        <is>
          <t>1</t>
        </is>
      </c>
      <c r="O659" t="inlineStr">
        <is>
          <t>0</t>
        </is>
      </c>
    </row>
    <row r="660">
      <c r="A660" s="6" t="inlineStr">
        <is>
          <t>UV light: friend or foe?</t>
        </is>
      </c>
      <c r="B660" s="6" t="inlineStr">
        <is>
          <t>Resource</t>
        </is>
      </c>
      <c r="C660" s="6" t="inlineStr">
        <is>
          <t>2.graasp</t>
        </is>
      </c>
      <c r="D660" s="6" t="inlineStr">
        <is>
          <t>&lt;p&gt;You can choose one, two or the three following activities to learn more about the Sun, the UV rays and their effect on the human body. Make sure that you do explore the 3rd one as this is the most important for this activity.&lt;/p&gt;&lt;p&gt;&lt;br&gt;1. &lt;a href="https://idiverse.eu/wp-content/uploads/2019/03/IDiverSE_Activity_UV_Light_1-DiscoveringTheSun.pdf" target="_blank"&gt;Discovering the Sun&lt;/a&gt; (Astronomy) – Learn about what the sun is, its size and its place in our Universe.&lt;br&gt;&lt;/p&gt;&lt;p&gt;2. &lt;a href="https://idiverse.eu/wp-content/uploads/2019/03/IDiverSE_Activity_UV_Light_2-Humans_and_the_Sun.pdf" target="_blank"&gt;Humans and the Sun&lt;/a&gt; (Biology and physics) – What does the sun give us and how important is it for our life? Discover about light, its different properties and how different animals see it.&lt;br&gt;3. &lt;a href="https://idiverse.eu/wp-content/uploads/2019/03/IDiverSE_Activity_UV_Light_3-UV_and_the_Human_Body.pdf" target="_blank"&gt;UV light and the human body&lt;/a&gt; (Biology, health) – Is UV a good or a bad guy in our lives? What is the difference between a sunburn and a burn you get from touching something hot?&lt;/p&gt;&lt;p&gt;&lt;br&gt;&lt;/p&gt;&lt;p&gt;Are you done? Great, so now fill in the table below with what you have learned about the benefits and dangers of UV light. Make a websearch in order to discover more benefits and more dangers than the ones you already know. &lt;/p&gt;</t>
        </is>
      </c>
      <c r="E660" s="6" t="inlineStr">
        <is>
          <t>No artifact embedded</t>
        </is>
      </c>
      <c r="G660" t="inlineStr">
        <is>
          <t>0</t>
        </is>
      </c>
      <c r="H660" t="inlineStr">
        <is>
          <t>0</t>
        </is>
      </c>
      <c r="I660" t="inlineStr">
        <is>
          <t>1</t>
        </is>
      </c>
      <c r="J660" t="inlineStr">
        <is>
          <t>1</t>
        </is>
      </c>
      <c r="K660" t="inlineStr">
        <is>
          <t>0</t>
        </is>
      </c>
      <c r="L660" t="inlineStr">
        <is>
          <t>1</t>
        </is>
      </c>
      <c r="M660" t="inlineStr">
        <is>
          <t>0</t>
        </is>
      </c>
      <c r="N660" t="inlineStr">
        <is>
          <t>0</t>
        </is>
      </c>
      <c r="O660" t="inlineStr">
        <is>
          <t>1</t>
        </is>
      </c>
    </row>
    <row r="661">
      <c r="A661" s="6" t="inlineStr">
        <is>
          <t>UV light: friend or foe?</t>
        </is>
      </c>
      <c r="B661" s="6" t="inlineStr">
        <is>
          <t>Application</t>
        </is>
      </c>
      <c r="C661" s="6" t="inlineStr">
        <is>
          <t>Table Tool</t>
        </is>
      </c>
      <c r="D661" s="6" t="inlineStr">
        <is>
          <t>No task description</t>
        </is>
      </c>
      <c r="E661"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c r="G661" t="inlineStr">
        <is>
          <t>0</t>
        </is>
      </c>
      <c r="H661" t="inlineStr">
        <is>
          <t>1</t>
        </is>
      </c>
      <c r="I661" t="inlineStr">
        <is>
          <t>1</t>
        </is>
      </c>
      <c r="J661" t="inlineStr">
        <is>
          <t>0</t>
        </is>
      </c>
      <c r="K661" t="inlineStr">
        <is>
          <t>0</t>
        </is>
      </c>
      <c r="L661" t="inlineStr">
        <is>
          <t>1</t>
        </is>
      </c>
      <c r="M661" t="inlineStr">
        <is>
          <t>1</t>
        </is>
      </c>
      <c r="N661" t="inlineStr">
        <is>
          <t>1</t>
        </is>
      </c>
      <c r="O661" t="inlineStr">
        <is>
          <t>0</t>
        </is>
      </c>
    </row>
    <row r="662">
      <c r="A662" s="6" t="inlineStr">
        <is>
          <t>UV light: friend or foe?</t>
        </is>
      </c>
      <c r="B662" s="6" t="inlineStr">
        <is>
          <t>Application</t>
        </is>
      </c>
      <c r="C662" s="6" t="inlineStr">
        <is>
          <t>Input Box (1)</t>
        </is>
      </c>
      <c r="D662" s="6" t="inlineStr">
        <is>
          <t>&lt;p&gt;Add here any relevant conclusions and move on to the next phase&lt;/p&gt;</t>
        </is>
      </c>
      <c r="E66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662" t="inlineStr">
        <is>
          <t>0</t>
        </is>
      </c>
      <c r="H662" t="inlineStr">
        <is>
          <t>1</t>
        </is>
      </c>
      <c r="I662" t="inlineStr">
        <is>
          <t>1</t>
        </is>
      </c>
      <c r="J662" t="inlineStr">
        <is>
          <t>1</t>
        </is>
      </c>
      <c r="K662" t="inlineStr">
        <is>
          <t>0</t>
        </is>
      </c>
      <c r="L662" t="inlineStr">
        <is>
          <t>1</t>
        </is>
      </c>
      <c r="M662" t="inlineStr">
        <is>
          <t>0</t>
        </is>
      </c>
      <c r="N662" t="inlineStr">
        <is>
          <t>1</t>
        </is>
      </c>
      <c r="O662" t="inlineStr">
        <is>
          <t>0</t>
        </is>
      </c>
    </row>
    <row r="663">
      <c r="A663" s="6" t="inlineStr">
        <is>
          <t>UV light: friend or foe?</t>
        </is>
      </c>
      <c r="B663" s="6" t="inlineStr">
        <is>
          <t>Space</t>
        </is>
      </c>
      <c r="C663" s="6" t="inlineStr">
        <is>
          <t>UV in my community</t>
        </is>
      </c>
      <c r="D663" s="6" t="inlineStr">
        <is>
          <t>No task description</t>
        </is>
      </c>
      <c r="E663" s="6" t="inlineStr">
        <is>
          <t>No artifact embedded</t>
        </is>
      </c>
      <c r="G663" t="inlineStr">
        <is>
          <t>0</t>
        </is>
      </c>
      <c r="H663" t="inlineStr">
        <is>
          <t>0</t>
        </is>
      </c>
      <c r="I663" t="inlineStr">
        <is>
          <t>0</t>
        </is>
      </c>
      <c r="J663" t="inlineStr">
        <is>
          <t>0</t>
        </is>
      </c>
      <c r="K663" t="inlineStr">
        <is>
          <t>0</t>
        </is>
      </c>
      <c r="L663" t="inlineStr">
        <is>
          <t>0</t>
        </is>
      </c>
      <c r="M663" t="inlineStr">
        <is>
          <t>0</t>
        </is>
      </c>
      <c r="N663" t="inlineStr">
        <is>
          <t>0</t>
        </is>
      </c>
      <c r="O663" t="inlineStr">
        <is>
          <t>0</t>
        </is>
      </c>
    </row>
    <row r="664">
      <c r="A664" s="6" t="inlineStr">
        <is>
          <t>UV light: friend or foe?</t>
        </is>
      </c>
      <c r="B664" s="6" t="inlineStr">
        <is>
          <t>Resource</t>
        </is>
      </c>
      <c r="C664" s="6" t="inlineStr">
        <is>
          <t>1 (1).graasp</t>
        </is>
      </c>
      <c r="D664" s="6" t="inlineStr">
        <is>
          <t>&lt;p&gt;So, now that you know a lot more about the sun, UV and the health-related issues it brings, it is time for you to make a research about UV rays where you live and in other places of the world.&lt;/p&gt;&lt;p&gt;&lt;br&gt;&lt;/p&gt;&lt;p style="margin-left: 20px;"&gt;Let’s begin with 2 questions:&lt;br&gt;&lt;strong&gt;1. Are UV levels the same throughout the day and across the globe?&lt;br&gt;2. Are people in your community aware of the dangers and benefits of UV radiation?&lt;/strong&gt;&lt;/p&gt;&lt;p&gt;&lt;br&gt;What do you think? Write down your hypothesis.&lt;/p&gt;</t>
        </is>
      </c>
      <c r="E664" s="6" t="inlineStr">
        <is>
          <t>No artifact embedded</t>
        </is>
      </c>
      <c r="G664" t="inlineStr">
        <is>
          <t>0</t>
        </is>
      </c>
      <c r="H664" t="inlineStr">
        <is>
          <t>0</t>
        </is>
      </c>
      <c r="I664" t="inlineStr">
        <is>
          <t>1</t>
        </is>
      </c>
      <c r="J664" t="inlineStr">
        <is>
          <t>1</t>
        </is>
      </c>
      <c r="K664" t="inlineStr">
        <is>
          <t>0</t>
        </is>
      </c>
      <c r="L664" t="inlineStr">
        <is>
          <t>1</t>
        </is>
      </c>
      <c r="M664" t="inlineStr">
        <is>
          <t>0</t>
        </is>
      </c>
      <c r="N664" t="inlineStr">
        <is>
          <t>0</t>
        </is>
      </c>
      <c r="O664" t="inlineStr">
        <is>
          <t>1</t>
        </is>
      </c>
    </row>
    <row r="665">
      <c r="A665" s="6" t="inlineStr">
        <is>
          <t>UV light: friend or foe?</t>
        </is>
      </c>
      <c r="B665" s="6" t="inlineStr">
        <is>
          <t>Resource</t>
        </is>
      </c>
      <c r="C665" s="6" t="inlineStr">
        <is>
          <t>woman-591576_1280.jpg</t>
        </is>
      </c>
      <c r="D665" s="6" t="inlineStr">
        <is>
          <t>No task description</t>
        </is>
      </c>
      <c r="E665" s="6" t="inlineStr">
        <is>
          <t>image/jpeg – A digital photograph or web image stored in a compressed format, often used for photography and web graphics.</t>
        </is>
      </c>
      <c r="G665" t="inlineStr">
        <is>
          <t>1</t>
        </is>
      </c>
      <c r="H665" t="inlineStr">
        <is>
          <t>0</t>
        </is>
      </c>
      <c r="I665" t="inlineStr">
        <is>
          <t>0</t>
        </is>
      </c>
      <c r="J665" t="inlineStr">
        <is>
          <t>0</t>
        </is>
      </c>
      <c r="K665" t="inlineStr">
        <is>
          <t>1</t>
        </is>
      </c>
      <c r="L665" t="inlineStr">
        <is>
          <t>0</t>
        </is>
      </c>
      <c r="M665" t="inlineStr">
        <is>
          <t>0</t>
        </is>
      </c>
      <c r="N665" t="inlineStr">
        <is>
          <t>0</t>
        </is>
      </c>
      <c r="O665" t="inlineStr">
        <is>
          <t>0</t>
        </is>
      </c>
    </row>
    <row r="666">
      <c r="A666" s="6" t="inlineStr">
        <is>
          <t>UV light: friend or foe?</t>
        </is>
      </c>
      <c r="B666" s="6" t="inlineStr">
        <is>
          <t>Application</t>
        </is>
      </c>
      <c r="C666" s="6" t="inlineStr">
        <is>
          <t>Hypothesis Scratchpad</t>
        </is>
      </c>
      <c r="D666" s="6" t="inlineStr">
        <is>
          <t>No task description</t>
        </is>
      </c>
      <c r="E666"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666" t="inlineStr">
        <is>
          <t>0</t>
        </is>
      </c>
      <c r="H666" t="inlineStr">
        <is>
          <t>1</t>
        </is>
      </c>
      <c r="I666" t="inlineStr">
        <is>
          <t>1</t>
        </is>
      </c>
      <c r="J666" t="inlineStr">
        <is>
          <t>0</t>
        </is>
      </c>
      <c r="K666" t="inlineStr">
        <is>
          <t>0</t>
        </is>
      </c>
      <c r="L666" t="inlineStr">
        <is>
          <t>1</t>
        </is>
      </c>
      <c r="M666" t="inlineStr">
        <is>
          <t>0</t>
        </is>
      </c>
      <c r="N666" t="inlineStr">
        <is>
          <t>1</t>
        </is>
      </c>
      <c r="O666" t="inlineStr">
        <is>
          <t>0</t>
        </is>
      </c>
    </row>
    <row r="667">
      <c r="A667" s="6" t="inlineStr">
        <is>
          <t>UV light: friend or foe?</t>
        </is>
      </c>
      <c r="B667" s="6" t="inlineStr">
        <is>
          <t>Resource</t>
        </is>
      </c>
      <c r="C667" s="6" t="inlineStr">
        <is>
          <t>2 (1).graasp</t>
        </is>
      </c>
      <c r="D667" s="6" t="inlineStr">
        <is>
          <t>&lt;p&gt;Do you know that you can collaborate with students from other parts of the world? See this cool project below where you can measure the UV levels in your town and study the level of awareness of your family, and then compare it with the results from other students!&lt;/p&gt;&lt;p&gt;&lt;br&gt;&lt;/p&gt;&lt;p&gt;Before you begin you will need the following materials:&lt;/p&gt;&lt;p&gt; - UV light sensitive beads - your teacher can find them &lt;a href="https://www.teachersource.com/product/purple-uv-beads/light-ultraviolet" target="_blank"&gt;here&lt;/a&gt; (or in Amazon with the keywords "UV beads"&lt;/p&gt;&lt;p&gt;- The UV radiation scale - you can find it &lt;a href="https://idiverse.eu/wp-content/uploads/2019/04/UV-light-scale.pdf" target="_blank"&gt;here&lt;/a&gt;&lt;/p&gt;</t>
        </is>
      </c>
      <c r="E667" s="6" t="inlineStr">
        <is>
          <t>No artifact embedded</t>
        </is>
      </c>
      <c r="G667" t="inlineStr">
        <is>
          <t>0</t>
        </is>
      </c>
      <c r="H667" t="inlineStr">
        <is>
          <t>1</t>
        </is>
      </c>
      <c r="I667" t="inlineStr">
        <is>
          <t>0</t>
        </is>
      </c>
      <c r="J667" t="inlineStr">
        <is>
          <t>1</t>
        </is>
      </c>
      <c r="K667" t="inlineStr">
        <is>
          <t>0</t>
        </is>
      </c>
      <c r="L667" t="inlineStr">
        <is>
          <t>0</t>
        </is>
      </c>
      <c r="M667" t="inlineStr">
        <is>
          <t>0</t>
        </is>
      </c>
      <c r="N667" t="inlineStr">
        <is>
          <t>0</t>
        </is>
      </c>
      <c r="O667" t="inlineStr">
        <is>
          <t>1</t>
        </is>
      </c>
    </row>
    <row r="668">
      <c r="A668" s="6" t="inlineStr">
        <is>
          <t>UV light: friend or foe?</t>
        </is>
      </c>
      <c r="B668" s="6" t="inlineStr">
        <is>
          <t>Resource</t>
        </is>
      </c>
      <c r="C668" s="6" t="inlineStr">
        <is>
          <t>UV light scale (1).png</t>
        </is>
      </c>
      <c r="D668" s="6" t="inlineStr">
        <is>
          <t>No task description</t>
        </is>
      </c>
      <c r="E668" s="6" t="inlineStr">
        <is>
          <t>image/png – A high-quality image with support for transparency, often used in design and web applications.</t>
        </is>
      </c>
      <c r="G668" t="inlineStr">
        <is>
          <t>1</t>
        </is>
      </c>
      <c r="H668" t="inlineStr">
        <is>
          <t>0</t>
        </is>
      </c>
      <c r="I668" t="inlineStr">
        <is>
          <t>0</t>
        </is>
      </c>
      <c r="J668" t="inlineStr">
        <is>
          <t>0</t>
        </is>
      </c>
      <c r="K668" t="inlineStr">
        <is>
          <t>1</t>
        </is>
      </c>
      <c r="L668" t="inlineStr">
        <is>
          <t>0</t>
        </is>
      </c>
      <c r="M668" t="inlineStr">
        <is>
          <t>0</t>
        </is>
      </c>
      <c r="N668" t="inlineStr">
        <is>
          <t>0</t>
        </is>
      </c>
      <c r="O668" t="inlineStr">
        <is>
          <t>0</t>
        </is>
      </c>
    </row>
    <row r="669">
      <c r="A669" s="6" t="inlineStr">
        <is>
          <t>UV light: friend or foe?</t>
        </is>
      </c>
      <c r="B669" s="6" t="inlineStr">
        <is>
          <t>Resource</t>
        </is>
      </c>
      <c r="C669" s="6" t="inlineStr">
        <is>
          <t>s.graasp</t>
        </is>
      </c>
      <c r="D669" s="6" t="inlineStr">
        <is>
          <t>&lt;p&gt;First you have to register:&lt;/p&gt;&lt;p&gt;- Use a code name - ask your teacher to help you decide on one.&lt;br&gt;- Don't use any picture that shows who you are.&lt;br&gt;- Read all the parts of the project very carefully and make sure you understand all the questions before you start the project.&lt;br&gt;- Begin by reading introduction and then go to "investigation page".&lt;br&gt;- Read the protocol carefully and then go to "report form" to add your answers.&lt;br&gt;- If necessary, print the protocol and keep it with you at all times.&lt;br&gt;- When you finish go to "findings" to see all the answers, including yours.&lt;br&gt;Note: In globallab you are given a very simple protocol to follow, in which you can only insert one answer. However, in order to make a real community research you should interview not only one family member but many family members and other people from your community.&lt;br&gt;You can also add any other procedures and questions to your research, which you can bring in your own project or notebook. You cannot edit the globallab project, and you will only be able to add the answers to the questions that are there.&lt;br&gt;By the end, you can create your own graphs with the answers you added in the platform and all the others you have collected yourself.&lt;/p&gt;</t>
        </is>
      </c>
      <c r="E669" s="6" t="inlineStr">
        <is>
          <t>No artifact embedded</t>
        </is>
      </c>
      <c r="G669" t="inlineStr">
        <is>
          <t>0</t>
        </is>
      </c>
      <c r="H669" t="inlineStr">
        <is>
          <t>0</t>
        </is>
      </c>
      <c r="I669" t="inlineStr">
        <is>
          <t>1</t>
        </is>
      </c>
      <c r="J669" t="inlineStr">
        <is>
          <t>0</t>
        </is>
      </c>
      <c r="K669" t="inlineStr">
        <is>
          <t>0</t>
        </is>
      </c>
      <c r="L669" t="inlineStr">
        <is>
          <t>1</t>
        </is>
      </c>
      <c r="M669" t="inlineStr">
        <is>
          <t>0</t>
        </is>
      </c>
      <c r="N669" t="inlineStr">
        <is>
          <t>0</t>
        </is>
      </c>
      <c r="O669" t="inlineStr">
        <is>
          <t>0</t>
        </is>
      </c>
    </row>
    <row r="670">
      <c r="A670" s="6" t="inlineStr">
        <is>
          <t>UV light: friend or foe?</t>
        </is>
      </c>
      <c r="B670" s="6" t="inlineStr">
        <is>
          <t>Resource</t>
        </is>
      </c>
      <c r="C670" s="6" t="inlineStr">
        <is>
          <t>UV light levels around the world (1)</t>
        </is>
      </c>
      <c r="D670" s="6" t="inlineStr">
        <is>
          <t>&lt;p&gt;Is ultraviolet radiation the same level across the globe? Are people aware of how to protect themselves from this radiation?&lt;/p&gt;</t>
        </is>
      </c>
      <c r="E670" s="6" t="inlineStr">
        <is>
          <t>Artifact from globallab.org: A platform for collaborative educational projects, possibly including studies on UV light levels around the world.</t>
        </is>
      </c>
      <c r="G670" t="inlineStr">
        <is>
          <t>1</t>
        </is>
      </c>
      <c r="H670" t="inlineStr">
        <is>
          <t>0</t>
        </is>
      </c>
      <c r="I670" t="inlineStr">
        <is>
          <t>0</t>
        </is>
      </c>
      <c r="J670" t="inlineStr">
        <is>
          <t>1</t>
        </is>
      </c>
      <c r="K670" t="inlineStr">
        <is>
          <t>1</t>
        </is>
      </c>
      <c r="L670" t="inlineStr">
        <is>
          <t>0</t>
        </is>
      </c>
      <c r="M670" t="inlineStr">
        <is>
          <t>0</t>
        </is>
      </c>
      <c r="N670" t="inlineStr">
        <is>
          <t>1</t>
        </is>
      </c>
      <c r="O670" t="inlineStr">
        <is>
          <t>1</t>
        </is>
      </c>
    </row>
    <row r="671">
      <c r="A671" s="6" t="inlineStr">
        <is>
          <t>UV light: friend or foe?</t>
        </is>
      </c>
      <c r="B671" s="6" t="inlineStr">
        <is>
          <t>Resource</t>
        </is>
      </c>
      <c r="C671" s="6" t="inlineStr">
        <is>
          <t>3.graasp</t>
        </is>
      </c>
      <c r="D671" s="6" t="inlineStr">
        <is>
          <t>&lt;p&gt;When you finish your research, make sure you analyse your data carefully in order to answer the questions:&lt;/p&gt;&lt;p style="margin-left: 20px;"&gt;1. Are UV levels the same throughout the day and across the globe?&lt;br&gt;2. Are people in your community aware of the dangers and benefits of UV radiation?&lt;/p&gt;&lt;p style="margin-left: 20px;"&gt;&lt;br&gt;&lt;/p&gt;&lt;p&gt;What are your conclusions?&lt;/p&gt;</t>
        </is>
      </c>
      <c r="E671" s="6" t="inlineStr">
        <is>
          <t>No artifact embedded</t>
        </is>
      </c>
      <c r="G671" t="inlineStr">
        <is>
          <t>0</t>
        </is>
      </c>
      <c r="H671" t="inlineStr">
        <is>
          <t>0</t>
        </is>
      </c>
      <c r="I671" t="inlineStr">
        <is>
          <t>1</t>
        </is>
      </c>
      <c r="J671" t="inlineStr">
        <is>
          <t>1</t>
        </is>
      </c>
      <c r="K671" t="inlineStr">
        <is>
          <t>0</t>
        </is>
      </c>
      <c r="L671" t="inlineStr">
        <is>
          <t>1</t>
        </is>
      </c>
      <c r="M671" t="inlineStr">
        <is>
          <t>0</t>
        </is>
      </c>
      <c r="N671" t="inlineStr">
        <is>
          <t>0</t>
        </is>
      </c>
      <c r="O671" t="inlineStr">
        <is>
          <t>0</t>
        </is>
      </c>
    </row>
    <row r="672">
      <c r="A672" s="6" t="inlineStr">
        <is>
          <t>UV light: friend or foe?</t>
        </is>
      </c>
      <c r="B672" s="6" t="inlineStr">
        <is>
          <t>Application</t>
        </is>
      </c>
      <c r="C672" s="6" t="inlineStr">
        <is>
          <t>Conclusion Tool</t>
        </is>
      </c>
      <c r="D672" s="6" t="inlineStr">
        <is>
          <t>No task description</t>
        </is>
      </c>
      <c r="E672"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c r="G672" t="inlineStr">
        <is>
          <t>0</t>
        </is>
      </c>
      <c r="H672" t="inlineStr">
        <is>
          <t>1</t>
        </is>
      </c>
      <c r="I672" t="inlineStr">
        <is>
          <t>1</t>
        </is>
      </c>
      <c r="J672" t="inlineStr">
        <is>
          <t>0</t>
        </is>
      </c>
      <c r="K672" t="inlineStr">
        <is>
          <t>0</t>
        </is>
      </c>
      <c r="L672" t="inlineStr">
        <is>
          <t>1</t>
        </is>
      </c>
      <c r="M672" t="inlineStr">
        <is>
          <t>0</t>
        </is>
      </c>
      <c r="N672" t="inlineStr">
        <is>
          <t>0</t>
        </is>
      </c>
      <c r="O672" t="inlineStr">
        <is>
          <t>0</t>
        </is>
      </c>
    </row>
    <row r="673">
      <c r="A673" s="6" t="inlineStr">
        <is>
          <t>UV light: friend or foe?</t>
        </is>
      </c>
      <c r="B673" s="6" t="inlineStr">
        <is>
          <t>Resource</t>
        </is>
      </c>
      <c r="C673" s="6" t="inlineStr">
        <is>
          <t>4.graasp</t>
        </is>
      </c>
      <c r="D673" s="6" t="inlineStr">
        <is>
          <t>&lt;p&gt;Great Job. Now you can move to the next phase&lt;/p&gt;&lt;p&gt;&lt;br&gt;&lt;/p&gt;&lt;p&gt;&lt;strong&gt;Note:&lt;/strong&gt; In this exercise we use a standardized UV scale, to allow for the comparison of results measures by different students in different locations.&lt;/p&gt;&lt;p&gt;The UV Index is an internationally standardised open ended numerical scale developed by the World Health Organization that measures the amount of UV radiation reaching the earth’s surface. It begins at zero and has no upper limit. The UV Index is often represented as a number line with accompanying action statements and descriptive words which convey UV intensity. (&lt;a href="https://www.myuv.com.au/about-uv/" target="_blank"&gt;https://www.myuv.com.au/about-uv/&lt;/a&gt;)&lt;br&gt;You can check the value of the level of UV radiation around the world in &lt;a href="https://www.uvlens.com/" target="_blank"&gt;https://www.uvlens.com/&lt;/a&gt; or use a mobile app.&lt;/p&gt;</t>
        </is>
      </c>
      <c r="E673" s="6" t="inlineStr">
        <is>
          <t>No artifact embedded</t>
        </is>
      </c>
      <c r="G673" t="inlineStr">
        <is>
          <t>1</t>
        </is>
      </c>
      <c r="H673" t="inlineStr">
        <is>
          <t>0</t>
        </is>
      </c>
      <c r="I673" t="inlineStr">
        <is>
          <t>0</t>
        </is>
      </c>
      <c r="J673" t="inlineStr">
        <is>
          <t>0</t>
        </is>
      </c>
      <c r="K673" t="inlineStr">
        <is>
          <t>1</t>
        </is>
      </c>
      <c r="L673" t="inlineStr">
        <is>
          <t>0</t>
        </is>
      </c>
      <c r="M673" t="inlineStr">
        <is>
          <t>0</t>
        </is>
      </c>
      <c r="N673" t="inlineStr">
        <is>
          <t>0</t>
        </is>
      </c>
      <c r="O673" t="inlineStr">
        <is>
          <t>0</t>
        </is>
      </c>
    </row>
    <row r="674">
      <c r="A674" s="6" t="inlineStr">
        <is>
          <t>UV light: friend or foe?</t>
        </is>
      </c>
      <c r="B674" s="6" t="inlineStr">
        <is>
          <t>Space</t>
        </is>
      </c>
      <c r="C674" s="6" t="inlineStr">
        <is>
          <t>How can we protect our skin?</t>
        </is>
      </c>
      <c r="D674" s="6" t="inlineStr">
        <is>
          <t>No task description</t>
        </is>
      </c>
      <c r="E674" s="6" t="inlineStr">
        <is>
          <t>No artifact embedded</t>
        </is>
      </c>
      <c r="G674" t="inlineStr">
        <is>
          <t>0</t>
        </is>
      </c>
      <c r="H674" t="inlineStr">
        <is>
          <t>0</t>
        </is>
      </c>
      <c r="I674" t="inlineStr">
        <is>
          <t>0</t>
        </is>
      </c>
      <c r="J674" t="inlineStr">
        <is>
          <t>0</t>
        </is>
      </c>
      <c r="K674" t="inlineStr">
        <is>
          <t>0</t>
        </is>
      </c>
      <c r="L674" t="inlineStr">
        <is>
          <t>0</t>
        </is>
      </c>
      <c r="M674" t="inlineStr">
        <is>
          <t>0</t>
        </is>
      </c>
      <c r="N674" t="inlineStr">
        <is>
          <t>0</t>
        </is>
      </c>
      <c r="O674" t="inlineStr">
        <is>
          <t>0</t>
        </is>
      </c>
    </row>
    <row r="675">
      <c r="A675" s="6" t="inlineStr">
        <is>
          <t>UV light: friend or foe?</t>
        </is>
      </c>
      <c r="B675" s="6" t="inlineStr">
        <is>
          <t>Resource</t>
        </is>
      </c>
      <c r="C675" s="6" t="inlineStr">
        <is>
          <t>1.graasp</t>
        </is>
      </c>
      <c r="D675" s="6" t="inlineStr">
        <is>
          <t>&lt;p&gt;Wow, what a great job you have done so far! &lt;/p&gt;&lt;p&gt;&lt;br&gt;&lt;/p&gt;&lt;p&gt;So now that you know so much about the benefits and the dangers of UV, you know that it is important to protect your skin when the UV levels are dangerous but to let your skin receive the radiation when the UV levels are safe. Receiving radiation in your skin is simple, you just put your skin out and in the sun. But protecting it from UV dangers is a bit more complex than that. We can be exposed to UV dangers in so many different activities and we need to know different ways of protecting ourselves, according to our situation. Considering this, it’s time to start investigating how we can protect ourselves throughout the day.&lt;/p&gt;&lt;p&gt;&lt;br&gt;&lt;/p&gt;&lt;p&gt;What are, in your opinion, the best ways to protect your skin when you are outside in a sunny day, and what ways do people usualy think are good but aren't?&lt;/p&gt;&lt;p&gt;&lt;br&gt;&lt;/p&gt;</t>
        </is>
      </c>
      <c r="E675" s="6" t="inlineStr">
        <is>
          <t>No artifact embedded</t>
        </is>
      </c>
      <c r="G675" t="inlineStr">
        <is>
          <t>0</t>
        </is>
      </c>
      <c r="H675" t="inlineStr">
        <is>
          <t>0</t>
        </is>
      </c>
      <c r="I675" t="inlineStr">
        <is>
          <t>1</t>
        </is>
      </c>
      <c r="J675" t="inlineStr">
        <is>
          <t>1</t>
        </is>
      </c>
      <c r="K675" t="inlineStr">
        <is>
          <t>0</t>
        </is>
      </c>
      <c r="L675" t="inlineStr">
        <is>
          <t>1</t>
        </is>
      </c>
      <c r="M675" t="inlineStr">
        <is>
          <t>0</t>
        </is>
      </c>
      <c r="N675" t="inlineStr">
        <is>
          <t>0</t>
        </is>
      </c>
      <c r="O675" t="inlineStr">
        <is>
          <t>1</t>
        </is>
      </c>
    </row>
    <row r="676">
      <c r="A676" s="6" t="inlineStr">
        <is>
          <t>UV light: friend or foe?</t>
        </is>
      </c>
      <c r="B676" s="6" t="inlineStr">
        <is>
          <t>Application</t>
        </is>
      </c>
      <c r="C676" s="6" t="inlineStr">
        <is>
          <t>Table Tool</t>
        </is>
      </c>
      <c r="D676" s="6" t="inlineStr">
        <is>
          <t>No task description</t>
        </is>
      </c>
      <c r="E676"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c r="G676" t="inlineStr">
        <is>
          <t>0</t>
        </is>
      </c>
      <c r="H676" t="inlineStr">
        <is>
          <t>1</t>
        </is>
      </c>
      <c r="I676" t="inlineStr">
        <is>
          <t>1</t>
        </is>
      </c>
      <c r="J676" t="inlineStr">
        <is>
          <t>0</t>
        </is>
      </c>
      <c r="K676" t="inlineStr">
        <is>
          <t>0</t>
        </is>
      </c>
      <c r="L676" t="inlineStr">
        <is>
          <t>1</t>
        </is>
      </c>
      <c r="M676" t="inlineStr">
        <is>
          <t>1</t>
        </is>
      </c>
      <c r="N676" t="inlineStr">
        <is>
          <t>1</t>
        </is>
      </c>
      <c r="O676" t="inlineStr">
        <is>
          <t>0</t>
        </is>
      </c>
    </row>
    <row r="677">
      <c r="A677" s="6" t="inlineStr">
        <is>
          <t>UV light: friend or foe?</t>
        </is>
      </c>
      <c r="B677" s="6" t="inlineStr">
        <is>
          <t>Resource</t>
        </is>
      </c>
      <c r="C677" s="6" t="inlineStr">
        <is>
          <t>2.graasp</t>
        </is>
      </c>
      <c r="D677" s="6" t="inlineStr">
        <is>
          <t>&lt;p&gt;Now, let's make an experiment to see if your predictions are correct. Our goal? To test the different ways of protecting the skin you mentioned above (the effective and non-effective) and see how they work in blocking UV radiation.&lt;/p&gt;&lt;p&gt;&lt;br&gt;&lt;/p&gt;&lt;p&gt;Materials you will need:&lt;/p&gt;&lt;p&gt; - UV sensitive beads (as in previous phase)&lt;br&gt;&lt;/p&gt;&lt;p&gt; - UV level scale (as in previous phase)&lt;br&gt; - Sunscreen bottles of different protective factors (ex. 10, 30 and 50)&lt;br&gt; - Creativity to come up with all other important materials&lt;/p&gt;&lt;p&gt;&lt;br&gt;&lt;/p&gt;&lt;p&gt;Optional:&lt;/p&gt;&lt;p&gt; - UV lantern to replace direct sun light (in case you have a cloudy day)&lt;/p&gt;&lt;p&gt;Tips: you might want to bring a Tanner, for example, to your experiment ;)&lt;/p&gt;&lt;p&gt;&lt;br&gt;&lt;/p&gt;&lt;p&gt;Make a list with all your materials and make sure you bring them to your experiment.&lt;/p&gt;</t>
        </is>
      </c>
      <c r="E677" s="6" t="inlineStr">
        <is>
          <t>No artifact embedded</t>
        </is>
      </c>
      <c r="G677" t="inlineStr">
        <is>
          <t>0</t>
        </is>
      </c>
      <c r="H677" t="inlineStr">
        <is>
          <t>1</t>
        </is>
      </c>
      <c r="I677" t="inlineStr">
        <is>
          <t>1</t>
        </is>
      </c>
      <c r="J677" t="inlineStr">
        <is>
          <t>1</t>
        </is>
      </c>
      <c r="K677" t="inlineStr">
        <is>
          <t>0</t>
        </is>
      </c>
      <c r="L677" t="inlineStr">
        <is>
          <t>1</t>
        </is>
      </c>
      <c r="M677" t="inlineStr">
        <is>
          <t>0</t>
        </is>
      </c>
      <c r="N677" t="inlineStr">
        <is>
          <t>0</t>
        </is>
      </c>
      <c r="O677" t="inlineStr">
        <is>
          <t>0</t>
        </is>
      </c>
    </row>
    <row r="678">
      <c r="A678" s="6" t="inlineStr">
        <is>
          <t>UV light: friend or foe?</t>
        </is>
      </c>
      <c r="B678" s="6" t="inlineStr">
        <is>
          <t>Application</t>
        </is>
      </c>
      <c r="C678" s="6" t="inlineStr">
        <is>
          <t>Input Box</t>
        </is>
      </c>
      <c r="D678" s="6" t="inlineStr">
        <is>
          <t>No task description</t>
        </is>
      </c>
      <c r="E67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678" t="inlineStr">
        <is>
          <t>0</t>
        </is>
      </c>
      <c r="H678" t="inlineStr">
        <is>
          <t>1</t>
        </is>
      </c>
      <c r="I678" t="inlineStr">
        <is>
          <t>1</t>
        </is>
      </c>
      <c r="J678" t="inlineStr">
        <is>
          <t>1</t>
        </is>
      </c>
      <c r="K678" t="inlineStr">
        <is>
          <t>0</t>
        </is>
      </c>
      <c r="L678" t="inlineStr">
        <is>
          <t>1</t>
        </is>
      </c>
      <c r="M678" t="inlineStr">
        <is>
          <t>0</t>
        </is>
      </c>
      <c r="N678" t="inlineStr">
        <is>
          <t>1</t>
        </is>
      </c>
      <c r="O678" t="inlineStr">
        <is>
          <t>0</t>
        </is>
      </c>
    </row>
    <row r="679">
      <c r="A679" s="6" t="inlineStr">
        <is>
          <t>UV light: friend or foe?</t>
        </is>
      </c>
      <c r="B679" s="6" t="inlineStr">
        <is>
          <t>Application</t>
        </is>
      </c>
      <c r="C679" s="6" t="inlineStr">
        <is>
          <t>Experiment Design Tool</t>
        </is>
      </c>
      <c r="D679" s="6" t="inlineStr">
        <is>
          <t>&lt;p&gt;Use this tool to design your experiment, considering that in order to achieve valid results you should always vary one variable at a time. Click on the (+) to add the values.&lt;/p&gt;</t>
        </is>
      </c>
      <c r="E679"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c r="G679" t="inlineStr">
        <is>
          <t>0</t>
        </is>
      </c>
      <c r="H679" t="inlineStr">
        <is>
          <t>1</t>
        </is>
      </c>
      <c r="I679" t="inlineStr">
        <is>
          <t>1</t>
        </is>
      </c>
      <c r="J679" t="inlineStr">
        <is>
          <t>1</t>
        </is>
      </c>
      <c r="K679" t="inlineStr">
        <is>
          <t>0</t>
        </is>
      </c>
      <c r="L679" t="inlineStr">
        <is>
          <t>1</t>
        </is>
      </c>
      <c r="M679" t="inlineStr">
        <is>
          <t>0</t>
        </is>
      </c>
      <c r="N679" t="inlineStr">
        <is>
          <t>0</t>
        </is>
      </c>
      <c r="O679" t="inlineStr">
        <is>
          <t>0</t>
        </is>
      </c>
    </row>
    <row r="680">
      <c r="A680" s="6" t="inlineStr">
        <is>
          <t>UV light: friend or foe?</t>
        </is>
      </c>
      <c r="B680" s="6" t="inlineStr">
        <is>
          <t>Application</t>
        </is>
      </c>
      <c r="C680" s="6" t="inlineStr">
        <is>
          <t>Observation Tool</t>
        </is>
      </c>
      <c r="D680" s="6" t="inlineStr">
        <is>
          <t>&lt;p&gt;Its time to experiment! Make your experiments and register all your observations. Take pictures of the process to keep a visual record.&lt;/p&gt;</t>
        </is>
      </c>
      <c r="E680"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c r="G680" t="inlineStr">
        <is>
          <t>0</t>
        </is>
      </c>
      <c r="H680" t="inlineStr">
        <is>
          <t>1</t>
        </is>
      </c>
      <c r="I680" t="inlineStr">
        <is>
          <t>1</t>
        </is>
      </c>
      <c r="J680" t="inlineStr">
        <is>
          <t>1</t>
        </is>
      </c>
      <c r="K680" t="inlineStr">
        <is>
          <t>0</t>
        </is>
      </c>
      <c r="L680" t="inlineStr">
        <is>
          <t>1</t>
        </is>
      </c>
      <c r="M680" t="inlineStr">
        <is>
          <t>0</t>
        </is>
      </c>
      <c r="N680" t="inlineStr">
        <is>
          <t>1</t>
        </is>
      </c>
      <c r="O680" t="inlineStr">
        <is>
          <t>0</t>
        </is>
      </c>
    </row>
    <row r="681">
      <c r="A681" s="6" t="inlineStr">
        <is>
          <t>UV light: friend or foe?</t>
        </is>
      </c>
      <c r="B681" s="6" t="inlineStr">
        <is>
          <t>Resource</t>
        </is>
      </c>
      <c r="C681" s="6" t="inlineStr">
        <is>
          <t>3.graasp</t>
        </is>
      </c>
      <c r="D681" s="6" t="inlineStr">
        <is>
          <t>&lt;p&gt;Make sure you have made all the experiments you wanted to make. Don't worry if something went wrong, you can always repeat your experiment.&lt;/p&gt;&lt;p&gt;&lt;br&gt;&lt;/p&gt;&lt;p&gt;When you finish, go to the "conclusion" phase&lt;/p&gt;</t>
        </is>
      </c>
      <c r="E681" s="6" t="inlineStr">
        <is>
          <t>No artifact embedded</t>
        </is>
      </c>
      <c r="G681" t="inlineStr">
        <is>
          <t>0</t>
        </is>
      </c>
      <c r="H681" t="inlineStr">
        <is>
          <t>1</t>
        </is>
      </c>
      <c r="I681" t="inlineStr">
        <is>
          <t>0</t>
        </is>
      </c>
      <c r="J681" t="inlineStr">
        <is>
          <t>0</t>
        </is>
      </c>
      <c r="K681" t="inlineStr">
        <is>
          <t>1</t>
        </is>
      </c>
      <c r="L681" t="inlineStr">
        <is>
          <t>0</t>
        </is>
      </c>
      <c r="M681" t="inlineStr">
        <is>
          <t>0</t>
        </is>
      </c>
      <c r="N681" t="inlineStr">
        <is>
          <t>0</t>
        </is>
      </c>
      <c r="O681" t="inlineStr">
        <is>
          <t>0</t>
        </is>
      </c>
    </row>
    <row r="682">
      <c r="A682" s="6" t="inlineStr">
        <is>
          <t>UV light: friend or foe?</t>
        </is>
      </c>
      <c r="B682" s="6" t="inlineStr">
        <is>
          <t>Space</t>
        </is>
      </c>
      <c r="C682" s="6" t="inlineStr">
        <is>
          <t>Conclusion</t>
        </is>
      </c>
      <c r="D682" s="6" t="inlineStr">
        <is>
          <t>&lt;p&gt;Have you finished you experiments? Now it's time to analyse your data. Use graphics to organize your data and help you achieve valid conclusions. To use the graphic creator below, click on the little folder on the bottom left side to select your data and create the graphics you want.&lt;/p&gt;</t>
        </is>
      </c>
      <c r="E682" s="6" t="inlineStr">
        <is>
          <t>No artifact embedded</t>
        </is>
      </c>
      <c r="G682" t="inlineStr">
        <is>
          <t>0</t>
        </is>
      </c>
      <c r="H682" t="inlineStr">
        <is>
          <t>1</t>
        </is>
      </c>
      <c r="I682" t="inlineStr">
        <is>
          <t>1</t>
        </is>
      </c>
      <c r="J682" t="inlineStr">
        <is>
          <t>1</t>
        </is>
      </c>
      <c r="K682" t="inlineStr">
        <is>
          <t>0</t>
        </is>
      </c>
      <c r="L682" t="inlineStr">
        <is>
          <t>1</t>
        </is>
      </c>
      <c r="M682" t="inlineStr">
        <is>
          <t>0</t>
        </is>
      </c>
      <c r="N682" t="inlineStr">
        <is>
          <t>0</t>
        </is>
      </c>
      <c r="O682" t="inlineStr">
        <is>
          <t>0</t>
        </is>
      </c>
    </row>
    <row r="683">
      <c r="A683" s="6" t="inlineStr">
        <is>
          <t>UV light: friend or foe?</t>
        </is>
      </c>
      <c r="B683" s="6" t="inlineStr">
        <is>
          <t>Application</t>
        </is>
      </c>
      <c r="C683" s="6" t="inlineStr">
        <is>
          <t>Data Viewer</t>
        </is>
      </c>
      <c r="D683" s="6" t="inlineStr">
        <is>
          <t>No task description</t>
        </is>
      </c>
      <c r="E683" s="6" t="inlineStr">
        <is>
          <t>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t>
        </is>
      </c>
      <c r="G683" t="inlineStr">
        <is>
          <t>1</t>
        </is>
      </c>
      <c r="H683" t="inlineStr">
        <is>
          <t>1</t>
        </is>
      </c>
      <c r="I683" t="inlineStr">
        <is>
          <t>0</t>
        </is>
      </c>
      <c r="J683" t="inlineStr">
        <is>
          <t>0</t>
        </is>
      </c>
      <c r="K683" t="inlineStr">
        <is>
          <t>0</t>
        </is>
      </c>
      <c r="L683" t="inlineStr">
        <is>
          <t>0</t>
        </is>
      </c>
      <c r="M683" t="inlineStr">
        <is>
          <t>0</t>
        </is>
      </c>
      <c r="N683" t="inlineStr">
        <is>
          <t>1</t>
        </is>
      </c>
      <c r="O683" t="inlineStr">
        <is>
          <t>0</t>
        </is>
      </c>
    </row>
    <row r="684">
      <c r="A684" s="6" t="inlineStr">
        <is>
          <t>UV light: friend or foe?</t>
        </is>
      </c>
      <c r="B684" s="6" t="inlineStr">
        <is>
          <t>Resource</t>
        </is>
      </c>
      <c r="C684" s="6" t="inlineStr">
        <is>
          <t>2.graasp</t>
        </is>
      </c>
      <c r="D684" s="6" t="inlineStr">
        <is>
          <t>&lt;p&gt;OK, so now, let's return to our table! Write again your list of effective and non-effective ways of protection against UV rays, but now, considering the results you got from your experiment&lt;/p&gt;</t>
        </is>
      </c>
      <c r="E684" s="6" t="inlineStr">
        <is>
          <t>No artifact embedded</t>
        </is>
      </c>
      <c r="G684" t="inlineStr">
        <is>
          <t>0</t>
        </is>
      </c>
      <c r="H684" t="inlineStr">
        <is>
          <t>0</t>
        </is>
      </c>
      <c r="I684" t="inlineStr">
        <is>
          <t>1</t>
        </is>
      </c>
      <c r="J684" t="inlineStr">
        <is>
          <t>1</t>
        </is>
      </c>
      <c r="K684" t="inlineStr">
        <is>
          <t>0</t>
        </is>
      </c>
      <c r="L684" t="inlineStr">
        <is>
          <t>1</t>
        </is>
      </c>
      <c r="M684" t="inlineStr">
        <is>
          <t>0</t>
        </is>
      </c>
      <c r="N684" t="inlineStr">
        <is>
          <t>0</t>
        </is>
      </c>
      <c r="O684" t="inlineStr">
        <is>
          <t>0</t>
        </is>
      </c>
    </row>
    <row r="685">
      <c r="A685" s="6" t="inlineStr">
        <is>
          <t>UV light: friend or foe?</t>
        </is>
      </c>
      <c r="B685" s="6" t="inlineStr">
        <is>
          <t>Application</t>
        </is>
      </c>
      <c r="C685" s="6" t="inlineStr">
        <is>
          <t>Table Tool</t>
        </is>
      </c>
      <c r="D685" s="6" t="inlineStr">
        <is>
          <t>No task description</t>
        </is>
      </c>
      <c r="E685"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c r="G685" t="inlineStr">
        <is>
          <t>0</t>
        </is>
      </c>
      <c r="H685" t="inlineStr">
        <is>
          <t>1</t>
        </is>
      </c>
      <c r="I685" t="inlineStr">
        <is>
          <t>1</t>
        </is>
      </c>
      <c r="J685" t="inlineStr">
        <is>
          <t>0</t>
        </is>
      </c>
      <c r="K685" t="inlineStr">
        <is>
          <t>0</t>
        </is>
      </c>
      <c r="L685" t="inlineStr">
        <is>
          <t>1</t>
        </is>
      </c>
      <c r="M685" t="inlineStr">
        <is>
          <t>1</t>
        </is>
      </c>
      <c r="N685" t="inlineStr">
        <is>
          <t>1</t>
        </is>
      </c>
      <c r="O685" t="inlineStr">
        <is>
          <t>0</t>
        </is>
      </c>
    </row>
    <row r="686">
      <c r="A686" s="6" t="inlineStr">
        <is>
          <t>UV light: friend or foe?</t>
        </is>
      </c>
      <c r="B686" s="6" t="inlineStr">
        <is>
          <t>Resource</t>
        </is>
      </c>
      <c r="C686" s="6" t="inlineStr">
        <is>
          <t>1.graasp</t>
        </is>
      </c>
      <c r="D686" s="6" t="inlineStr">
        <is>
          <t>&lt;p&gt;Are your ideias the same as before? If you compare both tables, does anything change or were your hypothesis correct to begin with?&lt;/p&gt;&lt;p&gt;&lt;br&gt;&lt;/p&gt;&lt;p&gt;Write down all your conclusions from the experiments, with valid arguments based on your results.&lt;/p&gt;</t>
        </is>
      </c>
      <c r="E686" s="6" t="inlineStr">
        <is>
          <t>No artifact embedded</t>
        </is>
      </c>
      <c r="G686" t="inlineStr">
        <is>
          <t>0</t>
        </is>
      </c>
      <c r="H686" t="inlineStr">
        <is>
          <t>0</t>
        </is>
      </c>
      <c r="I686" t="inlineStr">
        <is>
          <t>1</t>
        </is>
      </c>
      <c r="J686" t="inlineStr">
        <is>
          <t>1</t>
        </is>
      </c>
      <c r="K686" t="inlineStr">
        <is>
          <t>0</t>
        </is>
      </c>
      <c r="L686" t="inlineStr">
        <is>
          <t>1</t>
        </is>
      </c>
      <c r="M686" t="inlineStr">
        <is>
          <t>0</t>
        </is>
      </c>
      <c r="N686" t="inlineStr">
        <is>
          <t>0</t>
        </is>
      </c>
      <c r="O686" t="inlineStr">
        <is>
          <t>0</t>
        </is>
      </c>
    </row>
    <row r="687">
      <c r="A687" s="6" t="inlineStr">
        <is>
          <t>UV light: friend or foe?</t>
        </is>
      </c>
      <c r="B687" s="6" t="inlineStr">
        <is>
          <t>Application</t>
        </is>
      </c>
      <c r="C687" s="6" t="inlineStr">
        <is>
          <t>Input Box</t>
        </is>
      </c>
      <c r="D687" s="6" t="inlineStr">
        <is>
          <t>No task description</t>
        </is>
      </c>
      <c r="E687"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687" t="inlineStr">
        <is>
          <t>0</t>
        </is>
      </c>
      <c r="H687" t="inlineStr">
        <is>
          <t>1</t>
        </is>
      </c>
      <c r="I687" t="inlineStr">
        <is>
          <t>1</t>
        </is>
      </c>
      <c r="J687" t="inlineStr">
        <is>
          <t>1</t>
        </is>
      </c>
      <c r="K687" t="inlineStr">
        <is>
          <t>0</t>
        </is>
      </c>
      <c r="L687" t="inlineStr">
        <is>
          <t>1</t>
        </is>
      </c>
      <c r="M687" t="inlineStr">
        <is>
          <t>0</t>
        </is>
      </c>
      <c r="N687" t="inlineStr">
        <is>
          <t>1</t>
        </is>
      </c>
      <c r="O687" t="inlineStr">
        <is>
          <t>0</t>
        </is>
      </c>
    </row>
    <row r="688">
      <c r="A688" s="6" t="inlineStr">
        <is>
          <t>UV light: friend or foe?</t>
        </is>
      </c>
      <c r="B688" s="6" t="inlineStr">
        <is>
          <t>Space</t>
        </is>
      </c>
      <c r="C688" s="6" t="inlineStr">
        <is>
          <t>Discussion</t>
        </is>
      </c>
      <c r="D688" s="6" t="inlineStr">
        <is>
          <t>No task description</t>
        </is>
      </c>
      <c r="E688" s="6" t="inlineStr">
        <is>
          <t>No artifact embedded</t>
        </is>
      </c>
      <c r="G688" t="inlineStr">
        <is>
          <t>0</t>
        </is>
      </c>
      <c r="H688" t="inlineStr">
        <is>
          <t>0</t>
        </is>
      </c>
      <c r="I688" t="inlineStr">
        <is>
          <t>0</t>
        </is>
      </c>
      <c r="J688" t="inlineStr">
        <is>
          <t>0</t>
        </is>
      </c>
      <c r="K688" t="inlineStr">
        <is>
          <t>0</t>
        </is>
      </c>
      <c r="L688" t="inlineStr">
        <is>
          <t>0</t>
        </is>
      </c>
      <c r="M688" t="inlineStr">
        <is>
          <t>0</t>
        </is>
      </c>
      <c r="N688" t="inlineStr">
        <is>
          <t>0</t>
        </is>
      </c>
      <c r="O688" t="inlineStr">
        <is>
          <t>0</t>
        </is>
      </c>
    </row>
    <row r="689">
      <c r="A689" s="6" t="inlineStr">
        <is>
          <t>UV light: friend or foe?</t>
        </is>
      </c>
      <c r="B689" s="6" t="inlineStr">
        <is>
          <t>Resource</t>
        </is>
      </c>
      <c r="C689" s="6" t="inlineStr">
        <is>
          <t>2.graasp</t>
        </is>
      </c>
      <c r="D689" s="6" t="inlineStr">
        <is>
          <t>&lt;p&gt;Great work dear scientist!&lt;/p&gt;&lt;p&gt;&lt;br&gt;&lt;/p&gt;&lt;p&gt;Now, here is a challenge for you and for your colleagues:&lt;/p&gt;&lt;p&gt;&lt;br&gt;&lt;/p&gt;&lt;p&gt;In this activity you have learned about the benefits and the dangers of UV rays, you have evaluated the level of awareness of your community, you have learned about the different UV levels throughout the day and in other places of the world and you have learned about the effective ways of protecting the skin against UV damage.&lt;/p&gt;</t>
        </is>
      </c>
      <c r="E689" s="6" t="inlineStr">
        <is>
          <t>No artifact embedded</t>
        </is>
      </c>
      <c r="G689" t="inlineStr">
        <is>
          <t>0</t>
        </is>
      </c>
      <c r="H689" t="inlineStr">
        <is>
          <t>0</t>
        </is>
      </c>
      <c r="I689" t="inlineStr">
        <is>
          <t>0</t>
        </is>
      </c>
      <c r="J689" t="inlineStr">
        <is>
          <t>0</t>
        </is>
      </c>
      <c r="K689" t="inlineStr">
        <is>
          <t>0</t>
        </is>
      </c>
      <c r="L689" t="inlineStr">
        <is>
          <t>0</t>
        </is>
      </c>
      <c r="M689" t="inlineStr">
        <is>
          <t>0</t>
        </is>
      </c>
      <c r="N689" t="inlineStr">
        <is>
          <t>1</t>
        </is>
      </c>
      <c r="O689" t="inlineStr">
        <is>
          <t>0</t>
        </is>
      </c>
    </row>
    <row r="690">
      <c r="A690" s="6" t="inlineStr">
        <is>
          <t>UV light: friend or foe?</t>
        </is>
      </c>
      <c r="B690" s="6" t="inlineStr">
        <is>
          <t>Resource</t>
        </is>
      </c>
      <c r="C690" s="6" t="inlineStr">
        <is>
          <t>hands-2847508_640.jpg</t>
        </is>
      </c>
      <c r="D690" s="6" t="inlineStr">
        <is>
          <t>No task description</t>
        </is>
      </c>
      <c r="E690" s="6" t="inlineStr">
        <is>
          <t>image/jpeg – A digital photograph or web image stored in a compressed format, often used for photography and web graphics.</t>
        </is>
      </c>
      <c r="G690" t="inlineStr">
        <is>
          <t>1</t>
        </is>
      </c>
      <c r="H690" t="inlineStr">
        <is>
          <t>0</t>
        </is>
      </c>
      <c r="I690" t="inlineStr">
        <is>
          <t>0</t>
        </is>
      </c>
      <c r="J690" t="inlineStr">
        <is>
          <t>0</t>
        </is>
      </c>
      <c r="K690" t="inlineStr">
        <is>
          <t>1</t>
        </is>
      </c>
      <c r="L690" t="inlineStr">
        <is>
          <t>0</t>
        </is>
      </c>
      <c r="M690" t="inlineStr">
        <is>
          <t>0</t>
        </is>
      </c>
      <c r="N690" t="inlineStr">
        <is>
          <t>0</t>
        </is>
      </c>
      <c r="O690" t="inlineStr">
        <is>
          <t>0</t>
        </is>
      </c>
    </row>
    <row r="691">
      <c r="A691" s="6" t="inlineStr">
        <is>
          <t>UV light: friend or foe?</t>
        </is>
      </c>
      <c r="B691" s="6" t="inlineStr">
        <is>
          <t>Resource</t>
        </is>
      </c>
      <c r="C691" s="6" t="inlineStr">
        <is>
          <t>1.graasp</t>
        </is>
      </c>
      <c r="D691" s="6" t="inlineStr">
        <is>
          <t>&lt;p&gt;So now, collaborate with your colleagues, and if possible, with students from other places of the world (through the globallab project) to create an awareness campaign and disseminate it to your family and community. This can be:&lt;/p&gt;&lt;p&gt;An exhibition&lt;br&gt;A school fair&lt;br&gt;A theater&lt;br&gt;A leaflet&lt;br&gt;A book&lt;br&gt;Etc.&lt;br&gt;Discuss with your colleagues and teachers about what is the best strategy for your community and put your hands into action!&lt;/p&gt;</t>
        </is>
      </c>
      <c r="E691" s="6" t="inlineStr">
        <is>
          <t>No artifact embedded</t>
        </is>
      </c>
      <c r="G691" t="inlineStr">
        <is>
          <t>0</t>
        </is>
      </c>
      <c r="H691" t="inlineStr">
        <is>
          <t>0</t>
        </is>
      </c>
      <c r="I691" t="inlineStr">
        <is>
          <t>0</t>
        </is>
      </c>
      <c r="J691" t="inlineStr">
        <is>
          <t>1</t>
        </is>
      </c>
      <c r="K691" t="inlineStr">
        <is>
          <t>0</t>
        </is>
      </c>
      <c r="L691" t="inlineStr">
        <is>
          <t>0</t>
        </is>
      </c>
      <c r="M691" t="inlineStr">
        <is>
          <t>0</t>
        </is>
      </c>
      <c r="N691" t="inlineStr">
        <is>
          <t>1</t>
        </is>
      </c>
      <c r="O691" t="inlineStr">
        <is>
          <t>0</t>
        </is>
      </c>
    </row>
    <row r="692">
      <c r="A692" s="6" t="inlineStr">
        <is>
          <t>Why I don't prefer vinegar on my fries</t>
        </is>
      </c>
      <c r="B692" s="6" t="inlineStr">
        <is>
          <t>Space</t>
        </is>
      </c>
      <c r="C692" s="6" t="inlineStr">
        <is>
          <t>Orientation</t>
        </is>
      </c>
      <c r="D692" s="6" t="inlineStr">
        <is>
          <t>&lt;p&gt;Take a look at the photograph of the statue, which is a part of the Parthenon of the Acropolis of Athens and consider the following question &lt;/p&gt;&lt;p&gt;"How do you think the statue came to be like this?" &lt;/p&gt;&lt;p&gt;and then as you investigate this question consider another for our discussion later.&lt;/p&gt;&lt;p&gt; "Earth is a system of systems which influences and is influenced by life on the planet".&lt;/p&gt;&lt;p&gt;&lt;br&gt;&lt;/p&gt;&lt;p&gt;Put the thoughts about the first question from your team into the space below, and say why.&lt;/p&gt;</t>
        </is>
      </c>
      <c r="E692" s="6" t="inlineStr">
        <is>
          <t>No artifact embedded</t>
        </is>
      </c>
      <c r="G692" t="inlineStr">
        <is>
          <t>0</t>
        </is>
      </c>
      <c r="H692" t="inlineStr">
        <is>
          <t>0</t>
        </is>
      </c>
      <c r="I692" t="inlineStr">
        <is>
          <t>1</t>
        </is>
      </c>
      <c r="J692" t="inlineStr">
        <is>
          <t>1</t>
        </is>
      </c>
      <c r="K692" t="inlineStr">
        <is>
          <t>0</t>
        </is>
      </c>
      <c r="L692" t="inlineStr">
        <is>
          <t>0</t>
        </is>
      </c>
      <c r="M692" t="inlineStr">
        <is>
          <t>0</t>
        </is>
      </c>
      <c r="N692" t="inlineStr">
        <is>
          <t>1</t>
        </is>
      </c>
      <c r="O692" t="inlineStr">
        <is>
          <t>1</t>
        </is>
      </c>
    </row>
    <row r="693">
      <c r="A693" s="6" t="inlineStr">
        <is>
          <t>Why I don't prefer vinegar on my fries</t>
        </is>
      </c>
      <c r="B693" s="6" t="inlineStr">
        <is>
          <t>Resource</t>
        </is>
      </c>
      <c r="C693" s="6" t="inlineStr">
        <is>
          <t>effect of acid rain on monuments.jpg</t>
        </is>
      </c>
      <c r="D693" s="6" t="inlineStr">
        <is>
          <t>No task description</t>
        </is>
      </c>
      <c r="E693" s="6" t="inlineStr">
        <is>
          <t>image/jpeg – A digital photograph or web image stored in a compressed format, often used for photography and web graphics.</t>
        </is>
      </c>
      <c r="G693" t="inlineStr">
        <is>
          <t>1</t>
        </is>
      </c>
      <c r="H693" t="inlineStr">
        <is>
          <t>0</t>
        </is>
      </c>
      <c r="I693" t="inlineStr">
        <is>
          <t>0</t>
        </is>
      </c>
      <c r="J693" t="inlineStr">
        <is>
          <t>0</t>
        </is>
      </c>
      <c r="K693" t="inlineStr">
        <is>
          <t>1</t>
        </is>
      </c>
      <c r="L693" t="inlineStr">
        <is>
          <t>0</t>
        </is>
      </c>
      <c r="M693" t="inlineStr">
        <is>
          <t>0</t>
        </is>
      </c>
      <c r="N693" t="inlineStr">
        <is>
          <t>0</t>
        </is>
      </c>
      <c r="O693" t="inlineStr">
        <is>
          <t>0</t>
        </is>
      </c>
    </row>
    <row r="694">
      <c r="A694" s="6" t="inlineStr">
        <is>
          <t>Why I don't prefer vinegar on my fries</t>
        </is>
      </c>
      <c r="B694" s="6" t="inlineStr">
        <is>
          <t>Application</t>
        </is>
      </c>
      <c r="C694" s="6" t="inlineStr">
        <is>
          <t>Shared Wiki</t>
        </is>
      </c>
      <c r="D694" s="6" t="inlineStr">
        <is>
          <t>No task description</t>
        </is>
      </c>
      <c r="E694" s="6" t="inlineStr">
        <is>
          <t>Golabz app/lab: "&lt;p&gt;The shared wiki app allows students to work together on a formatted text. The updates to the content are done in real-time.&amp;nbsp;The teacher and the students can see a history of the changes to the&amp;nbsp;text.&lt;/p&gt;\r\n"</t>
        </is>
      </c>
      <c r="G694" t="inlineStr">
        <is>
          <t>0</t>
        </is>
      </c>
      <c r="H694" t="inlineStr">
        <is>
          <t>0</t>
        </is>
      </c>
      <c r="I694" t="inlineStr">
        <is>
          <t>0</t>
        </is>
      </c>
      <c r="J694" t="inlineStr">
        <is>
          <t>1</t>
        </is>
      </c>
      <c r="K694" t="inlineStr">
        <is>
          <t>0</t>
        </is>
      </c>
      <c r="L694" t="inlineStr">
        <is>
          <t>0</t>
        </is>
      </c>
      <c r="M694" t="inlineStr">
        <is>
          <t>0</t>
        </is>
      </c>
      <c r="N694" t="inlineStr">
        <is>
          <t>1</t>
        </is>
      </c>
      <c r="O694" t="inlineStr">
        <is>
          <t>0</t>
        </is>
      </c>
    </row>
    <row r="695">
      <c r="A695" s="6" t="inlineStr">
        <is>
          <t>Why I don't prefer vinegar on my fries</t>
        </is>
      </c>
      <c r="B695" s="6" t="inlineStr">
        <is>
          <t>Space</t>
        </is>
      </c>
      <c r="C695" s="6" t="inlineStr">
        <is>
          <t>Conceptualisation</t>
        </is>
      </c>
      <c r="D695" s="6" t="inlineStr">
        <is>
          <t>&lt;p&gt;Take a look at the video and explore the interactive picture before you and your team use the hypothesis scratchpad to develop an hypothesis "educated guess" as to why the statue changed. &lt;/p&gt;&lt;p&gt;&lt;br&gt;&lt;/p&gt;</t>
        </is>
      </c>
      <c r="E695" s="6" t="inlineStr">
        <is>
          <t>No artifact embedded</t>
        </is>
      </c>
      <c r="G695" t="inlineStr">
        <is>
          <t>0</t>
        </is>
      </c>
      <c r="H695" t="inlineStr">
        <is>
          <t>0</t>
        </is>
      </c>
      <c r="I695" t="inlineStr">
        <is>
          <t>1</t>
        </is>
      </c>
      <c r="J695" t="inlineStr">
        <is>
          <t>1</t>
        </is>
      </c>
      <c r="K695" t="inlineStr">
        <is>
          <t>0</t>
        </is>
      </c>
      <c r="L695" t="inlineStr">
        <is>
          <t>0</t>
        </is>
      </c>
      <c r="M695" t="inlineStr">
        <is>
          <t>0</t>
        </is>
      </c>
      <c r="N695" t="inlineStr">
        <is>
          <t>1</t>
        </is>
      </c>
      <c r="O695" t="inlineStr">
        <is>
          <t>1</t>
        </is>
      </c>
    </row>
    <row r="696">
      <c r="A696" s="6" t="inlineStr">
        <is>
          <t>Why I don't prefer vinegar on my fries</t>
        </is>
      </c>
      <c r="B696" s="6" t="inlineStr">
        <is>
          <t>Resource</t>
        </is>
      </c>
      <c r="C696" s="6" t="inlineStr">
        <is>
          <t>acid rain effects on buildings</t>
        </is>
      </c>
      <c r="D696" s="6" t="inlineStr">
        <is>
          <t>No task description</t>
        </is>
      </c>
      <c r="E696" s="6" t="inlineStr">
        <is>
          <t>youtube.com: A widely known video-sharing platform where users can watch videos on a vast array of topics, including educational content.</t>
        </is>
      </c>
      <c r="G696" t="inlineStr">
        <is>
          <t>1</t>
        </is>
      </c>
      <c r="H696" t="inlineStr">
        <is>
          <t>0</t>
        </is>
      </c>
      <c r="I696" t="inlineStr">
        <is>
          <t>0</t>
        </is>
      </c>
      <c r="J696" t="inlineStr">
        <is>
          <t>0</t>
        </is>
      </c>
      <c r="K696" t="inlineStr">
        <is>
          <t>1</t>
        </is>
      </c>
      <c r="L696" t="inlineStr">
        <is>
          <t>0</t>
        </is>
      </c>
      <c r="M696" t="inlineStr">
        <is>
          <t>0</t>
        </is>
      </c>
      <c r="N696" t="inlineStr">
        <is>
          <t>0</t>
        </is>
      </c>
      <c r="O696" t="inlineStr">
        <is>
          <t>0</t>
        </is>
      </c>
    </row>
    <row r="697">
      <c r="A697" s="6" t="inlineStr">
        <is>
          <t>Why I don't prefer vinegar on my fries</t>
        </is>
      </c>
      <c r="B697" s="6" t="inlineStr">
        <is>
          <t>Resource</t>
        </is>
      </c>
      <c r="C697" s="6" t="inlineStr">
        <is>
          <t>pH Scale</t>
        </is>
      </c>
      <c r="D697" s="6" t="inlineStr">
        <is>
          <t>View the interactive image by Mark Rocha.</t>
        </is>
      </c>
      <c r="E697" s="6" t="inlineStr">
        <is>
          <t>thinglink.com: Allows users to create interactive images and videos by adding links and annotations.</t>
        </is>
      </c>
      <c r="G697" t="inlineStr">
        <is>
          <t>0</t>
        </is>
      </c>
      <c r="H697" t="inlineStr">
        <is>
          <t>0</t>
        </is>
      </c>
      <c r="I697" t="inlineStr">
        <is>
          <t>0</t>
        </is>
      </c>
      <c r="J697" t="inlineStr">
        <is>
          <t>1</t>
        </is>
      </c>
      <c r="K697" t="inlineStr">
        <is>
          <t>1</t>
        </is>
      </c>
      <c r="L697" t="inlineStr">
        <is>
          <t>0</t>
        </is>
      </c>
      <c r="M697" t="inlineStr">
        <is>
          <t>0</t>
        </is>
      </c>
      <c r="N697" t="inlineStr">
        <is>
          <t>0</t>
        </is>
      </c>
      <c r="O697" t="inlineStr">
        <is>
          <t>0</t>
        </is>
      </c>
    </row>
    <row r="698">
      <c r="A698" s="6" t="inlineStr">
        <is>
          <t>Why I don't prefer vinegar on my fries</t>
        </is>
      </c>
      <c r="B698" s="6" t="inlineStr">
        <is>
          <t>Application</t>
        </is>
      </c>
      <c r="C698" s="6" t="inlineStr">
        <is>
          <t>Hypothesis Scratchpad</t>
        </is>
      </c>
      <c r="D698" s="6" t="inlineStr">
        <is>
          <t>No task description</t>
        </is>
      </c>
      <c r="E698"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698" t="inlineStr">
        <is>
          <t>0</t>
        </is>
      </c>
      <c r="H698" t="inlineStr">
        <is>
          <t>1</t>
        </is>
      </c>
      <c r="I698" t="inlineStr">
        <is>
          <t>1</t>
        </is>
      </c>
      <c r="J698" t="inlineStr">
        <is>
          <t>0</t>
        </is>
      </c>
      <c r="K698" t="inlineStr">
        <is>
          <t>0</t>
        </is>
      </c>
      <c r="L698" t="inlineStr">
        <is>
          <t>1</t>
        </is>
      </c>
      <c r="M698" t="inlineStr">
        <is>
          <t>1</t>
        </is>
      </c>
      <c r="N698" t="inlineStr">
        <is>
          <t>1</t>
        </is>
      </c>
      <c r="O698" t="inlineStr">
        <is>
          <t>0</t>
        </is>
      </c>
    </row>
    <row r="699">
      <c r="A699" s="6" t="inlineStr">
        <is>
          <t>Why I don't prefer vinegar on my fries</t>
        </is>
      </c>
      <c r="B699" s="6" t="inlineStr">
        <is>
          <t>Space</t>
        </is>
      </c>
      <c r="C699" s="6" t="inlineStr">
        <is>
          <t>Investigation</t>
        </is>
      </c>
      <c r="D699" s="6" t="inlineStr">
        <is>
          <t>&lt;p&gt;Acids and Bases can be dangerous so look over the video below . &lt;/p&gt;</t>
        </is>
      </c>
      <c r="E699" s="6" t="inlineStr">
        <is>
          <t>No artifact embedded</t>
        </is>
      </c>
      <c r="G699" t="inlineStr">
        <is>
          <t>1</t>
        </is>
      </c>
      <c r="H699" t="inlineStr">
        <is>
          <t>0</t>
        </is>
      </c>
      <c r="I699" t="inlineStr">
        <is>
          <t>0</t>
        </is>
      </c>
      <c r="J699" t="inlineStr">
        <is>
          <t>0</t>
        </is>
      </c>
      <c r="K699" t="inlineStr">
        <is>
          <t>1</t>
        </is>
      </c>
      <c r="L699" t="inlineStr">
        <is>
          <t>0</t>
        </is>
      </c>
      <c r="M699" t="inlineStr">
        <is>
          <t>0</t>
        </is>
      </c>
      <c r="N699" t="inlineStr">
        <is>
          <t>0</t>
        </is>
      </c>
      <c r="O699" t="inlineStr">
        <is>
          <t>1</t>
        </is>
      </c>
    </row>
    <row r="700">
      <c r="A700" s="6" t="inlineStr">
        <is>
          <t>Why I don't prefer vinegar on my fries</t>
        </is>
      </c>
      <c r="B700" s="6" t="inlineStr">
        <is>
          <t>Resource</t>
        </is>
      </c>
      <c r="C700" s="6" t="inlineStr">
        <is>
          <t>Tim &amp; Moby Acids and Bases</t>
        </is>
      </c>
      <c r="D700" s="6" t="inlineStr">
        <is>
          <t>No task description</t>
        </is>
      </c>
      <c r="E700" s="6" t="inlineStr">
        <is>
          <t>youtube.com: A widely known video-sharing platform where users can watch videos on a vast array of topics, including educational content.</t>
        </is>
      </c>
      <c r="G700" t="inlineStr">
        <is>
          <t>1</t>
        </is>
      </c>
      <c r="H700" t="inlineStr">
        <is>
          <t>0</t>
        </is>
      </c>
      <c r="I700" t="inlineStr">
        <is>
          <t>0</t>
        </is>
      </c>
      <c r="J700" t="inlineStr">
        <is>
          <t>0</t>
        </is>
      </c>
      <c r="K700" t="inlineStr">
        <is>
          <t>1</t>
        </is>
      </c>
      <c r="L700" t="inlineStr">
        <is>
          <t>0</t>
        </is>
      </c>
      <c r="M700" t="inlineStr">
        <is>
          <t>0</t>
        </is>
      </c>
      <c r="N700" t="inlineStr">
        <is>
          <t>0</t>
        </is>
      </c>
      <c r="O700" t="inlineStr">
        <is>
          <t>0</t>
        </is>
      </c>
    </row>
    <row r="701">
      <c r="A701" s="6" t="inlineStr">
        <is>
          <t>Why I don't prefer vinegar on my fries</t>
        </is>
      </c>
      <c r="B701" s="6" t="inlineStr">
        <is>
          <t>Resource</t>
        </is>
      </c>
      <c r="C701" s="6" t="inlineStr">
        <is>
          <t>1st.graasp</t>
        </is>
      </c>
      <c r="D701" s="6" t="inlineStr">
        <is>
          <t>&lt;p&gt; Complete the short multiple choice quiz.&lt;/p&gt;</t>
        </is>
      </c>
      <c r="E701" s="6" t="inlineStr">
        <is>
          <t>No artifact embedded</t>
        </is>
      </c>
      <c r="G701" t="inlineStr">
        <is>
          <t>0</t>
        </is>
      </c>
      <c r="H701" t="inlineStr">
        <is>
          <t>0</t>
        </is>
      </c>
      <c r="I701" t="inlineStr">
        <is>
          <t>0</t>
        </is>
      </c>
      <c r="J701" t="inlineStr">
        <is>
          <t>1</t>
        </is>
      </c>
      <c r="K701" t="inlineStr">
        <is>
          <t>0</t>
        </is>
      </c>
      <c r="L701" t="inlineStr">
        <is>
          <t>1</t>
        </is>
      </c>
      <c r="M701" t="inlineStr">
        <is>
          <t>0</t>
        </is>
      </c>
      <c r="N701" t="inlineStr">
        <is>
          <t>0</t>
        </is>
      </c>
      <c r="O701" t="inlineStr">
        <is>
          <t>0</t>
        </is>
      </c>
    </row>
    <row r="702">
      <c r="A702" s="6" t="inlineStr">
        <is>
          <t>Why I don't prefer vinegar on my fries</t>
        </is>
      </c>
      <c r="B702" s="6" t="inlineStr">
        <is>
          <t>Application</t>
        </is>
      </c>
      <c r="C702" s="6" t="inlineStr">
        <is>
          <t>Quiz 1</t>
        </is>
      </c>
      <c r="D702" s="6" t="inlineStr">
        <is>
          <t>&lt;p&gt;You must complete the quiz before you can attempt the investigation&lt;/p&gt;</t>
        </is>
      </c>
      <c r="E702"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702" t="inlineStr">
        <is>
          <t>0</t>
        </is>
      </c>
      <c r="H702" t="inlineStr">
        <is>
          <t>1</t>
        </is>
      </c>
      <c r="I702" t="inlineStr">
        <is>
          <t>1</t>
        </is>
      </c>
      <c r="J702" t="inlineStr">
        <is>
          <t>1</t>
        </is>
      </c>
      <c r="K702" t="inlineStr">
        <is>
          <t>1</t>
        </is>
      </c>
      <c r="L702" t="inlineStr">
        <is>
          <t>1</t>
        </is>
      </c>
      <c r="M702" t="inlineStr">
        <is>
          <t>0</t>
        </is>
      </c>
      <c r="N702" t="inlineStr">
        <is>
          <t>0</t>
        </is>
      </c>
      <c r="O702" t="inlineStr">
        <is>
          <t>0</t>
        </is>
      </c>
    </row>
    <row r="703">
      <c r="A703" s="6" t="inlineStr">
        <is>
          <t>Why I don't prefer vinegar on my fries</t>
        </is>
      </c>
      <c r="B703" s="6" t="inlineStr">
        <is>
          <t>Application</t>
        </is>
      </c>
      <c r="C703" s="6" t="inlineStr">
        <is>
          <t>Quiz 2</t>
        </is>
      </c>
      <c r="D703" s="6" t="inlineStr">
        <is>
          <t>No task description</t>
        </is>
      </c>
      <c r="E703"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703" t="inlineStr">
        <is>
          <t>0</t>
        </is>
      </c>
      <c r="H703" t="inlineStr">
        <is>
          <t>1</t>
        </is>
      </c>
      <c r="I703" t="inlineStr">
        <is>
          <t>1</t>
        </is>
      </c>
      <c r="J703" t="inlineStr">
        <is>
          <t>0</t>
        </is>
      </c>
      <c r="K703" t="inlineStr">
        <is>
          <t>1</t>
        </is>
      </c>
      <c r="L703" t="inlineStr">
        <is>
          <t>1</t>
        </is>
      </c>
      <c r="M703" t="inlineStr">
        <is>
          <t>0</t>
        </is>
      </c>
      <c r="N703" t="inlineStr">
        <is>
          <t>0</t>
        </is>
      </c>
      <c r="O703" t="inlineStr">
        <is>
          <t>0</t>
        </is>
      </c>
    </row>
    <row r="704">
      <c r="A704" s="6" t="inlineStr">
        <is>
          <t>Why I don't prefer vinegar on my fries</t>
        </is>
      </c>
      <c r="B704" s="6" t="inlineStr">
        <is>
          <t>Application</t>
        </is>
      </c>
      <c r="C704" s="6" t="inlineStr">
        <is>
          <t>Quiz Hypothesis</t>
        </is>
      </c>
      <c r="D704" s="6" t="inlineStr">
        <is>
          <t>No task description</t>
        </is>
      </c>
      <c r="E704"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704" t="inlineStr">
        <is>
          <t>0</t>
        </is>
      </c>
      <c r="H704" t="inlineStr">
        <is>
          <t>1</t>
        </is>
      </c>
      <c r="I704" t="inlineStr">
        <is>
          <t>1</t>
        </is>
      </c>
      <c r="J704" t="inlineStr">
        <is>
          <t>0</t>
        </is>
      </c>
      <c r="K704" t="inlineStr">
        <is>
          <t>1</t>
        </is>
      </c>
      <c r="L704" t="inlineStr">
        <is>
          <t>1</t>
        </is>
      </c>
      <c r="M704" t="inlineStr">
        <is>
          <t>0</t>
        </is>
      </c>
      <c r="N704" t="inlineStr">
        <is>
          <t>0</t>
        </is>
      </c>
      <c r="O704" t="inlineStr">
        <is>
          <t>0</t>
        </is>
      </c>
    </row>
    <row r="705">
      <c r="A705" s="6" t="inlineStr">
        <is>
          <t>Why I don't prefer vinegar on my fries</t>
        </is>
      </c>
      <c r="B705" s="6" t="inlineStr">
        <is>
          <t>Resource</t>
        </is>
      </c>
      <c r="C705" s="6" t="inlineStr">
        <is>
          <t>2nd.graasp</t>
        </is>
      </c>
      <c r="D705" s="6" t="inlineStr">
        <is>
          <t>&lt;p&gt;Use the app to investigate some substances to see whether they are acidic or basic...enjoy.&lt;/p&gt;</t>
        </is>
      </c>
      <c r="E705" s="6" t="inlineStr">
        <is>
          <t>No artifact embedded</t>
        </is>
      </c>
      <c r="G705" t="inlineStr">
        <is>
          <t>0</t>
        </is>
      </c>
      <c r="H705" t="inlineStr">
        <is>
          <t>1</t>
        </is>
      </c>
      <c r="I705" t="inlineStr">
        <is>
          <t>1</t>
        </is>
      </c>
      <c r="J705" t="inlineStr">
        <is>
          <t>1</t>
        </is>
      </c>
      <c r="K705" t="inlineStr">
        <is>
          <t>0</t>
        </is>
      </c>
      <c r="L705" t="inlineStr">
        <is>
          <t>1</t>
        </is>
      </c>
      <c r="M705" t="inlineStr">
        <is>
          <t>0</t>
        </is>
      </c>
      <c r="N705" t="inlineStr">
        <is>
          <t>0</t>
        </is>
      </c>
      <c r="O705" t="inlineStr">
        <is>
          <t>0</t>
        </is>
      </c>
    </row>
    <row r="706">
      <c r="A706" s="6" t="inlineStr">
        <is>
          <t>Why I don't prefer vinegar on my fries</t>
        </is>
      </c>
      <c r="B706" s="6" t="inlineStr">
        <is>
          <t>Resource</t>
        </is>
      </c>
      <c r="C706" s="6" t="inlineStr">
        <is>
          <t>‪pH Scale: Basics‬ 1.2.10</t>
        </is>
      </c>
      <c r="D706" s="6" t="inlineStr">
        <is>
          <t>No task description</t>
        </is>
      </c>
      <c r="E706" s="6" t="inlineStr">
        <is>
          <t>Artifact from phet.colorado.edu: Provides interactive science and math simulations, such as those on greenhouse effects and natural selection.</t>
        </is>
      </c>
      <c r="G706" t="inlineStr">
        <is>
          <t>0</t>
        </is>
      </c>
      <c r="H706" t="inlineStr">
        <is>
          <t>1</t>
        </is>
      </c>
      <c r="I706" t="inlineStr">
        <is>
          <t>0</t>
        </is>
      </c>
      <c r="J706" t="inlineStr">
        <is>
          <t>0</t>
        </is>
      </c>
      <c r="K706" t="inlineStr">
        <is>
          <t>1</t>
        </is>
      </c>
      <c r="L706" t="inlineStr">
        <is>
          <t>0</t>
        </is>
      </c>
      <c r="M706" t="inlineStr">
        <is>
          <t>0</t>
        </is>
      </c>
      <c r="N706" t="inlineStr">
        <is>
          <t>0</t>
        </is>
      </c>
      <c r="O706" t="inlineStr">
        <is>
          <t>0</t>
        </is>
      </c>
    </row>
    <row r="707">
      <c r="A707" s="6" t="inlineStr">
        <is>
          <t>Why I don't prefer vinegar on my fries</t>
        </is>
      </c>
      <c r="B707" s="6" t="inlineStr">
        <is>
          <t>Application</t>
        </is>
      </c>
      <c r="C707" s="6" t="inlineStr">
        <is>
          <t>Quiz 3</t>
        </is>
      </c>
      <c r="D707" s="6" t="inlineStr">
        <is>
          <t>No task description</t>
        </is>
      </c>
      <c r="E707"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707" t="inlineStr">
        <is>
          <t>0</t>
        </is>
      </c>
      <c r="H707" t="inlineStr">
        <is>
          <t>1</t>
        </is>
      </c>
      <c r="I707" t="inlineStr">
        <is>
          <t>1</t>
        </is>
      </c>
      <c r="J707" t="inlineStr">
        <is>
          <t>0</t>
        </is>
      </c>
      <c r="K707" t="inlineStr">
        <is>
          <t>1</t>
        </is>
      </c>
      <c r="L707" t="inlineStr">
        <is>
          <t>1</t>
        </is>
      </c>
      <c r="M707" t="inlineStr">
        <is>
          <t>0</t>
        </is>
      </c>
      <c r="N707" t="inlineStr">
        <is>
          <t>0</t>
        </is>
      </c>
      <c r="O707" t="inlineStr">
        <is>
          <t>0</t>
        </is>
      </c>
    </row>
    <row r="708">
      <c r="A708" s="6" t="inlineStr">
        <is>
          <t>Why I don't prefer vinegar on my fries</t>
        </is>
      </c>
      <c r="B708" s="6" t="inlineStr">
        <is>
          <t>Application</t>
        </is>
      </c>
      <c r="C708" s="6" t="inlineStr">
        <is>
          <t>Quiz 4</t>
        </is>
      </c>
      <c r="D708" s="6" t="inlineStr">
        <is>
          <t>No task description</t>
        </is>
      </c>
      <c r="E708"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708" t="inlineStr">
        <is>
          <t>0</t>
        </is>
      </c>
      <c r="H708" t="inlineStr">
        <is>
          <t>1</t>
        </is>
      </c>
      <c r="I708" t="inlineStr">
        <is>
          <t>1</t>
        </is>
      </c>
      <c r="J708" t="inlineStr">
        <is>
          <t>0</t>
        </is>
      </c>
      <c r="K708" t="inlineStr">
        <is>
          <t>1</t>
        </is>
      </c>
      <c r="L708" t="inlineStr">
        <is>
          <t>1</t>
        </is>
      </c>
      <c r="M708" t="inlineStr">
        <is>
          <t>0</t>
        </is>
      </c>
      <c r="N708" t="inlineStr">
        <is>
          <t>0</t>
        </is>
      </c>
      <c r="O708" t="inlineStr">
        <is>
          <t>0</t>
        </is>
      </c>
    </row>
    <row r="709">
      <c r="A709" s="6" t="inlineStr">
        <is>
          <t>Why I don't prefer vinegar on my fries</t>
        </is>
      </c>
      <c r="B709" s="6" t="inlineStr">
        <is>
          <t>Application</t>
        </is>
      </c>
      <c r="C709" s="6" t="inlineStr">
        <is>
          <t>Quiz 5</t>
        </is>
      </c>
      <c r="D709" s="6" t="inlineStr">
        <is>
          <t>No task description</t>
        </is>
      </c>
      <c r="E709"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709" t="inlineStr">
        <is>
          <t>0</t>
        </is>
      </c>
      <c r="H709" t="inlineStr">
        <is>
          <t>1</t>
        </is>
      </c>
      <c r="I709" t="inlineStr">
        <is>
          <t>1</t>
        </is>
      </c>
      <c r="J709" t="inlineStr">
        <is>
          <t>0</t>
        </is>
      </c>
      <c r="K709" t="inlineStr">
        <is>
          <t>1</t>
        </is>
      </c>
      <c r="L709" t="inlineStr">
        <is>
          <t>1</t>
        </is>
      </c>
      <c r="M709" t="inlineStr">
        <is>
          <t>0</t>
        </is>
      </c>
      <c r="N709" t="inlineStr">
        <is>
          <t>0</t>
        </is>
      </c>
      <c r="O709" t="inlineStr">
        <is>
          <t>0</t>
        </is>
      </c>
    </row>
    <row r="710">
      <c r="A710" s="6" t="inlineStr">
        <is>
          <t>Why I don't prefer vinegar on my fries</t>
        </is>
      </c>
      <c r="B710" s="6" t="inlineStr">
        <is>
          <t>Application</t>
        </is>
      </c>
      <c r="C710" s="6" t="inlineStr">
        <is>
          <t>Quiz 6</t>
        </is>
      </c>
      <c r="D710" s="6" t="inlineStr">
        <is>
          <t>No task description</t>
        </is>
      </c>
      <c r="E710"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710" t="inlineStr">
        <is>
          <t>0</t>
        </is>
      </c>
      <c r="H710" t="inlineStr">
        <is>
          <t>1</t>
        </is>
      </c>
      <c r="I710" t="inlineStr">
        <is>
          <t>1</t>
        </is>
      </c>
      <c r="J710" t="inlineStr">
        <is>
          <t>0</t>
        </is>
      </c>
      <c r="K710" t="inlineStr">
        <is>
          <t>0</t>
        </is>
      </c>
      <c r="L710" t="inlineStr">
        <is>
          <t>1</t>
        </is>
      </c>
      <c r="M710" t="inlineStr">
        <is>
          <t>0</t>
        </is>
      </c>
      <c r="N710" t="inlineStr">
        <is>
          <t>0</t>
        </is>
      </c>
      <c r="O710" t="inlineStr">
        <is>
          <t>0</t>
        </is>
      </c>
    </row>
    <row r="711">
      <c r="A711" s="6" t="inlineStr">
        <is>
          <t>Why I don't prefer vinegar on my fries</t>
        </is>
      </c>
      <c r="B711" s="6" t="inlineStr">
        <is>
          <t>Resource</t>
        </is>
      </c>
      <c r="C711" s="6" t="inlineStr">
        <is>
          <t>3rd.graasp</t>
        </is>
      </c>
      <c r="D711" s="6" t="inlineStr">
        <is>
          <t>&lt;p&gt;When you understand what an acid or a base is, review the video on the chemical reaction of HCl on CaCO3.&lt;/p&gt;</t>
        </is>
      </c>
      <c r="E711" s="6" t="inlineStr">
        <is>
          <t>No artifact embedded</t>
        </is>
      </c>
      <c r="G711" t="inlineStr">
        <is>
          <t>1</t>
        </is>
      </c>
      <c r="H711" t="inlineStr">
        <is>
          <t>0</t>
        </is>
      </c>
      <c r="I711" t="inlineStr">
        <is>
          <t>0</t>
        </is>
      </c>
      <c r="J711" t="inlineStr">
        <is>
          <t>1</t>
        </is>
      </c>
      <c r="K711" t="inlineStr">
        <is>
          <t>1</t>
        </is>
      </c>
      <c r="L711" t="inlineStr">
        <is>
          <t>0</t>
        </is>
      </c>
      <c r="M711" t="inlineStr">
        <is>
          <t>0</t>
        </is>
      </c>
      <c r="N711" t="inlineStr">
        <is>
          <t>0</t>
        </is>
      </c>
      <c r="O711" t="inlineStr">
        <is>
          <t>0</t>
        </is>
      </c>
    </row>
    <row r="712">
      <c r="A712" s="6" t="inlineStr">
        <is>
          <t>Why I don't prefer vinegar on my fries</t>
        </is>
      </c>
      <c r="B712" s="6" t="inlineStr">
        <is>
          <t>Resource</t>
        </is>
      </c>
      <c r="C712" s="6" t="inlineStr">
        <is>
          <t>Chemical reaction of marble to acid</t>
        </is>
      </c>
      <c r="D712" s="6" t="inlineStr">
        <is>
          <t>&lt;p&gt;Most marble is composed of Calcium Carbonate, CaCO3, a mineral that reacts with cold, dilute, hydrochloric acid. &lt;/p&gt;&lt;p&gt;&lt;br&gt;&lt;/p&gt;</t>
        </is>
      </c>
      <c r="E712" s="6" t="inlineStr">
        <is>
          <t>youtube.com: A widely known video-sharing platform where users can watch videos on a vast array of topics, including educational content.</t>
        </is>
      </c>
      <c r="G712" t="inlineStr">
        <is>
          <t>1</t>
        </is>
      </c>
      <c r="H712" t="inlineStr">
        <is>
          <t>0</t>
        </is>
      </c>
      <c r="I712" t="inlineStr">
        <is>
          <t>0</t>
        </is>
      </c>
      <c r="J712" t="inlineStr">
        <is>
          <t>0</t>
        </is>
      </c>
      <c r="K712" t="inlineStr">
        <is>
          <t>1</t>
        </is>
      </c>
      <c r="L712" t="inlineStr">
        <is>
          <t>0</t>
        </is>
      </c>
      <c r="M712" t="inlineStr">
        <is>
          <t>0</t>
        </is>
      </c>
      <c r="N712" t="inlineStr">
        <is>
          <t>0</t>
        </is>
      </c>
      <c r="O712" t="inlineStr">
        <is>
          <t>1</t>
        </is>
      </c>
    </row>
    <row r="713">
      <c r="A713" s="6" t="inlineStr">
        <is>
          <t>Why I don't prefer vinegar on my fries</t>
        </is>
      </c>
      <c r="B713" s="6" t="inlineStr">
        <is>
          <t>Resource</t>
        </is>
      </c>
      <c r="C713" s="6" t="inlineStr">
        <is>
          <t>4th.graasp</t>
        </is>
      </c>
      <c r="D713" s="6" t="inlineStr">
        <is>
          <t>&lt;p&gt;Design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mm)&lt;/li&gt;&lt;li&gt;timer&lt;/li&gt;&lt;li&gt;dropper&lt;/li&gt;&lt;li&gt;camera&lt;/li&gt;&lt;li&gt;gloves&lt;/li&gt;&lt;li&gt;goggles&lt;/li&gt;&lt;li&gt;white coat&lt;/li&gt;&lt;/ul&gt;&lt;p&gt;When you are finished with the discussion of your procedure, please submit the steps you are going to follow in order to do the experiment. When your procedure is approved you may begin your experiment.&lt;/p&gt;</t>
        </is>
      </c>
      <c r="E713" s="6" t="inlineStr">
        <is>
          <t>No artifact embedded</t>
        </is>
      </c>
      <c r="G713" t="inlineStr">
        <is>
          <t>0</t>
        </is>
      </c>
      <c r="H713" t="inlineStr">
        <is>
          <t>1</t>
        </is>
      </c>
      <c r="I713" t="inlineStr">
        <is>
          <t>1</t>
        </is>
      </c>
      <c r="J713" t="inlineStr">
        <is>
          <t>1</t>
        </is>
      </c>
      <c r="K713" t="inlineStr">
        <is>
          <t>0</t>
        </is>
      </c>
      <c r="L713" t="inlineStr">
        <is>
          <t>1</t>
        </is>
      </c>
      <c r="M713" t="inlineStr">
        <is>
          <t>0</t>
        </is>
      </c>
      <c r="N713" t="inlineStr">
        <is>
          <t>0</t>
        </is>
      </c>
      <c r="O713" t="inlineStr">
        <is>
          <t>0</t>
        </is>
      </c>
    </row>
    <row r="714">
      <c r="A714" s="6" t="inlineStr">
        <is>
          <t>Why I don't prefer vinegar on my fries</t>
        </is>
      </c>
      <c r="B714" s="6" t="inlineStr">
        <is>
          <t>Application</t>
        </is>
      </c>
      <c r="C714" s="6" t="inlineStr">
        <is>
          <t>Input Box</t>
        </is>
      </c>
      <c r="D714" s="6" t="inlineStr">
        <is>
          <t>No task description</t>
        </is>
      </c>
      <c r="E714"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714" t="inlineStr">
        <is>
          <t>0</t>
        </is>
      </c>
      <c r="H714" t="inlineStr">
        <is>
          <t>1</t>
        </is>
      </c>
      <c r="I714" t="inlineStr">
        <is>
          <t>1</t>
        </is>
      </c>
      <c r="J714" t="inlineStr">
        <is>
          <t>1</t>
        </is>
      </c>
      <c r="K714" t="inlineStr">
        <is>
          <t>0</t>
        </is>
      </c>
      <c r="L714" t="inlineStr">
        <is>
          <t>1</t>
        </is>
      </c>
      <c r="M714" t="inlineStr">
        <is>
          <t>0</t>
        </is>
      </c>
      <c r="N714" t="inlineStr">
        <is>
          <t>1</t>
        </is>
      </c>
      <c r="O714" t="inlineStr">
        <is>
          <t>0</t>
        </is>
      </c>
    </row>
    <row r="715">
      <c r="A715" s="6" t="inlineStr">
        <is>
          <t>Why I don't prefer vinegar on my fries</t>
        </is>
      </c>
      <c r="B715" s="6" t="inlineStr">
        <is>
          <t>Resource</t>
        </is>
      </c>
      <c r="C715" s="6" t="inlineStr">
        <is>
          <t>5th.graasp</t>
        </is>
      </c>
      <c r="D715" s="6" t="inlineStr">
        <is>
          <t>&lt;p&gt;Complete your experiment and record it as a video lasting no more than 2 minutes. Upload your video below&lt;/p&gt;</t>
        </is>
      </c>
      <c r="E715" s="6" t="inlineStr">
        <is>
          <t>No artifact embedded</t>
        </is>
      </c>
      <c r="G715" t="inlineStr">
        <is>
          <t>0</t>
        </is>
      </c>
      <c r="H715" t="inlineStr">
        <is>
          <t>0</t>
        </is>
      </c>
      <c r="I715" t="inlineStr">
        <is>
          <t>1</t>
        </is>
      </c>
      <c r="J715" t="inlineStr">
        <is>
          <t>1</t>
        </is>
      </c>
      <c r="K715" t="inlineStr">
        <is>
          <t>0</t>
        </is>
      </c>
      <c r="L715" t="inlineStr">
        <is>
          <t>1</t>
        </is>
      </c>
      <c r="M715" t="inlineStr">
        <is>
          <t>0</t>
        </is>
      </c>
      <c r="N715" t="inlineStr">
        <is>
          <t>0</t>
        </is>
      </c>
      <c r="O715" t="inlineStr">
        <is>
          <t>0</t>
        </is>
      </c>
    </row>
    <row r="716">
      <c r="A716" s="6" t="inlineStr">
        <is>
          <t>Why I don't prefer vinegar on my fries</t>
        </is>
      </c>
      <c r="B716" s="6" t="inlineStr">
        <is>
          <t>Application</t>
        </is>
      </c>
      <c r="C716" s="6" t="inlineStr">
        <is>
          <t>File Drop</t>
        </is>
      </c>
      <c r="D716" s="6" t="inlineStr">
        <is>
          <t>No task description</t>
        </is>
      </c>
      <c r="E716" s="6" t="inlineStr">
        <is>
          <t>Golabz app/lab: "&lt;p&gt;This app allows students to upload files, e.g., assignment and reports, to the Inquiry learning Space. The app also allows teachers to download the uploaded files.&lt;/p&gt;\r\n"</t>
        </is>
      </c>
      <c r="G716" t="inlineStr">
        <is>
          <t>0</t>
        </is>
      </c>
      <c r="H716" t="inlineStr">
        <is>
          <t>0</t>
        </is>
      </c>
      <c r="I716" t="inlineStr">
        <is>
          <t>1</t>
        </is>
      </c>
      <c r="J716" t="inlineStr">
        <is>
          <t>0</t>
        </is>
      </c>
      <c r="K716" t="inlineStr">
        <is>
          <t>0</t>
        </is>
      </c>
      <c r="L716" t="inlineStr">
        <is>
          <t>1</t>
        </is>
      </c>
      <c r="M716" t="inlineStr">
        <is>
          <t>0</t>
        </is>
      </c>
      <c r="N716" t="inlineStr">
        <is>
          <t>0</t>
        </is>
      </c>
      <c r="O716" t="inlineStr">
        <is>
          <t>0</t>
        </is>
      </c>
    </row>
    <row r="717">
      <c r="A717" s="6" t="inlineStr">
        <is>
          <t>Why I don't prefer vinegar on my fries</t>
        </is>
      </c>
      <c r="B717" s="6" t="inlineStr">
        <is>
          <t>Resource</t>
        </is>
      </c>
      <c r="C717" s="6" t="inlineStr">
        <is>
          <t>6th.graasp</t>
        </is>
      </c>
      <c r="D717" s="6" t="inlineStr">
        <is>
          <t>&lt;p&gt;Record your data into the table and then capture the screen and post it into Padlet along with your conclusion&lt;/p&gt;</t>
        </is>
      </c>
      <c r="E717" s="6" t="inlineStr">
        <is>
          <t>No artifact embedded</t>
        </is>
      </c>
      <c r="G717" t="inlineStr">
        <is>
          <t>0</t>
        </is>
      </c>
      <c r="H717" t="inlineStr">
        <is>
          <t>0</t>
        </is>
      </c>
      <c r="I717" t="inlineStr">
        <is>
          <t>1</t>
        </is>
      </c>
      <c r="J717" t="inlineStr">
        <is>
          <t>1</t>
        </is>
      </c>
      <c r="K717" t="inlineStr">
        <is>
          <t>0</t>
        </is>
      </c>
      <c r="L717" t="inlineStr">
        <is>
          <t>1</t>
        </is>
      </c>
      <c r="M717" t="inlineStr">
        <is>
          <t>0</t>
        </is>
      </c>
      <c r="N717" t="inlineStr">
        <is>
          <t>1</t>
        </is>
      </c>
      <c r="O717" t="inlineStr">
        <is>
          <t>0</t>
        </is>
      </c>
    </row>
    <row r="718">
      <c r="A718" s="6" t="inlineStr">
        <is>
          <t>Why I don't prefer vinegar on my fries</t>
        </is>
      </c>
      <c r="B718" s="6" t="inlineStr">
        <is>
          <t>Application</t>
        </is>
      </c>
      <c r="C718" s="6" t="inlineStr">
        <is>
          <t>Table tool</t>
        </is>
      </c>
      <c r="D718" s="6" t="inlineStr">
        <is>
          <t>No task description</t>
        </is>
      </c>
      <c r="E718"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c r="G718" t="inlineStr">
        <is>
          <t>0</t>
        </is>
      </c>
      <c r="H718" t="inlineStr">
        <is>
          <t>1</t>
        </is>
      </c>
      <c r="I718" t="inlineStr">
        <is>
          <t>1</t>
        </is>
      </c>
      <c r="J718" t="inlineStr">
        <is>
          <t>0</t>
        </is>
      </c>
      <c r="K718" t="inlineStr">
        <is>
          <t>0</t>
        </is>
      </c>
      <c r="L718" t="inlineStr">
        <is>
          <t>1</t>
        </is>
      </c>
      <c r="M718" t="inlineStr">
        <is>
          <t>1</t>
        </is>
      </c>
      <c r="N718" t="inlineStr">
        <is>
          <t>1</t>
        </is>
      </c>
      <c r="O718" t="inlineStr">
        <is>
          <t>0</t>
        </is>
      </c>
    </row>
    <row r="719">
      <c r="A719" s="6" t="inlineStr">
        <is>
          <t>Why I don't prefer vinegar on my fries</t>
        </is>
      </c>
      <c r="B719" s="6" t="inlineStr">
        <is>
          <t>Application</t>
        </is>
      </c>
      <c r="C719" s="6" t="inlineStr">
        <is>
          <t>Input Box (1)</t>
        </is>
      </c>
      <c r="D719" s="6" t="inlineStr">
        <is>
          <t>&lt;p&gt;Review your video and write down your observations. &lt;/p&gt;&lt;p&gt;&lt;br&gt;&lt;/p&gt;</t>
        </is>
      </c>
      <c r="E71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719" t="inlineStr">
        <is>
          <t>0</t>
        </is>
      </c>
      <c r="H719" t="inlineStr">
        <is>
          <t>0</t>
        </is>
      </c>
      <c r="I719" t="inlineStr">
        <is>
          <t>1</t>
        </is>
      </c>
      <c r="J719" t="inlineStr">
        <is>
          <t>1</t>
        </is>
      </c>
      <c r="K719" t="inlineStr">
        <is>
          <t>0</t>
        </is>
      </c>
      <c r="L719" t="inlineStr">
        <is>
          <t>1</t>
        </is>
      </c>
      <c r="M719" t="inlineStr">
        <is>
          <t>0</t>
        </is>
      </c>
      <c r="N719" t="inlineStr">
        <is>
          <t>0</t>
        </is>
      </c>
      <c r="O719" t="inlineStr">
        <is>
          <t>0</t>
        </is>
      </c>
    </row>
    <row r="720">
      <c r="A720" s="6" t="inlineStr">
        <is>
          <t>Why I don't prefer vinegar on my fries</t>
        </is>
      </c>
      <c r="B720" s="6" t="inlineStr">
        <is>
          <t>Space</t>
        </is>
      </c>
      <c r="C720" s="6" t="inlineStr">
        <is>
          <t>Conclusion</t>
        </is>
      </c>
      <c r="D720" s="6" t="inlineStr">
        <is>
          <t>&lt;p&gt;Use the conclusion App to to share your conclusions and data with the class. Your conclusion should take into account your original hypothesis. &lt;/p&gt;</t>
        </is>
      </c>
      <c r="E720" s="6" t="inlineStr">
        <is>
          <t>No artifact embedded</t>
        </is>
      </c>
      <c r="G720" t="inlineStr">
        <is>
          <t>0</t>
        </is>
      </c>
      <c r="H720" t="inlineStr">
        <is>
          <t>0</t>
        </is>
      </c>
      <c r="I720" t="inlineStr">
        <is>
          <t>1</t>
        </is>
      </c>
      <c r="J720" t="inlineStr">
        <is>
          <t>1</t>
        </is>
      </c>
      <c r="K720" t="inlineStr">
        <is>
          <t>0</t>
        </is>
      </c>
      <c r="L720" t="inlineStr">
        <is>
          <t>0</t>
        </is>
      </c>
      <c r="M720" t="inlineStr">
        <is>
          <t>1</t>
        </is>
      </c>
      <c r="N720" t="inlineStr">
        <is>
          <t>0</t>
        </is>
      </c>
      <c r="O720" t="inlineStr">
        <is>
          <t>0</t>
        </is>
      </c>
    </row>
    <row r="721">
      <c r="A721" s="6" t="inlineStr">
        <is>
          <t>Why I don't prefer vinegar on my fries</t>
        </is>
      </c>
      <c r="B721" s="6" t="inlineStr">
        <is>
          <t>Application</t>
        </is>
      </c>
      <c r="C721" s="6" t="inlineStr">
        <is>
          <t>Conclusion Tool</t>
        </is>
      </c>
      <c r="D721" s="6" t="inlineStr">
        <is>
          <t>No task description</t>
        </is>
      </c>
      <c r="E721"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c r="G721" t="inlineStr">
        <is>
          <t>0</t>
        </is>
      </c>
      <c r="H721" t="inlineStr">
        <is>
          <t>1</t>
        </is>
      </c>
      <c r="I721" t="inlineStr">
        <is>
          <t>1</t>
        </is>
      </c>
      <c r="J721" t="inlineStr">
        <is>
          <t>0</t>
        </is>
      </c>
      <c r="K721" t="inlineStr">
        <is>
          <t>0</t>
        </is>
      </c>
      <c r="L721" t="inlineStr">
        <is>
          <t>1</t>
        </is>
      </c>
      <c r="M721" t="inlineStr">
        <is>
          <t>0</t>
        </is>
      </c>
      <c r="N721" t="inlineStr">
        <is>
          <t>0</t>
        </is>
      </c>
      <c r="O721" t="inlineStr">
        <is>
          <t>0</t>
        </is>
      </c>
    </row>
    <row r="722">
      <c r="A722" s="6" t="inlineStr">
        <is>
          <t>Why I don't prefer vinegar on my fries</t>
        </is>
      </c>
      <c r="B722" s="6" t="inlineStr">
        <is>
          <t>Space</t>
        </is>
      </c>
      <c r="C722" s="6" t="inlineStr">
        <is>
          <t>Discussion</t>
        </is>
      </c>
      <c r="D722" s="6" t="inlineStr">
        <is>
          <t>&lt;p&gt;Use the Padlet to discuss your investigation and your results. Review your original hypothesis and post the modified hypothesis if you rewrote it. &lt;/p&gt;&lt;p&gt;&lt;br&gt;&lt;/p&gt;&lt;p&gt;Use your new knowledge to connect this information to the original question &lt;/p&gt;&lt;p&gt;"How do you think the statue came to be like this?"&lt;/p&gt;&lt;p&gt;&lt;br&gt;&lt;/p&gt;&lt;p&gt;Now expand your discussion to research the BIG question&lt;/p&gt;&lt;p&gt;"Earth is a system of systems which influences and is influenced by life on the planet".&lt;/p&gt;&lt;p&gt;&lt;br&gt;&lt;/p&gt;&lt;p&gt;And finally what did your team observe about the data submitted by each group&lt;/p&gt;&lt;p&gt;&lt;br&gt;&lt;/p&gt;&lt;p&gt;Add pictures, posters, text, your investigation video to support your discussion. &lt;/p&gt;</t>
        </is>
      </c>
      <c r="E722" s="6" t="inlineStr">
        <is>
          <t>No artifact embedded</t>
        </is>
      </c>
      <c r="G722" t="inlineStr">
        <is>
          <t>0</t>
        </is>
      </c>
      <c r="H722" t="inlineStr">
        <is>
          <t>0</t>
        </is>
      </c>
      <c r="I722" t="inlineStr">
        <is>
          <t>1</t>
        </is>
      </c>
      <c r="J722" t="inlineStr">
        <is>
          <t>1</t>
        </is>
      </c>
      <c r="K722" t="inlineStr">
        <is>
          <t>0</t>
        </is>
      </c>
      <c r="L722" t="inlineStr">
        <is>
          <t>0</t>
        </is>
      </c>
      <c r="M722" t="inlineStr">
        <is>
          <t>0</t>
        </is>
      </c>
      <c r="N722" t="inlineStr">
        <is>
          <t>1</t>
        </is>
      </c>
      <c r="O722" t="inlineStr">
        <is>
          <t>0</t>
        </is>
      </c>
    </row>
    <row r="723">
      <c r="A723" s="6" t="inlineStr">
        <is>
          <t>Why I don't prefer vinegar on my fries</t>
        </is>
      </c>
      <c r="B723" s="6" t="inlineStr">
        <is>
          <t>Application</t>
        </is>
      </c>
      <c r="C723" s="6" t="inlineStr">
        <is>
          <t>Padlet</t>
        </is>
      </c>
      <c r="D723" s="6" t="inlineStr">
        <is>
          <t>No task description</t>
        </is>
      </c>
      <c r="E723" s="6" t="inlineStr">
        <is>
          <t>Golabz app/lab: Wrong URL. Impossible to access it</t>
        </is>
      </c>
      <c r="G723" t="inlineStr">
        <is>
          <t>0</t>
        </is>
      </c>
      <c r="H723" t="inlineStr">
        <is>
          <t>0</t>
        </is>
      </c>
      <c r="I723" t="inlineStr">
        <is>
          <t>0</t>
        </is>
      </c>
      <c r="J723" t="inlineStr">
        <is>
          <t>0</t>
        </is>
      </c>
      <c r="K723" t="inlineStr">
        <is>
          <t>0</t>
        </is>
      </c>
      <c r="L723" t="inlineStr">
        <is>
          <t>0</t>
        </is>
      </c>
      <c r="M723" t="inlineStr">
        <is>
          <t>0</t>
        </is>
      </c>
      <c r="N723" t="inlineStr">
        <is>
          <t>0</t>
        </is>
      </c>
      <c r="O723" t="inlineStr">
        <is>
          <t>0</t>
        </is>
      </c>
    </row>
    <row r="724">
      <c r="A724" s="6" t="inlineStr">
        <is>
          <t>Electrical Circuits (Cooperative Jigsaw Scenario)</t>
        </is>
      </c>
      <c r="B724" s="6" t="inlineStr">
        <is>
          <t>Space</t>
        </is>
      </c>
      <c r="C724" s="6" t="inlineStr">
        <is>
          <t>Orientation</t>
        </is>
      </c>
      <c r="D724" s="6" t="inlineStr">
        <is>
          <t>&lt;p&gt;Dear students, &lt;/p&gt;&lt;p&gt;In this learning environment you will work in groups to learn about electrical circuits. Each member of your group will gain important information, necessary for the final understanding of your group. Follow carefully the instructions in the learning environment and ask your teacher for further support whenever needed.&lt;/p&gt;</t>
        </is>
      </c>
      <c r="E724" s="6" t="inlineStr">
        <is>
          <t>No artifact embedded</t>
        </is>
      </c>
      <c r="G724" t="inlineStr">
        <is>
          <t>0</t>
        </is>
      </c>
      <c r="H724" t="inlineStr">
        <is>
          <t>0</t>
        </is>
      </c>
      <c r="I724" t="inlineStr">
        <is>
          <t>0</t>
        </is>
      </c>
      <c r="J724" t="inlineStr">
        <is>
          <t>0</t>
        </is>
      </c>
      <c r="K724" t="inlineStr">
        <is>
          <t>0</t>
        </is>
      </c>
      <c r="L724" t="inlineStr">
        <is>
          <t>0</t>
        </is>
      </c>
      <c r="M724" t="inlineStr">
        <is>
          <t>1</t>
        </is>
      </c>
      <c r="N724" t="inlineStr">
        <is>
          <t>1</t>
        </is>
      </c>
      <c r="O724" t="inlineStr">
        <is>
          <t>0</t>
        </is>
      </c>
    </row>
    <row r="725">
      <c r="A725" s="6" t="inlineStr">
        <is>
          <t>Electrical Circuits (Cooperative Jigsaw Scenario)</t>
        </is>
      </c>
      <c r="B725" s="6" t="inlineStr">
        <is>
          <t>Resource</t>
        </is>
      </c>
      <c r="C725" s="6" t="inlineStr">
        <is>
          <t>Battery-wire-bulb.png</t>
        </is>
      </c>
      <c r="D725" s="6" t="inlineStr">
        <is>
          <t>&lt;p&gt;&lt;strong&gt;Step 1&lt;/strong&gt;&lt;/p&gt;&lt;p&gt;Can you make a bulb light up using a battery and a wire? Could this be possible? Discuss in your group and if necessary, ask your teacher to provide you with real materials, in order to test if you can create a circuit. Then, write an operational definition for the simple electrical circuit.&lt;/p&gt;</t>
        </is>
      </c>
      <c r="E725" s="6" t="inlineStr">
        <is>
          <t>image/png – A high-quality image with support for transparency, often used in design and web applications.</t>
        </is>
      </c>
      <c r="G725" t="inlineStr">
        <is>
          <t>0</t>
        </is>
      </c>
      <c r="H725" t="inlineStr">
        <is>
          <t>1</t>
        </is>
      </c>
      <c r="I725" t="inlineStr">
        <is>
          <t>1</t>
        </is>
      </c>
      <c r="J725" t="inlineStr">
        <is>
          <t>1</t>
        </is>
      </c>
      <c r="K725" t="inlineStr">
        <is>
          <t>0</t>
        </is>
      </c>
      <c r="L725" t="inlineStr">
        <is>
          <t>0</t>
        </is>
      </c>
      <c r="M725" t="inlineStr">
        <is>
          <t>1</t>
        </is>
      </c>
      <c r="N725" t="inlineStr">
        <is>
          <t>1</t>
        </is>
      </c>
      <c r="O725" t="inlineStr">
        <is>
          <t>1</t>
        </is>
      </c>
    </row>
    <row r="726">
      <c r="A726" s="6" t="inlineStr">
        <is>
          <t>Electrical Circuits (Cooperative Jigsaw Scenario)</t>
        </is>
      </c>
      <c r="B726" s="6" t="inlineStr">
        <is>
          <t>Application</t>
        </is>
      </c>
      <c r="C726" s="6" t="inlineStr">
        <is>
          <t>Input Box</t>
        </is>
      </c>
      <c r="D726" s="6" t="inlineStr">
        <is>
          <t>&lt;p&gt;Our group definition of the electrical circuit: &lt;/p&gt;</t>
        </is>
      </c>
      <c r="E72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726" t="inlineStr">
        <is>
          <t>0</t>
        </is>
      </c>
      <c r="H726" t="inlineStr">
        <is>
          <t>1</t>
        </is>
      </c>
      <c r="I726" t="inlineStr">
        <is>
          <t>1</t>
        </is>
      </c>
      <c r="J726" t="inlineStr">
        <is>
          <t>1</t>
        </is>
      </c>
      <c r="K726" t="inlineStr">
        <is>
          <t>0</t>
        </is>
      </c>
      <c r="L726" t="inlineStr">
        <is>
          <t>0</t>
        </is>
      </c>
      <c r="M726" t="inlineStr">
        <is>
          <t>1</t>
        </is>
      </c>
      <c r="N726" t="inlineStr">
        <is>
          <t>1</t>
        </is>
      </c>
      <c r="O726" t="inlineStr">
        <is>
          <t>0</t>
        </is>
      </c>
    </row>
    <row r="727">
      <c r="A727" s="6" t="inlineStr">
        <is>
          <t>Electrical Circuits (Cooperative Jigsaw Scenario)</t>
        </is>
      </c>
      <c r="B727" s="6" t="inlineStr">
        <is>
          <t>Resource</t>
        </is>
      </c>
      <c r="C727" s="6" t="inlineStr">
        <is>
          <t>Read the following text to check if your definition is in line with the scientific definition of the electrical circuit.graasp</t>
        </is>
      </c>
      <c r="D727" s="6" t="inlineStr">
        <is>
          <t>&lt;p&gt;In order for a bulb to light up, we need to have a wire, a battery, and a bulb connected in a proper way to create a close circuit. This arrangement is called a “&lt;strong&gt;simple electrical circuit&lt;/strong&gt;". Each of the three electrical elements of the simple electric circuit (namely, the wire, the battery, and the bulb) has two electrical ends, which are called “&lt;strong&gt;conductive parts&lt;/strong&gt;". Conductive parts must connect in series in a closed circular arrangement. This means that one of the conductive parts of the battery needs to connect to a conductive part of the bulb. The free part of the bulb connects to an end of the wire and the free end of the wire connects to the free part of the battery. The battery creates a&lt;strong&gt; potential difference&lt;/strong&gt;, which is called “&lt;strong&gt;voltage&lt;/strong&gt;", and forces electrons to flow from the negative to the positive side of the battery. More specifically, the chemical reactions in a battery cause a buildup of electrons at the negative pole of the battery and thus there is an electrical difference between the two sides (the negative and the positive). The electrons want to move to a place with fewer electrons, but this cannot be done through the battery. When a circuit is closed (that means the two sides of a battery are connected with a conductive material) electrons find a way to move from the negative to the positive side.&lt;/p&gt;</t>
        </is>
      </c>
      <c r="E727" s="6" t="inlineStr">
        <is>
          <t>No artifact embedded</t>
        </is>
      </c>
      <c r="G727" t="inlineStr">
        <is>
          <t>1</t>
        </is>
      </c>
      <c r="H727" t="inlineStr">
        <is>
          <t>0</t>
        </is>
      </c>
      <c r="I727" t="inlineStr">
        <is>
          <t>0</t>
        </is>
      </c>
      <c r="J727" t="inlineStr">
        <is>
          <t>0</t>
        </is>
      </c>
      <c r="K727" t="inlineStr">
        <is>
          <t>1</t>
        </is>
      </c>
      <c r="L727" t="inlineStr">
        <is>
          <t>0</t>
        </is>
      </c>
      <c r="M727" t="inlineStr">
        <is>
          <t>0</t>
        </is>
      </c>
      <c r="N727" t="inlineStr">
        <is>
          <t>0</t>
        </is>
      </c>
      <c r="O727" t="inlineStr">
        <is>
          <t>0</t>
        </is>
      </c>
    </row>
    <row r="728">
      <c r="A728" s="6" t="inlineStr">
        <is>
          <t>Electrical Circuits (Cooperative Jigsaw Scenario)</t>
        </is>
      </c>
      <c r="B728" s="6" t="inlineStr">
        <is>
          <t>Resource</t>
        </is>
      </c>
      <c r="C728" s="6" t="inlineStr">
        <is>
          <t>Types of Electrical Circuits</t>
        </is>
      </c>
      <c r="D728" s="6" t="inlineStr">
        <is>
          <t>&lt;p&gt;&lt;strong&gt;Step 2&lt;/strong&gt;&lt;/p&gt;&lt;p&gt;Watch the following video to learn more about the type of electrical circuits.&lt;/p&gt;</t>
        </is>
      </c>
      <c r="E728" s="6" t="inlineStr">
        <is>
          <t>youtube.com: A widely known video-sharing platform where users can watch videos on a vast array of topics, including educational content.</t>
        </is>
      </c>
      <c r="G728" t="inlineStr">
        <is>
          <t>1</t>
        </is>
      </c>
      <c r="H728" t="inlineStr">
        <is>
          <t>0</t>
        </is>
      </c>
      <c r="I728" t="inlineStr">
        <is>
          <t>0</t>
        </is>
      </c>
      <c r="J728" t="inlineStr">
        <is>
          <t>0</t>
        </is>
      </c>
      <c r="K728" t="inlineStr">
        <is>
          <t>1</t>
        </is>
      </c>
      <c r="L728" t="inlineStr">
        <is>
          <t>0</t>
        </is>
      </c>
      <c r="M728" t="inlineStr">
        <is>
          <t>0</t>
        </is>
      </c>
      <c r="N728" t="inlineStr">
        <is>
          <t>0</t>
        </is>
      </c>
      <c r="O728" t="inlineStr">
        <is>
          <t>0</t>
        </is>
      </c>
    </row>
    <row r="729">
      <c r="A729" s="6" t="inlineStr">
        <is>
          <t>Electrical Circuits (Cooperative Jigsaw Scenario)</t>
        </is>
      </c>
      <c r="B729" s="6" t="inlineStr">
        <is>
          <t>Application</t>
        </is>
      </c>
      <c r="C729" s="6" t="inlineStr">
        <is>
          <t>Electrical Circuit Lab</t>
        </is>
      </c>
      <c r="D729" s="6" t="inlineStr">
        <is>
          <t>&lt;p&gt;&lt;strong&gt;Step 3&lt;/strong&gt;&lt;/p&gt;&lt;p&gt;The virtual lab below is the one that you will use in the investigation phase of this lesson to conduct experiments to learn more about electrical circuits. Your teacher will demonstrate how the lab works. After the demonstration create three circuits in collaboration with your peers: a simple electrical circuit, a circuit with two bulbs connected in series and a circuit with two bulbs connected in parallel.&lt;/p&gt;</t>
        </is>
      </c>
      <c r="E729" s="6" t="inlineStr">
        <is>
          <t>Golabz app/lab: "&lt;p&gt;In the Electrical Circuit Lab students can create their own electrical circuits and do measurements on it. In the circuits the students can use resistors, light bulbs, switches, capacitors and coils. The circuits can be powered by a AC/DC power supply or batteries. There is an ammeter, voltmeter, wattmeter and an ohmmeter. There is also a version of the Electrical Circuit Lab in which data can be collected. Students can analyze the collected data by creating graphs of the data and use the graphs in the conclusion tool.&lt;/p&gt;\r\n"</t>
        </is>
      </c>
      <c r="G729" t="inlineStr">
        <is>
          <t>0</t>
        </is>
      </c>
      <c r="H729" t="inlineStr">
        <is>
          <t>1</t>
        </is>
      </c>
      <c r="I729" t="inlineStr">
        <is>
          <t>0</t>
        </is>
      </c>
      <c r="J729" t="inlineStr">
        <is>
          <t>1</t>
        </is>
      </c>
      <c r="K729" t="inlineStr">
        <is>
          <t>0</t>
        </is>
      </c>
      <c r="L729" t="inlineStr">
        <is>
          <t>0</t>
        </is>
      </c>
      <c r="M729" t="inlineStr">
        <is>
          <t>0</t>
        </is>
      </c>
      <c r="N729" t="inlineStr">
        <is>
          <t>1</t>
        </is>
      </c>
      <c r="O729" t="inlineStr">
        <is>
          <t>0</t>
        </is>
      </c>
    </row>
    <row r="730">
      <c r="A730" s="6" t="inlineStr">
        <is>
          <t>Electrical Circuits (Cooperative Jigsaw Scenario)</t>
        </is>
      </c>
      <c r="B730" s="6" t="inlineStr">
        <is>
          <t>Resource</t>
        </is>
      </c>
      <c r="C730" s="6" t="inlineStr">
        <is>
          <t>End of the phase.graasp</t>
        </is>
      </c>
      <c r="D730" s="6" t="inlineStr">
        <is>
          <t>&lt;p style="text-align: center;"&gt;&lt;strong&gt;If all the members of your group are familiar with the Electrical circuit lab then move to the next phase.&lt;/strong&gt;&lt;/p&gt;</t>
        </is>
      </c>
      <c r="E730" s="6" t="inlineStr">
        <is>
          <t>No artifact embedded</t>
        </is>
      </c>
      <c r="G730" t="inlineStr">
        <is>
          <t>0</t>
        </is>
      </c>
      <c r="H730" t="inlineStr">
        <is>
          <t>0</t>
        </is>
      </c>
      <c r="I730" t="inlineStr">
        <is>
          <t>0</t>
        </is>
      </c>
      <c r="J730" t="inlineStr">
        <is>
          <t>0</t>
        </is>
      </c>
      <c r="K730" t="inlineStr">
        <is>
          <t>0</t>
        </is>
      </c>
      <c r="L730" t="inlineStr">
        <is>
          <t>0</t>
        </is>
      </c>
      <c r="M730" t="inlineStr">
        <is>
          <t>0</t>
        </is>
      </c>
      <c r="N730" t="inlineStr">
        <is>
          <t>0</t>
        </is>
      </c>
      <c r="O730" t="inlineStr">
        <is>
          <t>0</t>
        </is>
      </c>
    </row>
    <row r="731">
      <c r="A731" s="6" t="inlineStr">
        <is>
          <t>Electrical Circuits (Cooperative Jigsaw Scenario)</t>
        </is>
      </c>
      <c r="B731" s="6" t="inlineStr">
        <is>
          <t>Space</t>
        </is>
      </c>
      <c r="C731" s="6" t="inlineStr">
        <is>
          <t>Hypothesis</t>
        </is>
      </c>
      <c r="D731" s="6" t="inlineStr">
        <is>
          <t>&lt;p&gt;Welcome to the Hypothesis phase. Your goal here is to &lt;strong&gt;formulate specific hypotheses&lt;/strong&gt; to be tested later in the virtual lab. Since the topic of your study has several aspects to be tested, you have to discuss them with your group members and then split the tasks. The exciting thing is that each member of your group will have the opportunity to collaborate with other peers. Follow carefully the steps below and don’t forget that your teacher can help you any time you ask for it.&lt;/p&gt;&lt;p&gt;&lt;br&gt;&lt;/p&gt;&lt;p&gt;&lt;strong&gt;Step 1&lt;/strong&gt;&lt;/p&gt;&lt;p&gt;Discuss in your group the following questions: &lt;/p&gt;&lt;p&gt;- In how many ways elements can be connected with a battery in order to create a circuit? &lt;/p&gt;&lt;p&gt;- What happens if we continue adding elements on a circuit?&lt;/p&gt;&lt;p&gt;- Does the electric current change each time we add an element on a circuit? &lt;/p&gt;&lt;p&gt;- What happens to the electric current if we increase the voltage?&lt;/p&gt;</t>
        </is>
      </c>
      <c r="E731" s="6" t="inlineStr">
        <is>
          <t>No artifact embedded</t>
        </is>
      </c>
      <c r="G731" t="inlineStr">
        <is>
          <t>0</t>
        </is>
      </c>
      <c r="H731" t="inlineStr">
        <is>
          <t>0</t>
        </is>
      </c>
      <c r="I731" t="inlineStr">
        <is>
          <t>0</t>
        </is>
      </c>
      <c r="J731" t="inlineStr">
        <is>
          <t>1</t>
        </is>
      </c>
      <c r="K731" t="inlineStr">
        <is>
          <t>0</t>
        </is>
      </c>
      <c r="L731" t="inlineStr">
        <is>
          <t>0</t>
        </is>
      </c>
      <c r="M731" t="inlineStr">
        <is>
          <t>1</t>
        </is>
      </c>
      <c r="N731" t="inlineStr">
        <is>
          <t>1</t>
        </is>
      </c>
      <c r="O731" t="inlineStr">
        <is>
          <t>0</t>
        </is>
      </c>
    </row>
    <row r="732">
      <c r="A732" s="6" t="inlineStr">
        <is>
          <t>Electrical Circuits (Cooperative Jigsaw Scenario)</t>
        </is>
      </c>
      <c r="B732" s="6" t="inlineStr">
        <is>
          <t>Application</t>
        </is>
      </c>
      <c r="C732" s="6" t="inlineStr">
        <is>
          <t>Input Box</t>
        </is>
      </c>
      <c r="D732" s="6" t="inlineStr">
        <is>
          <t>&lt;p&gt;&lt;strong&gt;Step 2&lt;/strong&gt;&lt;/p&gt;&lt;p&gt;&lt;strong&gt;&lt;span&gt;&lt;/span&gt;&lt;/strong&gt;If you are struggling to give clear answers to the above questions do not worry. At the end of the lesson your group will be able to provide clear and evidence-based answers. For now, the only thing that you need to do is to write down the main concepts that you think are related to the electrical circuits.&lt;/p&gt;&lt;p&gt;&lt;br&gt;&lt;/p&gt;&lt;p&gt;&lt;span&gt;&lt;/span&gt;&lt;strong&gt;Main concepts&lt;/strong&gt;&lt;/p&gt;</t>
        </is>
      </c>
      <c r="E73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732" t="inlineStr">
        <is>
          <t>0</t>
        </is>
      </c>
      <c r="H732" t="inlineStr">
        <is>
          <t>1</t>
        </is>
      </c>
      <c r="I732" t="inlineStr">
        <is>
          <t>1</t>
        </is>
      </c>
      <c r="J732" t="inlineStr">
        <is>
          <t>1</t>
        </is>
      </c>
      <c r="K732" t="inlineStr">
        <is>
          <t>0</t>
        </is>
      </c>
      <c r="L732" t="inlineStr">
        <is>
          <t>1</t>
        </is>
      </c>
      <c r="M732" t="inlineStr">
        <is>
          <t>0</t>
        </is>
      </c>
      <c r="N732" t="inlineStr">
        <is>
          <t>1</t>
        </is>
      </c>
      <c r="O732" t="inlineStr">
        <is>
          <t>1</t>
        </is>
      </c>
    </row>
    <row r="733">
      <c r="A733" s="6" t="inlineStr">
        <is>
          <t>Electrical Circuits (Cooperative Jigsaw Scenario)</t>
        </is>
      </c>
      <c r="B733" s="6" t="inlineStr">
        <is>
          <t>Resource</t>
        </is>
      </c>
      <c r="C733" s="6" t="inlineStr">
        <is>
          <t>Table.graasp</t>
        </is>
      </c>
      <c r="D733" s="6" t="inlineStr">
        <is>
          <t>&lt;p&gt;&lt;strong&gt;Step 3&lt;/strong&gt;&lt;/p&gt;&lt;p&gt;It is time to split the tasks between your group members! To do so you have to decide what aspects of the phenomenon each one of you will deal with. Then, based on the distribution of the tasks, each one of you will have to collaborate online with members of the other groups who will investigate the same thing. Your new groups are called &lt;strong&gt;expert groups&lt;/strong&gt;. For the online communication of your expert groups you will enter the respective chat room in the tool at the right side of the screen by typing the room number, as shown in the table below. As soon as you do this you can move to the next step.&lt;/p&gt;</t>
        </is>
      </c>
      <c r="E733" s="6" t="inlineStr">
        <is>
          <t>No artifact embedded</t>
        </is>
      </c>
      <c r="G733" t="inlineStr">
        <is>
          <t>0</t>
        </is>
      </c>
      <c r="H733" t="inlineStr">
        <is>
          <t>0</t>
        </is>
      </c>
      <c r="I733" t="inlineStr">
        <is>
          <t>0</t>
        </is>
      </c>
      <c r="J733" t="inlineStr">
        <is>
          <t>1</t>
        </is>
      </c>
      <c r="K733" t="inlineStr">
        <is>
          <t>0</t>
        </is>
      </c>
      <c r="L733" t="inlineStr">
        <is>
          <t>0</t>
        </is>
      </c>
      <c r="M733" t="inlineStr">
        <is>
          <t>1</t>
        </is>
      </c>
      <c r="N733" t="inlineStr">
        <is>
          <t>1</t>
        </is>
      </c>
      <c r="O733" t="inlineStr">
        <is>
          <t>0</t>
        </is>
      </c>
    </row>
    <row r="734">
      <c r="A734" s="6" t="inlineStr">
        <is>
          <t>Electrical Circuits (Cooperative Jigsaw Scenario)</t>
        </is>
      </c>
      <c r="B734" s="6" t="inlineStr">
        <is>
          <t>Resource</t>
        </is>
      </c>
      <c r="C734" s="6" t="inlineStr">
        <is>
          <t>Step 4.graasp</t>
        </is>
      </c>
      <c r="D734" s="6" t="inlineStr">
        <is>
          <t>&lt;p&gt;&lt;strong&gt;Step 4&lt;/strong&gt;&lt;/p&gt;&lt;p&gt;In the Hypothesis tool below you will formulate &lt;strong&gt;your expert group hypothesis&lt;/strong&gt;. Discuss about this task with your expert group members, in your Expert Group chat room, and then formulate the hypothesis agreed during your communication. &lt;/p&gt;&lt;p&gt;If you need help on how to formulate a good hypothesis, read the &lt;strong&gt;Help&lt;/strong&gt; below. If you need help on how to use the Hypothesis tool, open the help button (&lt;strong&gt;?&lt;/strong&gt;) at the bottom side of the tool. &lt;br&gt;&lt;/p&gt;</t>
        </is>
      </c>
      <c r="E734" s="6" t="inlineStr">
        <is>
          <t>No artifact embedded</t>
        </is>
      </c>
      <c r="G734" t="inlineStr">
        <is>
          <t>0</t>
        </is>
      </c>
      <c r="H734" t="inlineStr">
        <is>
          <t>0</t>
        </is>
      </c>
      <c r="I734" t="inlineStr">
        <is>
          <t>0</t>
        </is>
      </c>
      <c r="J734" t="inlineStr">
        <is>
          <t>1</t>
        </is>
      </c>
      <c r="K734" t="inlineStr">
        <is>
          <t>0</t>
        </is>
      </c>
      <c r="L734" t="inlineStr">
        <is>
          <t>0</t>
        </is>
      </c>
      <c r="M734" t="inlineStr">
        <is>
          <t>1</t>
        </is>
      </c>
      <c r="N734" t="inlineStr">
        <is>
          <t>1</t>
        </is>
      </c>
      <c r="O734" t="inlineStr">
        <is>
          <t>0</t>
        </is>
      </c>
    </row>
    <row r="735">
      <c r="A735" s="6" t="inlineStr">
        <is>
          <t>Electrical Circuits (Cooperative Jigsaw Scenario)</t>
        </is>
      </c>
      <c r="B735" s="6" t="inlineStr">
        <is>
          <t>Resource</t>
        </is>
      </c>
      <c r="C735" s="6" t="inlineStr">
        <is>
          <t>Help.graasp</t>
        </is>
      </c>
      <c r="D735" s="6" t="inlineStr">
        <is>
          <t>&lt;ul&gt;&lt;li&gt;A good hypothesis can be formulated in the form of an "&lt;strong&gt;If ... then...&lt;/strong&gt;" statement, which will include &lt;strong&gt;one independent variable&lt;/strong&gt; and &lt;strong&gt;at least one dependent variable&lt;/strong&gt;. This is an example of how variables are linked in a hypothesis: "&lt;strong&gt;If the independent variable increases, then the dependent variable decreases.&lt;/strong&gt;"&lt;/li&gt;&lt;li&gt;Remember that a hypothesis might not be confirmed after the experimentation. This is not a problem. Many scientific experiments have led to valuable knowledge because they resulted in the rejection of a hypothesis.&lt;/li&gt;&lt;/ul&gt;</t>
        </is>
      </c>
      <c r="E735" s="6" t="inlineStr">
        <is>
          <t>No artifact embedded</t>
        </is>
      </c>
      <c r="G735" t="inlineStr">
        <is>
          <t>1</t>
        </is>
      </c>
      <c r="H735" t="inlineStr">
        <is>
          <t>0</t>
        </is>
      </c>
      <c r="I735" t="inlineStr">
        <is>
          <t>0</t>
        </is>
      </c>
      <c r="J735" t="inlineStr">
        <is>
          <t>0</t>
        </is>
      </c>
      <c r="K735" t="inlineStr">
        <is>
          <t>1</t>
        </is>
      </c>
      <c r="L735" t="inlineStr">
        <is>
          <t>0</t>
        </is>
      </c>
      <c r="M735" t="inlineStr">
        <is>
          <t>0</t>
        </is>
      </c>
      <c r="N735" t="inlineStr">
        <is>
          <t>0</t>
        </is>
      </c>
      <c r="O735" t="inlineStr">
        <is>
          <t>0</t>
        </is>
      </c>
    </row>
    <row r="736">
      <c r="A736" s="6" t="inlineStr">
        <is>
          <t>Electrical Circuits (Cooperative Jigsaw Scenario)</t>
        </is>
      </c>
      <c r="B736" s="6" t="inlineStr">
        <is>
          <t>Application</t>
        </is>
      </c>
      <c r="C736" s="6" t="inlineStr">
        <is>
          <t>Hypothesis Scratchpad</t>
        </is>
      </c>
      <c r="D736" s="6" t="inlineStr">
        <is>
          <t>No task description</t>
        </is>
      </c>
      <c r="E736"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736" t="inlineStr">
        <is>
          <t>0</t>
        </is>
      </c>
      <c r="H736" t="inlineStr">
        <is>
          <t>1</t>
        </is>
      </c>
      <c r="I736" t="inlineStr">
        <is>
          <t>1</t>
        </is>
      </c>
      <c r="J736" t="inlineStr">
        <is>
          <t>0</t>
        </is>
      </c>
      <c r="K736" t="inlineStr">
        <is>
          <t>0</t>
        </is>
      </c>
      <c r="L736" t="inlineStr">
        <is>
          <t>1</t>
        </is>
      </c>
      <c r="M736" t="inlineStr">
        <is>
          <t>1</t>
        </is>
      </c>
      <c r="N736" t="inlineStr">
        <is>
          <t>1</t>
        </is>
      </c>
      <c r="O736" t="inlineStr">
        <is>
          <t>0</t>
        </is>
      </c>
    </row>
    <row r="737">
      <c r="A737" s="6" t="inlineStr">
        <is>
          <t>Electrical Circuits (Cooperative Jigsaw Scenario)</t>
        </is>
      </c>
      <c r="B737" s="6" t="inlineStr">
        <is>
          <t>Resource</t>
        </is>
      </c>
      <c r="C737" s="6" t="inlineStr">
        <is>
          <t>End of the phase.graasp</t>
        </is>
      </c>
      <c r="D737" s="6" t="inlineStr">
        <is>
          <t>&lt;p style="text-align: center;"&gt;&lt;strong&gt;If you formulated your expert group hypothesis, move to the next phase to continue your expert group work.&lt;/strong&gt;&lt;/p&gt;</t>
        </is>
      </c>
      <c r="E737" s="6" t="inlineStr">
        <is>
          <t>No artifact embedded</t>
        </is>
      </c>
      <c r="G737" t="inlineStr">
        <is>
          <t>0</t>
        </is>
      </c>
      <c r="H737" t="inlineStr">
        <is>
          <t>0</t>
        </is>
      </c>
      <c r="I737" t="inlineStr">
        <is>
          <t>0</t>
        </is>
      </c>
      <c r="J737" t="inlineStr">
        <is>
          <t>0</t>
        </is>
      </c>
      <c r="K737" t="inlineStr">
        <is>
          <t>0</t>
        </is>
      </c>
      <c r="L737" t="inlineStr">
        <is>
          <t>0</t>
        </is>
      </c>
      <c r="M737" t="inlineStr">
        <is>
          <t>1</t>
        </is>
      </c>
      <c r="N737" t="inlineStr">
        <is>
          <t>1</t>
        </is>
      </c>
      <c r="O737" t="inlineStr">
        <is>
          <t>0</t>
        </is>
      </c>
    </row>
    <row r="738">
      <c r="A738" s="6" t="inlineStr">
        <is>
          <t>Electrical Circuits (Cooperative Jigsaw Scenario)</t>
        </is>
      </c>
      <c r="B738" s="6" t="inlineStr">
        <is>
          <t>Space</t>
        </is>
      </c>
      <c r="C738" s="6" t="inlineStr">
        <is>
          <t>Experimentation</t>
        </is>
      </c>
      <c r="D738" s="6" t="inlineStr">
        <is>
          <t>&lt;p&gt;Welcome to the Investigation phase! In this phase you will &lt;strong&gt;test your expert group hypothesis &lt;/strong&gt;by using the virtual lab of our lesson. You will undertake this task in collaboration with the members of your expert group, so do not forget to use the tool for online communication.&lt;/p&gt;</t>
        </is>
      </c>
      <c r="E738" s="6" t="inlineStr">
        <is>
          <t>No artifact embedded</t>
        </is>
      </c>
      <c r="G738" t="inlineStr">
        <is>
          <t>0</t>
        </is>
      </c>
      <c r="H738" t="inlineStr">
        <is>
          <t>1</t>
        </is>
      </c>
      <c r="I738" t="inlineStr">
        <is>
          <t>0</t>
        </is>
      </c>
      <c r="J738" t="inlineStr">
        <is>
          <t>1</t>
        </is>
      </c>
      <c r="K738" t="inlineStr">
        <is>
          <t>0</t>
        </is>
      </c>
      <c r="L738" t="inlineStr">
        <is>
          <t>0</t>
        </is>
      </c>
      <c r="M738" t="inlineStr">
        <is>
          <t>1</t>
        </is>
      </c>
      <c r="N738" t="inlineStr">
        <is>
          <t>1</t>
        </is>
      </c>
      <c r="O738" t="inlineStr">
        <is>
          <t>0</t>
        </is>
      </c>
    </row>
    <row r="739">
      <c r="A739" s="6" t="inlineStr">
        <is>
          <t>Electrical Circuits (Cooperative Jigsaw Scenario)</t>
        </is>
      </c>
      <c r="B739" s="6" t="inlineStr">
        <is>
          <t>Application</t>
        </is>
      </c>
      <c r="C739" s="6" t="inlineStr">
        <is>
          <t>Viewer</t>
        </is>
      </c>
      <c r="D739" s="6" t="inlineStr">
        <is>
          <t>&lt;p&gt;&lt;strong&gt;Step 1&lt;/strong&gt;&lt;/p&gt;&lt;p&gt;Below you can see your expert group hypothesis. Discuss with the members of your expert group about the experiment you need to carry out in order to test your hypothesis.&lt;/p&gt;</t>
        </is>
      </c>
      <c r="E739" s="6" t="inlineStr">
        <is>
          <t>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t>
        </is>
      </c>
      <c r="G739" t="inlineStr">
        <is>
          <t>0</t>
        </is>
      </c>
      <c r="H739" t="inlineStr">
        <is>
          <t>1</t>
        </is>
      </c>
      <c r="I739" t="inlineStr">
        <is>
          <t>0</t>
        </is>
      </c>
      <c r="J739" t="inlineStr">
        <is>
          <t>1</t>
        </is>
      </c>
      <c r="K739" t="inlineStr">
        <is>
          <t>0</t>
        </is>
      </c>
      <c r="L739" t="inlineStr">
        <is>
          <t>0</t>
        </is>
      </c>
      <c r="M739" t="inlineStr">
        <is>
          <t>1</t>
        </is>
      </c>
      <c r="N739" t="inlineStr">
        <is>
          <t>1</t>
        </is>
      </c>
      <c r="O739" t="inlineStr">
        <is>
          <t>0</t>
        </is>
      </c>
    </row>
    <row r="740">
      <c r="A740" s="6" t="inlineStr">
        <is>
          <t>Electrical Circuits (Cooperative Jigsaw Scenario)</t>
        </is>
      </c>
      <c r="B740" s="6" t="inlineStr">
        <is>
          <t>Application</t>
        </is>
      </c>
      <c r="C740" s="6" t="inlineStr">
        <is>
          <t>Experiment Design Tool</t>
        </is>
      </c>
      <c r="D740" s="6" t="inlineStr">
        <is>
          <t>&lt;p&gt;&lt;strong&gt;Step 2&lt;/strong&gt;&lt;/p&gt;&lt;p&gt;The next tool allows you to design your experiment and record the values of the properties that are involved. Read carefully the step by step instructions that appear in the tool and complete this task in collaboration with the experts. During your online communication you might take into consideration the following: &lt;/p&gt;&lt;p&gt;- Which is the independent and dependent variable based on your hypothesis? &lt;/p&gt;&lt;p&gt;- How will you treat the dependent and the independent variable in your experiment? &lt;/p&gt;&lt;p&gt;- How will you treat the other properties? &lt;/p&gt;&lt;p&gt;- How many experimental trials are needed in order to collect enough data from your experiment?&lt;/p&gt;</t>
        </is>
      </c>
      <c r="E740"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c r="G740" t="inlineStr">
        <is>
          <t>0</t>
        </is>
      </c>
      <c r="H740" t="inlineStr">
        <is>
          <t>1</t>
        </is>
      </c>
      <c r="I740" t="inlineStr">
        <is>
          <t>1</t>
        </is>
      </c>
      <c r="J740" t="inlineStr">
        <is>
          <t>1</t>
        </is>
      </c>
      <c r="K740" t="inlineStr">
        <is>
          <t>0</t>
        </is>
      </c>
      <c r="L740" t="inlineStr">
        <is>
          <t>0</t>
        </is>
      </c>
      <c r="M740" t="inlineStr">
        <is>
          <t>0</t>
        </is>
      </c>
      <c r="N740" t="inlineStr">
        <is>
          <t>0</t>
        </is>
      </c>
      <c r="O740" t="inlineStr">
        <is>
          <t>0</t>
        </is>
      </c>
    </row>
    <row r="741">
      <c r="A741" s="6" t="inlineStr">
        <is>
          <t>Electrical Circuits (Cooperative Jigsaw Scenario)</t>
        </is>
      </c>
      <c r="B741" s="6" t="inlineStr">
        <is>
          <t>Application</t>
        </is>
      </c>
      <c r="C741" s="6" t="inlineStr">
        <is>
          <t>Electrical Circuit Lab</t>
        </is>
      </c>
      <c r="D741" s="6" t="inlineStr">
        <is>
          <t>&lt;p&gt;&lt;strong&gt;Step 3&lt;/strong&gt;&lt;/p&gt;&lt;p&gt;Once you complete the design of your experiment use the virtual lab. Meanwhile, discuss with the experts about your observations and measurements.&lt;/p&gt;</t>
        </is>
      </c>
      <c r="E741" s="6" t="inlineStr">
        <is>
          <t>Golabz app/lab: "&lt;p&gt;In the Electrical Circuit Lab students can create their own electrical circuits and do measurements on it. In the circuits the students can use resistors, light bulbs, switches, capacitors and coils. The circuits can be powered by a AC/DC power supply or batteries. There is an ammeter, voltmeter, wattmeter and an ohmmeter. There is also a version of the Electrical Circuit Lab in which data can be collected. Students can analyze the collected data by creating graphs of the data and use the graphs in the conclusion tool.&lt;/p&gt;\r\n"</t>
        </is>
      </c>
      <c r="G741" t="inlineStr">
        <is>
          <t>0</t>
        </is>
      </c>
      <c r="H741" t="inlineStr">
        <is>
          <t>1</t>
        </is>
      </c>
      <c r="I741" t="inlineStr">
        <is>
          <t>1</t>
        </is>
      </c>
      <c r="J741" t="inlineStr">
        <is>
          <t>1</t>
        </is>
      </c>
      <c r="K741" t="inlineStr">
        <is>
          <t>0</t>
        </is>
      </c>
      <c r="L741" t="inlineStr">
        <is>
          <t>1</t>
        </is>
      </c>
      <c r="M741" t="inlineStr">
        <is>
          <t>1</t>
        </is>
      </c>
      <c r="N741" t="inlineStr">
        <is>
          <t>0</t>
        </is>
      </c>
      <c r="O741" t="inlineStr">
        <is>
          <t>0</t>
        </is>
      </c>
    </row>
    <row r="742">
      <c r="A742" s="6" t="inlineStr">
        <is>
          <t>Electrical Circuits (Cooperative Jigsaw Scenario)</t>
        </is>
      </c>
      <c r="B742" s="6" t="inlineStr">
        <is>
          <t>Resource</t>
        </is>
      </c>
      <c r="C742" s="6" t="inlineStr">
        <is>
          <t>End of phase.graasp</t>
        </is>
      </c>
      <c r="D742" s="6" t="inlineStr">
        <is>
          <t>&lt;p style="text-align: center;"&gt;&lt;strong&gt;If all the members of your expert group are satisfied with the data that you have collected, move to the next phase. If there are any data inconsistencies then you might have to repeat some experimental trials.&lt;/strong&gt;&lt;/p&gt;</t>
        </is>
      </c>
      <c r="E742" s="6" t="inlineStr">
        <is>
          <t>No artifact embedded</t>
        </is>
      </c>
      <c r="G742" t="inlineStr">
        <is>
          <t>0</t>
        </is>
      </c>
      <c r="H742" t="inlineStr">
        <is>
          <t>0</t>
        </is>
      </c>
      <c r="I742" t="inlineStr">
        <is>
          <t>0</t>
        </is>
      </c>
      <c r="J742" t="inlineStr">
        <is>
          <t>0</t>
        </is>
      </c>
      <c r="K742" t="inlineStr">
        <is>
          <t>0</t>
        </is>
      </c>
      <c r="L742" t="inlineStr">
        <is>
          <t>0</t>
        </is>
      </c>
      <c r="M742" t="inlineStr">
        <is>
          <t>1</t>
        </is>
      </c>
      <c r="N742" t="inlineStr">
        <is>
          <t>1</t>
        </is>
      </c>
      <c r="O742" t="inlineStr">
        <is>
          <t>0</t>
        </is>
      </c>
    </row>
    <row r="743">
      <c r="A743" s="6" t="inlineStr">
        <is>
          <t>Electrical Circuits (Cooperative Jigsaw Scenario)</t>
        </is>
      </c>
      <c r="B743" s="6" t="inlineStr">
        <is>
          <t>Space</t>
        </is>
      </c>
      <c r="C743" s="6" t="inlineStr">
        <is>
          <t>Data Interpretation</t>
        </is>
      </c>
      <c r="D743" s="6" t="inlineStr">
        <is>
          <t>&lt;p&gt;Dear experts, this is the Interpretation phase. Here you are going to &lt;strong&gt;create a graph&lt;/strong&gt; based on the data recorded from your experiment and discuss with your peers about the relation between the independent and dependent variable.&lt;/p&gt;</t>
        </is>
      </c>
      <c r="E743" s="6" t="inlineStr">
        <is>
          <t>No artifact embedded</t>
        </is>
      </c>
      <c r="G743" t="inlineStr">
        <is>
          <t>0</t>
        </is>
      </c>
      <c r="H743" t="inlineStr">
        <is>
          <t>0</t>
        </is>
      </c>
      <c r="I743" t="inlineStr">
        <is>
          <t>0</t>
        </is>
      </c>
      <c r="J743" t="inlineStr">
        <is>
          <t>1</t>
        </is>
      </c>
      <c r="K743" t="inlineStr">
        <is>
          <t>0</t>
        </is>
      </c>
      <c r="L743" t="inlineStr">
        <is>
          <t>0</t>
        </is>
      </c>
      <c r="M743" t="inlineStr">
        <is>
          <t>0</t>
        </is>
      </c>
      <c r="N743" t="inlineStr">
        <is>
          <t>1</t>
        </is>
      </c>
      <c r="O743" t="inlineStr">
        <is>
          <t>0</t>
        </is>
      </c>
    </row>
    <row r="744">
      <c r="A744" s="6" t="inlineStr">
        <is>
          <t>Electrical Circuits (Cooperative Jigsaw Scenario)</t>
        </is>
      </c>
      <c r="B744" s="6" t="inlineStr">
        <is>
          <t>Application</t>
        </is>
      </c>
      <c r="C744" s="6" t="inlineStr">
        <is>
          <t>Data Viewer</t>
        </is>
      </c>
      <c r="D744" s="6" t="inlineStr">
        <is>
          <t>&lt;p&gt;&lt;strong&gt;Step 1&lt;/strong&gt;&lt;/p&gt;&lt;p&gt;Load your data in the tool below and drag and drop the dependent variable in the vertical axis and the independent variable in the horizontal axis to create a line chart.&lt;/p&gt;</t>
        </is>
      </c>
      <c r="E744" s="6" t="inlineStr">
        <is>
          <t>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t>
        </is>
      </c>
      <c r="G744" t="inlineStr">
        <is>
          <t>0</t>
        </is>
      </c>
      <c r="H744" t="inlineStr">
        <is>
          <t>1</t>
        </is>
      </c>
      <c r="I744" t="inlineStr">
        <is>
          <t>1</t>
        </is>
      </c>
      <c r="J744" t="inlineStr">
        <is>
          <t>1</t>
        </is>
      </c>
      <c r="K744" t="inlineStr">
        <is>
          <t>0</t>
        </is>
      </c>
      <c r="L744" t="inlineStr">
        <is>
          <t>1</t>
        </is>
      </c>
      <c r="M744" t="inlineStr">
        <is>
          <t>0</t>
        </is>
      </c>
      <c r="N744" t="inlineStr">
        <is>
          <t>0</t>
        </is>
      </c>
      <c r="O744" t="inlineStr">
        <is>
          <t>0</t>
        </is>
      </c>
    </row>
    <row r="745">
      <c r="A745" s="6" t="inlineStr">
        <is>
          <t>Electrical Circuits (Cooperative Jigsaw Scenario)</t>
        </is>
      </c>
      <c r="B745" s="6" t="inlineStr">
        <is>
          <t>Resource</t>
        </is>
      </c>
      <c r="C745" s="6" t="inlineStr">
        <is>
          <t>Step 2.graasp</t>
        </is>
      </c>
      <c r="D745" s="6" t="inlineStr">
        <is>
          <t>&lt;p&gt;&lt;strong&gt;Step 2&lt;/strong&gt;&lt;/p&gt;&lt;p&gt;Use the communication tool to discuss about the relation between the two variables, the dependent and the independent. What will happen if the independent variable continues to increase?&lt;/p&gt;</t>
        </is>
      </c>
      <c r="E745" s="6" t="inlineStr">
        <is>
          <t>No artifact embedded</t>
        </is>
      </c>
      <c r="G745" t="inlineStr">
        <is>
          <t>0</t>
        </is>
      </c>
      <c r="H745" t="inlineStr">
        <is>
          <t>0</t>
        </is>
      </c>
      <c r="I745" t="inlineStr">
        <is>
          <t>0</t>
        </is>
      </c>
      <c r="J745" t="inlineStr">
        <is>
          <t>1</t>
        </is>
      </c>
      <c r="K745" t="inlineStr">
        <is>
          <t>0</t>
        </is>
      </c>
      <c r="L745" t="inlineStr">
        <is>
          <t>0</t>
        </is>
      </c>
      <c r="M745" t="inlineStr">
        <is>
          <t>1</t>
        </is>
      </c>
      <c r="N745" t="inlineStr">
        <is>
          <t>1</t>
        </is>
      </c>
      <c r="O745" t="inlineStr">
        <is>
          <t>0</t>
        </is>
      </c>
    </row>
    <row r="746">
      <c r="A746" s="6" t="inlineStr">
        <is>
          <t>Electrical Circuits (Cooperative Jigsaw Scenario)</t>
        </is>
      </c>
      <c r="B746" s="6" t="inlineStr">
        <is>
          <t>Resource</t>
        </is>
      </c>
      <c r="C746" s="6" t="inlineStr">
        <is>
          <t>End.graasp</t>
        </is>
      </c>
      <c r="D746" s="6" t="inlineStr">
        <is>
          <t>&lt;p style="text-align: center;"&gt;&lt;strong&gt;If the relation between the variables that you have investigated is clear, you can move to the next phase.&lt;/strong&gt;&lt;/p&gt;</t>
        </is>
      </c>
      <c r="E746" s="6" t="inlineStr">
        <is>
          <t>No artifact embedded</t>
        </is>
      </c>
      <c r="G746" t="inlineStr">
        <is>
          <t>0</t>
        </is>
      </c>
      <c r="H746" t="inlineStr">
        <is>
          <t>0</t>
        </is>
      </c>
      <c r="I746" t="inlineStr">
        <is>
          <t>0</t>
        </is>
      </c>
      <c r="J746" t="inlineStr">
        <is>
          <t>0</t>
        </is>
      </c>
      <c r="K746" t="inlineStr">
        <is>
          <t>1</t>
        </is>
      </c>
      <c r="L746" t="inlineStr">
        <is>
          <t>0</t>
        </is>
      </c>
      <c r="M746" t="inlineStr">
        <is>
          <t>0</t>
        </is>
      </c>
      <c r="N746" t="inlineStr">
        <is>
          <t>0</t>
        </is>
      </c>
      <c r="O746" t="inlineStr">
        <is>
          <t>0</t>
        </is>
      </c>
    </row>
    <row r="747">
      <c r="A747" s="6" t="inlineStr">
        <is>
          <t>Electrical Circuits (Cooperative Jigsaw Scenario)</t>
        </is>
      </c>
      <c r="B747" s="6" t="inlineStr">
        <is>
          <t>Space</t>
        </is>
      </c>
      <c r="C747" s="6" t="inlineStr">
        <is>
          <t>Conclusion</t>
        </is>
      </c>
      <c r="D747" s="6" t="inlineStr">
        <is>
          <t>&lt;p&gt;Dear students, your expert group task is coming to the end. The last thing that you have to prepare is your &lt;strong&gt;expert’s conclusion&lt;/strong&gt;.&lt;/p&gt;</t>
        </is>
      </c>
      <c r="E747" s="6" t="inlineStr">
        <is>
          <t>No artifact embedded</t>
        </is>
      </c>
      <c r="G747" t="inlineStr">
        <is>
          <t>0</t>
        </is>
      </c>
      <c r="H747" t="inlineStr">
        <is>
          <t>0</t>
        </is>
      </c>
      <c r="I747" t="inlineStr">
        <is>
          <t>1</t>
        </is>
      </c>
      <c r="J747" t="inlineStr">
        <is>
          <t>0</t>
        </is>
      </c>
      <c r="K747" t="inlineStr">
        <is>
          <t>0</t>
        </is>
      </c>
      <c r="L747" t="inlineStr">
        <is>
          <t>0</t>
        </is>
      </c>
      <c r="M747" t="inlineStr">
        <is>
          <t>0</t>
        </is>
      </c>
      <c r="N747" t="inlineStr">
        <is>
          <t>0</t>
        </is>
      </c>
      <c r="O747" t="inlineStr">
        <is>
          <t>0</t>
        </is>
      </c>
    </row>
    <row r="748">
      <c r="A748" s="6" t="inlineStr">
        <is>
          <t>Electrical Circuits (Cooperative Jigsaw Scenario)</t>
        </is>
      </c>
      <c r="B748" s="6" t="inlineStr">
        <is>
          <t>Application</t>
        </is>
      </c>
      <c r="C748" s="6" t="inlineStr">
        <is>
          <t>Conclusion Tool</t>
        </is>
      </c>
      <c r="D748" s="6" t="inlineStr">
        <is>
          <t>&lt;p&gt;&lt;strong&gt;Step 1&lt;/strong&gt;&lt;/p&gt;&lt;p&gt;Use the tool below to retrieve your previous expert’s work, meaning your hypothesis and data graph, in order to elaborate what you have learned. During your work you can discuss about your conclusion in the communication tool.&lt;/p&gt;</t>
        </is>
      </c>
      <c r="E748"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c r="G748" t="inlineStr">
        <is>
          <t>0</t>
        </is>
      </c>
      <c r="H748" t="inlineStr">
        <is>
          <t>1</t>
        </is>
      </c>
      <c r="I748" t="inlineStr">
        <is>
          <t>1</t>
        </is>
      </c>
      <c r="J748" t="inlineStr">
        <is>
          <t>1</t>
        </is>
      </c>
      <c r="K748" t="inlineStr">
        <is>
          <t>0</t>
        </is>
      </c>
      <c r="L748" t="inlineStr">
        <is>
          <t>1</t>
        </is>
      </c>
      <c r="M748" t="inlineStr">
        <is>
          <t>1</t>
        </is>
      </c>
      <c r="N748" t="inlineStr">
        <is>
          <t>0</t>
        </is>
      </c>
      <c r="O748" t="inlineStr">
        <is>
          <t>0</t>
        </is>
      </c>
    </row>
    <row r="749">
      <c r="A749" s="6" t="inlineStr">
        <is>
          <t>Electrical Circuits (Cooperative Jigsaw Scenario)</t>
        </is>
      </c>
      <c r="B749" s="6" t="inlineStr">
        <is>
          <t>Resource</t>
        </is>
      </c>
      <c r="C749" s="6" t="inlineStr">
        <is>
          <t>Step 2.graasp</t>
        </is>
      </c>
      <c r="D749" s="6" t="inlineStr">
        <is>
          <t>&lt;p&gt;&lt;strong&gt;Step 2 &lt;/strong&gt;&lt;/p&gt;&lt;p&gt;It is time to thank your peers for your expert work! Moreover, if any of you have any doubt about the work done, this is the perfect time to discuss it in the communication tool. &lt;/p&gt;</t>
        </is>
      </c>
      <c r="E749" s="6" t="inlineStr">
        <is>
          <t>No artifact embedded</t>
        </is>
      </c>
      <c r="G749" t="inlineStr">
        <is>
          <t>0</t>
        </is>
      </c>
      <c r="H749" t="inlineStr">
        <is>
          <t>0</t>
        </is>
      </c>
      <c r="I749" t="inlineStr">
        <is>
          <t>0</t>
        </is>
      </c>
      <c r="J749" t="inlineStr">
        <is>
          <t>1</t>
        </is>
      </c>
      <c r="K749" t="inlineStr">
        <is>
          <t>0</t>
        </is>
      </c>
      <c r="L749" t="inlineStr">
        <is>
          <t>0</t>
        </is>
      </c>
      <c r="M749" t="inlineStr">
        <is>
          <t>1</t>
        </is>
      </c>
      <c r="N749" t="inlineStr">
        <is>
          <t>0</t>
        </is>
      </c>
      <c r="O749" t="inlineStr">
        <is>
          <t>0</t>
        </is>
      </c>
    </row>
    <row r="750">
      <c r="A750" s="6" t="inlineStr">
        <is>
          <t>Electrical Circuits (Cooperative Jigsaw Scenario)</t>
        </is>
      </c>
      <c r="B750" s="6" t="inlineStr">
        <is>
          <t>Resource</t>
        </is>
      </c>
      <c r="C750" s="6" t="inlineStr">
        <is>
          <t>End of phase.graasp</t>
        </is>
      </c>
      <c r="D750" s="6" t="inlineStr">
        <is>
          <t>&lt;p style="text-align: center;"&gt;&lt;strong&gt;This is the end of your expert investigation. Now you are ready to share what you have learned with the members of your initial group. To do so, move to next phase.&lt;/strong&gt;&lt;/p&gt;</t>
        </is>
      </c>
      <c r="E750" s="6" t="inlineStr">
        <is>
          <t>No artifact embedded</t>
        </is>
      </c>
      <c r="G750" t="inlineStr">
        <is>
          <t>0</t>
        </is>
      </c>
      <c r="H750" t="inlineStr">
        <is>
          <t>0</t>
        </is>
      </c>
      <c r="I750" t="inlineStr">
        <is>
          <t>0</t>
        </is>
      </c>
      <c r="J750" t="inlineStr">
        <is>
          <t>0</t>
        </is>
      </c>
      <c r="K750" t="inlineStr">
        <is>
          <t>0</t>
        </is>
      </c>
      <c r="L750" t="inlineStr">
        <is>
          <t>0</t>
        </is>
      </c>
      <c r="M750" t="inlineStr">
        <is>
          <t>1</t>
        </is>
      </c>
      <c r="N750" t="inlineStr">
        <is>
          <t>0</t>
        </is>
      </c>
      <c r="O750" t="inlineStr">
        <is>
          <t>0</t>
        </is>
      </c>
    </row>
    <row r="751">
      <c r="A751" s="6" t="inlineStr">
        <is>
          <t>Electrical Circuits (Cooperative Jigsaw Scenario)</t>
        </is>
      </c>
      <c r="B751" s="6" t="inlineStr">
        <is>
          <t>Space</t>
        </is>
      </c>
      <c r="C751" s="6" t="inlineStr">
        <is>
          <t>Communication</t>
        </is>
      </c>
      <c r="D751" s="6" t="inlineStr">
        <is>
          <t>&lt;p&gt;Now it is time to put all the pieces of knowledge together!! This is the Communication phase where you will&lt;strong&gt; share and discuss&lt;/strong&gt; in your group about your expert investigation.&lt;/p&gt;&lt;p&gt;&lt;br&gt;&lt;/p&gt;&lt;p&gt;&lt;strong&gt;Step 1&lt;br&gt;&lt;/strong&gt;Share your expert’s conclusion with the members of your group. Moreover, discuss about the investigation that you carried out in order to reach your conclusion. During your discussion each member of your group should give answers to the following questions:&lt;/p&gt;</t>
        </is>
      </c>
      <c r="E751" s="6" t="inlineStr">
        <is>
          <t>No artifact embedded</t>
        </is>
      </c>
      <c r="G751" t="inlineStr">
        <is>
          <t>0</t>
        </is>
      </c>
      <c r="H751" t="inlineStr">
        <is>
          <t>0</t>
        </is>
      </c>
      <c r="I751" t="inlineStr">
        <is>
          <t>0</t>
        </is>
      </c>
      <c r="J751" t="inlineStr">
        <is>
          <t>1</t>
        </is>
      </c>
      <c r="K751" t="inlineStr">
        <is>
          <t>0</t>
        </is>
      </c>
      <c r="L751" t="inlineStr">
        <is>
          <t>0</t>
        </is>
      </c>
      <c r="M751" t="inlineStr">
        <is>
          <t>1</t>
        </is>
      </c>
      <c r="N751" t="inlineStr">
        <is>
          <t>1</t>
        </is>
      </c>
      <c r="O751" t="inlineStr">
        <is>
          <t>0</t>
        </is>
      </c>
    </row>
    <row r="752">
      <c r="A752" s="6" t="inlineStr">
        <is>
          <t>Electrical Circuits (Cooperative Jigsaw Scenario)</t>
        </is>
      </c>
      <c r="B752" s="6" t="inlineStr">
        <is>
          <t>Resource</t>
        </is>
      </c>
      <c r="C752" s="6" t="inlineStr">
        <is>
          <t>Step 1.graasp</t>
        </is>
      </c>
      <c r="D752" s="6" t="inlineStr">
        <is>
          <t>&lt;ul&gt;&lt;li&gt;What was your expert’s hypothesis?&lt;/li&gt;&lt;li&gt;What was the experimental procedure that you have followed to test your expert’s hypothesis?&lt;ul&gt;&lt;li&gt;Which was the independent variable? &lt;/li&gt;&lt;li&gt;Which was the dependent variable?&lt;/li&gt;&lt;li&gt;What other variables were involved in your experiment and how did you treat them?&lt;/li&gt;&lt;/ul&gt;&lt;/li&gt;&lt;li&gt;Did your experimental data support your expert’s hypothesis?&lt;/li&gt;&lt;li&gt;What is the relation between the dependent and the independent variable?&lt;/li&gt;&lt;/ul&gt;</t>
        </is>
      </c>
      <c r="E752" s="6" t="inlineStr">
        <is>
          <t>No artifact embedded</t>
        </is>
      </c>
      <c r="G752" t="inlineStr">
        <is>
          <t>0</t>
        </is>
      </c>
      <c r="H752" t="inlineStr">
        <is>
          <t>0</t>
        </is>
      </c>
      <c r="I752" t="inlineStr">
        <is>
          <t>1</t>
        </is>
      </c>
      <c r="J752" t="inlineStr">
        <is>
          <t>1</t>
        </is>
      </c>
      <c r="K752" t="inlineStr">
        <is>
          <t>0</t>
        </is>
      </c>
      <c r="L752" t="inlineStr">
        <is>
          <t>1</t>
        </is>
      </c>
      <c r="M752" t="inlineStr">
        <is>
          <t>0</t>
        </is>
      </c>
      <c r="N752" t="inlineStr">
        <is>
          <t>0</t>
        </is>
      </c>
      <c r="O752" t="inlineStr">
        <is>
          <t>0</t>
        </is>
      </c>
    </row>
    <row r="753">
      <c r="A753" s="6" t="inlineStr">
        <is>
          <t>Electrical Circuits (Cooperative Jigsaw Scenario)</t>
        </is>
      </c>
      <c r="B753" s="6" t="inlineStr">
        <is>
          <t>Application</t>
        </is>
      </c>
      <c r="C753" s="6" t="inlineStr">
        <is>
          <t>Shared Wiki</t>
        </is>
      </c>
      <c r="D753" s="6" t="inlineStr">
        <is>
          <t>&lt;p&gt;&lt;strong&gt;Step 2&lt;/strong&gt;&lt;/p&gt;&lt;p&gt;In the following tool you will prepare a common report about the work done from each one of you, in order to conclude the lesson about the electrical circuits. You can edit simultaneously the text in the tool. It will be good to decide what sections each one of you will write and then review together the whole text. &lt;/p&gt;&lt;p&gt;&lt;strong&gt;&lt;em&gt;Note&lt;/em&gt;: &lt;/strong&gt;The text in brackets is for your support. You should delete it after you finish your report.&lt;/p&gt;</t>
        </is>
      </c>
      <c r="E753" s="6" t="inlineStr">
        <is>
          <t>Golabz app/lab: "&lt;p&gt;The shared wiki app allows students to work together on a formatted text. The updates to the content are done in real-time.&amp;nbsp;The teacher and the students can see a history of the changes to the&amp;nbsp;text.&lt;/p&gt;\r\n"</t>
        </is>
      </c>
      <c r="G753" t="inlineStr">
        <is>
          <t>0</t>
        </is>
      </c>
      <c r="H753" t="inlineStr">
        <is>
          <t>1</t>
        </is>
      </c>
      <c r="I753" t="inlineStr">
        <is>
          <t>0</t>
        </is>
      </c>
      <c r="J753" t="inlineStr">
        <is>
          <t>1</t>
        </is>
      </c>
      <c r="K753" t="inlineStr">
        <is>
          <t>0</t>
        </is>
      </c>
      <c r="L753" t="inlineStr">
        <is>
          <t>0</t>
        </is>
      </c>
      <c r="M753" t="inlineStr">
        <is>
          <t>0</t>
        </is>
      </c>
      <c r="N753" t="inlineStr">
        <is>
          <t>1</t>
        </is>
      </c>
      <c r="O753" t="inlineStr">
        <is>
          <t>0</t>
        </is>
      </c>
    </row>
    <row r="754">
      <c r="A754" s="6" t="inlineStr">
        <is>
          <t>Electrical Circuits (Cooperative Jigsaw Scenario)</t>
        </is>
      </c>
      <c r="B754" s="6" t="inlineStr">
        <is>
          <t>Resource</t>
        </is>
      </c>
      <c r="C754" s="6" t="inlineStr">
        <is>
          <t>End of the phase.graasp</t>
        </is>
      </c>
      <c r="D754" s="6" t="inlineStr">
        <is>
          <t>&lt;p style="text-align: center;"&gt;&lt;strong&gt;Discuss with your teacher about your group report and then move to the last phase!&lt;/strong&gt;&lt;/p&gt;</t>
        </is>
      </c>
      <c r="E754" s="6" t="inlineStr">
        <is>
          <t>No artifact embedded</t>
        </is>
      </c>
      <c r="G754" t="inlineStr">
        <is>
          <t>0</t>
        </is>
      </c>
      <c r="H754" t="inlineStr">
        <is>
          <t>0</t>
        </is>
      </c>
      <c r="I754" t="inlineStr">
        <is>
          <t>0</t>
        </is>
      </c>
      <c r="J754" t="inlineStr">
        <is>
          <t>1</t>
        </is>
      </c>
      <c r="K754" t="inlineStr">
        <is>
          <t>0</t>
        </is>
      </c>
      <c r="L754" t="inlineStr">
        <is>
          <t>0</t>
        </is>
      </c>
      <c r="M754" t="inlineStr">
        <is>
          <t>0</t>
        </is>
      </c>
      <c r="N754" t="inlineStr">
        <is>
          <t>0</t>
        </is>
      </c>
      <c r="O754" t="inlineStr">
        <is>
          <t>0</t>
        </is>
      </c>
    </row>
    <row r="755">
      <c r="A755" s="6" t="inlineStr">
        <is>
          <t>Electrical Circuits (Cooperative Jigsaw Scenario)</t>
        </is>
      </c>
      <c r="B755" s="6" t="inlineStr">
        <is>
          <t>Space</t>
        </is>
      </c>
      <c r="C755" s="6" t="inlineStr">
        <is>
          <t>Reflection</t>
        </is>
      </c>
      <c r="D755" s="6" t="inlineStr">
        <is>
          <t>&lt;p&gt;Dear students, this is the last phase of the ILS, namely the Reflection phase. Your task here is to &lt;strong&gt;reflect about the contribution &lt;/strong&gt;of your group members.&lt;/p&gt;&lt;p&gt;&lt;br&gt;&lt;/p&gt;&lt;p&gt;&lt;strong&gt;Step 1&lt;/strong&gt;&lt;/p&gt;&lt;p&gt;The following tool shows a summary of the number of actions performed by each member of your group in the different tools included in the ILS. The number of actions in a tool might represent the effort that was put on to complete the respective task. A relatively small number of actions might imply that the task remained incomplete, while a relatively large number of actions might imply that task was difficult and many trials and errors were made before it was completed. In general, the closer to the average the number of actions is, the better the performance in each app was. However, since your group consists of only few members, it is more insightful to compare your actions and discuss the possible differences.&lt;/p&gt;</t>
        </is>
      </c>
      <c r="E755" s="6" t="inlineStr">
        <is>
          <t>No artifact embedded</t>
        </is>
      </c>
      <c r="G755" t="inlineStr">
        <is>
          <t>0</t>
        </is>
      </c>
      <c r="H755" t="inlineStr">
        <is>
          <t>0</t>
        </is>
      </c>
      <c r="I755" t="inlineStr">
        <is>
          <t>0</t>
        </is>
      </c>
      <c r="J755" t="inlineStr">
        <is>
          <t>0</t>
        </is>
      </c>
      <c r="K755" t="inlineStr">
        <is>
          <t>0</t>
        </is>
      </c>
      <c r="L755" t="inlineStr">
        <is>
          <t>0</t>
        </is>
      </c>
      <c r="M755" t="inlineStr">
        <is>
          <t>1</t>
        </is>
      </c>
      <c r="N755" t="inlineStr">
        <is>
          <t>0</t>
        </is>
      </c>
      <c r="O755" t="inlineStr">
        <is>
          <t>0</t>
        </is>
      </c>
    </row>
    <row r="756">
      <c r="A756" s="6" t="inlineStr">
        <is>
          <t>Electrical Circuits (Cooperative Jigsaw Scenario)</t>
        </is>
      </c>
      <c r="B756" s="6" t="inlineStr">
        <is>
          <t>Application</t>
        </is>
      </c>
      <c r="C756" s="6" t="inlineStr">
        <is>
          <t>Activity Plot</t>
        </is>
      </c>
      <c r="D756" s="6" t="inlineStr">
        <is>
          <t>No task description</t>
        </is>
      </c>
      <c r="E756" s="6" t="inlineStr">
        <is>
          <t>Golabz app/lab: "&lt;p&gt;This app shows a summary of the number of actions performed by the students in the different apps found in the ILS. Students can use it to compare their app activities with those of other students and the average. The names of the other students are anonymous.&lt;/p&gt;\r\n\r\n&lt;p&gt;This app also has a teacher view where the names of all the students are shown.&lt;/p&gt;\r\n"</t>
        </is>
      </c>
      <c r="G756" t="inlineStr">
        <is>
          <t>1</t>
        </is>
      </c>
      <c r="H756" t="inlineStr">
        <is>
          <t>1</t>
        </is>
      </c>
      <c r="I756" t="inlineStr">
        <is>
          <t>0</t>
        </is>
      </c>
      <c r="J756" t="inlineStr">
        <is>
          <t>1</t>
        </is>
      </c>
      <c r="K756" t="inlineStr">
        <is>
          <t>1</t>
        </is>
      </c>
      <c r="L756" t="inlineStr">
        <is>
          <t>0</t>
        </is>
      </c>
      <c r="M756" t="inlineStr">
        <is>
          <t>0</t>
        </is>
      </c>
      <c r="N756" t="inlineStr">
        <is>
          <t>0</t>
        </is>
      </c>
      <c r="O756" t="inlineStr">
        <is>
          <t>0</t>
        </is>
      </c>
    </row>
    <row r="757">
      <c r="A757" s="6" t="inlineStr">
        <is>
          <t>Electrical Circuits (Cooperative Jigsaw Scenario)</t>
        </is>
      </c>
      <c r="B757" s="6" t="inlineStr">
        <is>
          <t>Application</t>
        </is>
      </c>
      <c r="C757" s="6" t="inlineStr">
        <is>
          <t>Quest</t>
        </is>
      </c>
      <c r="D757" s="6" t="inlineStr">
        <is>
          <t>&lt;p&gt;&lt;strong&gt;Step 2&lt;/strong&gt;&lt;/p&gt;&lt;p&gt;Based on your previous group discussion and your overall experience with this lesson, complete the following questionnaire. &lt;/p&gt;&lt;p&gt;&lt;em&gt;&lt;strong&gt;Note&lt;/strong&gt;:&lt;/em&gt; &lt;em&gt;Complete the questionnaire individually.&lt;/em&gt;&lt;/p&gt;</t>
        </is>
      </c>
      <c r="E757"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c r="G757" t="inlineStr">
        <is>
          <t>0</t>
        </is>
      </c>
      <c r="H757" t="inlineStr">
        <is>
          <t>0</t>
        </is>
      </c>
      <c r="I757" t="inlineStr">
        <is>
          <t>1</t>
        </is>
      </c>
      <c r="J757" t="inlineStr">
        <is>
          <t>1</t>
        </is>
      </c>
      <c r="K757" t="inlineStr">
        <is>
          <t>0</t>
        </is>
      </c>
      <c r="L757" t="inlineStr">
        <is>
          <t>1</t>
        </is>
      </c>
      <c r="M757" t="inlineStr">
        <is>
          <t>0</t>
        </is>
      </c>
      <c r="N757" t="inlineStr">
        <is>
          <t>0</t>
        </is>
      </c>
      <c r="O757" t="inlineStr">
        <is>
          <t>0</t>
        </is>
      </c>
    </row>
    <row r="758">
      <c r="A758" s="6" t="inlineStr">
        <is>
          <t>Electrical Circuits (Cooperative Jigsaw Scenario)</t>
        </is>
      </c>
      <c r="B758" s="6" t="inlineStr">
        <is>
          <t>Resource</t>
        </is>
      </c>
      <c r="C758" s="6" t="inlineStr">
        <is>
          <t>End of phase.graasp</t>
        </is>
      </c>
      <c r="D758" s="6" t="inlineStr">
        <is>
          <t>&lt;p style="text-align: center;"&gt;&lt;strong&gt;This is the end of our lesson! Congratulations for completing all the activities. &lt;/strong&gt;&lt;/p&gt;</t>
        </is>
      </c>
      <c r="E758" s="6" t="inlineStr">
        <is>
          <t>No artifact embedded</t>
        </is>
      </c>
      <c r="G758" t="inlineStr">
        <is>
          <t>0</t>
        </is>
      </c>
      <c r="H758" t="inlineStr">
        <is>
          <t>0</t>
        </is>
      </c>
      <c r="I758" t="inlineStr">
        <is>
          <t>0</t>
        </is>
      </c>
      <c r="J758" t="inlineStr">
        <is>
          <t>0</t>
        </is>
      </c>
      <c r="K758" t="inlineStr">
        <is>
          <t>1</t>
        </is>
      </c>
      <c r="L758" t="inlineStr">
        <is>
          <t>0</t>
        </is>
      </c>
      <c r="M758" t="inlineStr">
        <is>
          <t>0</t>
        </is>
      </c>
      <c r="N758" t="inlineStr">
        <is>
          <t>0</t>
        </is>
      </c>
      <c r="O758" t="inlineStr">
        <is>
          <t>0</t>
        </is>
      </c>
    </row>
    <row r="759">
      <c r="A759" s="6" t="inlineStr">
        <is>
          <t>Electrical Circuits (Cooperative Jigsaw Scenario)</t>
        </is>
      </c>
      <c r="B759" s="6" t="inlineStr">
        <is>
          <t>Application</t>
        </is>
      </c>
      <c r="C759" s="6" t="inlineStr">
        <is>
          <t>SpeakUp (1)</t>
        </is>
      </c>
      <c r="D759" s="6" t="inlineStr">
        <is>
          <t>No task description</t>
        </is>
      </c>
      <c r="E759" s="6" t="inlineStr">
        <is>
          <t>No artifact embedded</t>
        </is>
      </c>
      <c r="G759" t="inlineStr">
        <is>
          <t>0</t>
        </is>
      </c>
      <c r="H759" t="inlineStr">
        <is>
          <t>0</t>
        </is>
      </c>
      <c r="I759" t="inlineStr">
        <is>
          <t>0</t>
        </is>
      </c>
      <c r="J759" t="inlineStr">
        <is>
          <t>0</t>
        </is>
      </c>
      <c r="K759" t="inlineStr">
        <is>
          <t>0</t>
        </is>
      </c>
      <c r="L759" t="inlineStr">
        <is>
          <t>0</t>
        </is>
      </c>
      <c r="M759" t="inlineStr">
        <is>
          <t>0</t>
        </is>
      </c>
      <c r="N759" t="inlineStr">
        <is>
          <t>0</t>
        </is>
      </c>
      <c r="O759" t="inlineStr">
        <is>
          <t>0</t>
        </is>
      </c>
    </row>
    <row r="760">
      <c r="A760" s="6" t="inlineStr">
        <is>
          <t>Walking Tour in Evolution of our Real World via Science Cirruculm</t>
        </is>
      </c>
      <c r="B760" s="6" t="inlineStr">
        <is>
          <t>Space</t>
        </is>
      </c>
      <c r="C760" s="6" t="inlineStr">
        <is>
          <t>Biology_Cell Nucleus_Introduction</t>
        </is>
      </c>
      <c r="D760" s="6" t="inlineStr">
        <is>
          <t>&lt;p&gt;Have you ever think for our survival of each organism.?&lt;/p&gt;&lt;p&gt;Where our life is based on?&lt;/p&gt;&lt;p&gt;Let's start with basic concepts and definitions in Biology. &lt;br&gt;&lt;/p&gt;</t>
        </is>
      </c>
      <c r="E760" s="6" t="inlineStr">
        <is>
          <t>No artifact embedded</t>
        </is>
      </c>
      <c r="G760" t="inlineStr">
        <is>
          <t>1</t>
        </is>
      </c>
      <c r="H760" t="inlineStr">
        <is>
          <t>0</t>
        </is>
      </c>
      <c r="I760" t="inlineStr">
        <is>
          <t>0</t>
        </is>
      </c>
      <c r="J760" t="inlineStr">
        <is>
          <t>0</t>
        </is>
      </c>
      <c r="K760" t="inlineStr">
        <is>
          <t>1</t>
        </is>
      </c>
      <c r="L760" t="inlineStr">
        <is>
          <t>0</t>
        </is>
      </c>
      <c r="M760" t="inlineStr">
        <is>
          <t>0</t>
        </is>
      </c>
      <c r="N760" t="inlineStr">
        <is>
          <t>0</t>
        </is>
      </c>
      <c r="O760" t="inlineStr">
        <is>
          <t>1</t>
        </is>
      </c>
    </row>
    <row r="761">
      <c r="A761" s="6" t="inlineStr">
        <is>
          <t>Walking Tour in Evolution of our Real World via Science Cirruculm</t>
        </is>
      </c>
      <c r="B761" s="6" t="inlineStr">
        <is>
          <t>Resource</t>
        </is>
      </c>
      <c r="C761" s="6" t="inlineStr">
        <is>
          <t>Kytaro Pnemnona.png</t>
        </is>
      </c>
      <c r="D761" s="6" t="inlineStr">
        <is>
          <t>&lt;p&gt;Here is an image of Lung cells under microscope&lt;/p&gt;</t>
        </is>
      </c>
      <c r="E761" s="6" t="inlineStr">
        <is>
          <t>image/png – A high-quality image with support for transparency, often used in design and web applications.</t>
        </is>
      </c>
      <c r="G761" t="inlineStr">
        <is>
          <t>1</t>
        </is>
      </c>
      <c r="H761" t="inlineStr">
        <is>
          <t>0</t>
        </is>
      </c>
      <c r="I761" t="inlineStr">
        <is>
          <t>0</t>
        </is>
      </c>
      <c r="J761" t="inlineStr">
        <is>
          <t>0</t>
        </is>
      </c>
      <c r="K761" t="inlineStr">
        <is>
          <t>1</t>
        </is>
      </c>
      <c r="L761" t="inlineStr">
        <is>
          <t>0</t>
        </is>
      </c>
      <c r="M761" t="inlineStr">
        <is>
          <t>0</t>
        </is>
      </c>
      <c r="N761" t="inlineStr">
        <is>
          <t>0</t>
        </is>
      </c>
      <c r="O761" t="inlineStr">
        <is>
          <t>0</t>
        </is>
      </c>
    </row>
    <row r="762">
      <c r="A762" s="6" t="inlineStr">
        <is>
          <t>Walking Tour in Evolution of our Real World via Science Cirruculm</t>
        </is>
      </c>
      <c r="B762" s="6" t="inlineStr">
        <is>
          <t>Resource</t>
        </is>
      </c>
      <c r="C762" s="6" t="inlineStr">
        <is>
          <t>Χωρίς τίτλο.png</t>
        </is>
      </c>
      <c r="D762" s="6" t="inlineStr">
        <is>
          <t>&lt;p&gt;Here is a picture of our life around us.&lt;/p&gt;&lt;p&gt;As you could identify there are different organisms and this mean that there are million different cells included in them. &lt;br&gt;&lt;/p&gt;</t>
        </is>
      </c>
      <c r="E762" s="6" t="inlineStr">
        <is>
          <t>image/png – A high-quality image with support for transparency, often used in design and web applications.</t>
        </is>
      </c>
    </row>
    <row r="763">
      <c r="A763" s="6" t="inlineStr">
        <is>
          <t>Walking Tour in Evolution of our Real World via Science Cirruculm</t>
        </is>
      </c>
      <c r="B763" s="6" t="inlineStr">
        <is>
          <t>Resource</t>
        </is>
      </c>
      <c r="C763" s="6" t="inlineStr">
        <is>
          <t>Cell Nucleus Discovery</t>
        </is>
      </c>
      <c r="D763" s="6" t="inlineStr">
        <is>
          <t>From the greatest discoveries series (Discovery). The discovery of a nucleus, first in plant cells, and later in animal cells, proved a unity in life, a common design in all cells.</t>
        </is>
      </c>
      <c r="E763" s="6" t="inlineStr">
        <is>
          <t>youtu.be: A shortened URL service for YouTube, leading to various videos on the platform.</t>
        </is>
      </c>
    </row>
    <row r="764">
      <c r="A764" s="6" t="inlineStr">
        <is>
          <t>Walking Tour in Evolution of our Real World via Science Cirruculm</t>
        </is>
      </c>
      <c r="B764" s="6" t="inlineStr">
        <is>
          <t>Resource</t>
        </is>
      </c>
      <c r="C764" s="6" t="inlineStr">
        <is>
          <t>Biology: Cell Structure</t>
        </is>
      </c>
      <c r="D764" s="6" t="inlineStr">
        <is>
          <t>&lt;p&gt;This animation shows you the function of plant and animal cells for middle school and high school biology, including organelles like the nucleus, nucleolus, DNA (chromosomes), ribosomes, mitochondria, etc. Also included are ATP molecules, cytoskeleton, cytoplasm, microtubules, proteins, chloroplasts, chlorophyll, cell walls, cell membrane, cilia, flagellae, etc.&lt;/p&gt;&lt;p&gt;&lt;br&gt;&lt;/p&gt;</t>
        </is>
      </c>
      <c r="E764" s="6" t="inlineStr">
        <is>
          <t>youtu.be: A shortened URL service for YouTube, leading to various videos on the platform.</t>
        </is>
      </c>
    </row>
    <row r="765">
      <c r="A765" s="6" t="inlineStr">
        <is>
          <t>Walking Tour in Evolution of our Real World via Science Cirruculm</t>
        </is>
      </c>
      <c r="B765" s="6" t="inlineStr">
        <is>
          <t>Resource</t>
        </is>
      </c>
      <c r="C765" s="6" t="inlineStr">
        <is>
          <t>Animal-Cell-and-Components.jpg</t>
        </is>
      </c>
      <c r="D765" s="6" t="inlineStr">
        <is>
          <t>&lt;p&gt;The basic components of the Cell&lt;/p&gt;</t>
        </is>
      </c>
      <c r="E765" s="6" t="inlineStr">
        <is>
          <t>image/jpeg – A digital photograph or web image stored in a compressed format, often used for photography and web graphics.</t>
        </is>
      </c>
    </row>
    <row r="766">
      <c r="A766" s="6" t="inlineStr">
        <is>
          <t>Walking Tour in Evolution of our Real World via Science Cirruculm</t>
        </is>
      </c>
      <c r="B766" s="6" t="inlineStr">
        <is>
          <t>Resource</t>
        </is>
      </c>
      <c r="C766" s="6" t="inlineStr">
        <is>
          <t>cellnucleus.jpg</t>
        </is>
      </c>
      <c r="D766" s="6" t="inlineStr">
        <is>
          <t>&lt;p&gt;The most important components of a Cell &lt;/p&gt;</t>
        </is>
      </c>
      <c r="E766" s="6" t="inlineStr">
        <is>
          <t>image/jpeg – A digital photograph or web image stored in a compressed format, often used for photography and web graphics.</t>
        </is>
      </c>
    </row>
    <row r="767">
      <c r="A767" s="6" t="inlineStr">
        <is>
          <t>Walking Tour in Evolution of our Real World via Science Cirruculm</t>
        </is>
      </c>
      <c r="B767" s="6" t="inlineStr">
        <is>
          <t>Resource</t>
        </is>
      </c>
      <c r="C767" s="6" t="inlineStr">
        <is>
          <t>1.graasp</t>
        </is>
      </c>
      <c r="D767" s="6" t="inlineStr">
        <is>
          <t>&lt;p&gt;The video explains the basic components of a Cell in the pictures.&lt;br&gt;Please write the descriptions:&lt;/p&gt;&lt;p&gt;&lt;br&gt;&lt;strong&gt;Nuclear Membrane&lt;br&gt;&lt;/strong&gt;&lt;/p&gt;&lt;p&gt;&lt;br&gt;&lt;/p&gt;&lt;p&gt;&lt;strong&gt;Chromosomes&lt;br&gt;&lt;/strong&gt;&lt;/p&gt;&lt;p&gt;&lt;br&gt;&lt;/p&gt;&lt;p&gt;&lt;strong&gt;Nucleolus&lt;br&gt;&lt;/strong&gt;&lt;/p&gt;&lt;p&gt;&lt;br&gt;&lt;/p&gt;&lt;p&gt;&lt;strong&gt;List of the important functions carried out by a cell nucleus.&lt;/strong&gt;&lt;/p&gt;</t>
        </is>
      </c>
      <c r="E767" s="6" t="inlineStr">
        <is>
          <t>No artifact embedded</t>
        </is>
      </c>
    </row>
    <row r="768">
      <c r="A768" s="6" t="inlineStr">
        <is>
          <t>Walking Tour in Evolution of our Real World via Science Cirruculm</t>
        </is>
      </c>
      <c r="B768" s="6" t="inlineStr">
        <is>
          <t>Application</t>
        </is>
      </c>
      <c r="C768" s="6" t="inlineStr">
        <is>
          <t>Input Box</t>
        </is>
      </c>
      <c r="D768" s="6" t="inlineStr">
        <is>
          <t>&lt;p&gt;&lt;br&gt;&lt;/p&gt;&lt;p&gt;Please write your anwers&lt;br&gt;&lt;/p&gt;&lt;p&gt;&lt;br&gt;&lt;/p&gt;</t>
        </is>
      </c>
      <c r="E76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769">
      <c r="A769" s="6" t="inlineStr">
        <is>
          <t>Walking Tour in Evolution of our Real World via Science Cirruculm</t>
        </is>
      </c>
      <c r="B769" s="6" t="inlineStr">
        <is>
          <t>Space</t>
        </is>
      </c>
      <c r="C769" s="6" t="inlineStr">
        <is>
          <t>Conseptualization_Biology_DNA</t>
        </is>
      </c>
      <c r="D769" s="6" t="inlineStr">
        <is>
          <t>&lt;p&gt;Why the Cell of Nucleus is so important?&lt;/p&gt;&lt;p&gt;What determine your biological develompent?&lt;br&gt;&lt;/p&gt;</t>
        </is>
      </c>
      <c r="E769" s="6" t="inlineStr">
        <is>
          <t>No artifact embedded</t>
        </is>
      </c>
    </row>
    <row r="770">
      <c r="A770" s="6" t="inlineStr">
        <is>
          <t>Walking Tour in Evolution of our Real World via Science Cirruculm</t>
        </is>
      </c>
      <c r="B770" s="6" t="inlineStr">
        <is>
          <t>Application</t>
        </is>
      </c>
      <c r="C770" s="6" t="inlineStr">
        <is>
          <t>Shared Wiki</t>
        </is>
      </c>
      <c r="D770" s="6" t="inlineStr">
        <is>
          <t>&lt;p&gt;Discuss your classmates your ideas and review your knowledge by Biology for the role of DNA in our life?&lt;/p&gt;</t>
        </is>
      </c>
      <c r="E770" s="6" t="inlineStr">
        <is>
          <t>Golabz app/lab: "&lt;p&gt;The shared wiki app allows students to work together on a formatted text. The updates to the content are done in real-time.&amp;nbsp;The teacher and the students can see a history of the changes to the&amp;nbsp;text.&lt;/p&gt;\r\n"</t>
        </is>
      </c>
    </row>
    <row r="771">
      <c r="A771" s="6" t="inlineStr">
        <is>
          <t>Walking Tour in Evolution of our Real World via Science Cirruculm</t>
        </is>
      </c>
      <c r="B771" s="6" t="inlineStr">
        <is>
          <t>Resource</t>
        </is>
      </c>
      <c r="C771" s="6" t="inlineStr">
        <is>
          <t>-2-638.jpg</t>
        </is>
      </c>
      <c r="D771" s="6" t="inlineStr">
        <is>
          <t>&lt;p&gt;Cell contains our genetic material, namely DNA.&lt;br&gt;&lt;/p&gt;&lt;p&gt;• The characteristics of an organism pass from parent to child &lt;/p&gt;&lt;p&gt;• Characteristics inherited through genes &lt;/p&gt;&lt;p&gt;• Genes are specific parts of DNA &lt;/p&gt;&lt;p&gt;• During reproduction, children take half the genes from the father and the other half from the mother.&lt;/p&gt;</t>
        </is>
      </c>
      <c r="E771" s="6" t="inlineStr">
        <is>
          <t>image/jpeg – A digital photograph or web image stored in a compressed format, often used for photography and web graphics.</t>
        </is>
      </c>
    </row>
    <row r="772">
      <c r="A772" s="6" t="inlineStr">
        <is>
          <t>Walking Tour in Evolution of our Real World via Science Cirruculm</t>
        </is>
      </c>
      <c r="B772" s="6" t="inlineStr">
        <is>
          <t>Resource</t>
        </is>
      </c>
      <c r="C772" s="6" t="inlineStr">
        <is>
          <t>NOVA Online | Cracking the Code of Life | Journey into DNA (flash)</t>
        </is>
      </c>
      <c r="D772" s="6" t="inlineStr">
        <is>
          <t>&lt;p&gt;Starting the journey to DNA&lt;/p&gt;</t>
        </is>
      </c>
      <c r="E772" s="6" t="inlineStr">
        <is>
          <t>Artifact from pbs.org: The Public Broadcasting Service offers educational content, such as interactive features on DNA.</t>
        </is>
      </c>
    </row>
    <row r="773">
      <c r="A773" s="6" t="inlineStr">
        <is>
          <t>Walking Tour in Evolution of our Real World via Science Cirruculm</t>
        </is>
      </c>
      <c r="B773" s="6" t="inlineStr">
        <is>
          <t>Resource</t>
        </is>
      </c>
      <c r="C773" s="6" t="inlineStr">
        <is>
          <t>-5-638.jpg</t>
        </is>
      </c>
      <c r="D773" s="6" t="inlineStr">
        <is>
          <t>&lt;p&gt;Proteins and amino acids.&lt;/p&gt;&lt;p&gt;Proteins are large molecules made from amino acid chains. &lt;br&gt;&lt;/p&gt;&lt;p&gt;There are 20 amino acids combined to make infinite proteins.&lt;/p&gt;</t>
        </is>
      </c>
      <c r="E773" s="6" t="inlineStr">
        <is>
          <t>image/jpeg – A digital photograph or web image stored in a compressed format, often used for photography and web graphics.</t>
        </is>
      </c>
    </row>
    <row r="774">
      <c r="A774" s="6" t="inlineStr">
        <is>
          <t>Walking Tour in Evolution of our Real World via Science Cirruculm</t>
        </is>
      </c>
      <c r="B774" s="6" t="inlineStr">
        <is>
          <t>Resource</t>
        </is>
      </c>
      <c r="C774" s="6" t="inlineStr">
        <is>
          <t>-10-638.jpg</t>
        </is>
      </c>
      <c r="D774" s="6" t="inlineStr">
        <is>
          <t>&lt;p&gt;Generic Structure of Nucleic Acids.&lt;/p&gt;&lt;p&gt; DNA is a long double-stranded chain of smaller repeating units, the nucleotides.&lt;/p&gt;&lt;p&gt;The nucleic acid building blocks • Each nucleotide consists of a nitrogen base, a sugar (deoxyribose) and a phosphate group.&lt;br&gt;The chemical nature of nucleotides.&lt;/p&gt;&lt;p&gt;There are 4 different types of nucleotides in DNA and differ only on the nitrogen base: A is adenine T &lt;br&gt;is thymine C is cytosine and G is guanine.&lt;/p&gt;&lt;p&gt; Bases are mating in a specific way (complementary) Adenine A with thymine T Guanine G with cytosine C.&lt;/p&gt;</t>
        </is>
      </c>
      <c r="E774" s="6" t="inlineStr">
        <is>
          <t>image/jpeg – A digital photograph or web image stored in a compressed format, often used for photography and web graphics.</t>
        </is>
      </c>
    </row>
    <row r="775">
      <c r="A775" s="6" t="inlineStr">
        <is>
          <t>Walking Tour in Evolution of our Real World via Science Cirruculm</t>
        </is>
      </c>
      <c r="B775" s="6" t="inlineStr">
        <is>
          <t>Resource</t>
        </is>
      </c>
      <c r="C775" s="6" t="inlineStr">
        <is>
          <t>-13-638.jpg</t>
        </is>
      </c>
      <c r="D775" s="6" t="inlineStr">
        <is>
          <t>&lt;p&gt;The Central Doctrine of Biology &lt;/p&gt;&lt;p&gt;The process of protein synthesis is the same in all cells. •&lt;/p&gt;&lt;p&gt;The flow of genetic information is the basis of molecular biology, biochemistry and genetics.&lt;/p&gt;</t>
        </is>
      </c>
      <c r="E775" s="6" t="inlineStr">
        <is>
          <t>image/jpeg – A digital photograph or web image stored in a compressed format, often used for photography and web graphics.</t>
        </is>
      </c>
    </row>
    <row r="776">
      <c r="A776" s="6" t="inlineStr">
        <is>
          <t>Walking Tour in Evolution of our Real World via Science Cirruculm</t>
        </is>
      </c>
      <c r="B776" s="6" t="inlineStr">
        <is>
          <t>Application</t>
        </is>
      </c>
      <c r="C776" s="6" t="inlineStr">
        <is>
          <t>Report Tool</t>
        </is>
      </c>
      <c r="D776" s="6" t="inlineStr">
        <is>
          <t>&lt;p&gt;Are you ready for take the role of a researcher for next steps?&lt;/p&gt;&lt;p&gt;It will follow experiments through to investigation , but you could prepare them below. &lt;/p&gt;</t>
        </is>
      </c>
      <c r="E776" s="6" t="inlineStr">
        <is>
          <t>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t>
        </is>
      </c>
    </row>
    <row r="777">
      <c r="A777" s="6" t="inlineStr">
        <is>
          <t>Walking Tour in Evolution of our Real World via Science Cirruculm</t>
        </is>
      </c>
      <c r="B777" s="6" t="inlineStr">
        <is>
          <t>Space</t>
        </is>
      </c>
      <c r="C777" s="6" t="inlineStr">
        <is>
          <t>Investigation DNA processions_Biology</t>
        </is>
      </c>
      <c r="D777" s="6" t="inlineStr">
        <is>
          <t>&lt;p&gt;Have any hypotheses for investigation? Let's starting! It will be an amazing tour in the world of biology world! &lt;/p&gt;</t>
        </is>
      </c>
      <c r="E777" s="6" t="inlineStr">
        <is>
          <t>No artifact embedded</t>
        </is>
      </c>
    </row>
    <row r="778">
      <c r="A778" s="6" t="inlineStr">
        <is>
          <t>Walking Tour in Evolution of our Real World via Science Cirruculm</t>
        </is>
      </c>
      <c r="B778" s="6" t="inlineStr">
        <is>
          <t>Resource</t>
        </is>
      </c>
      <c r="C778" s="6" t="inlineStr">
        <is>
          <t>Protein Synthesis Race (HTML5)</t>
        </is>
      </c>
      <c r="D778" s="6" t="inlineStr">
        <is>
          <t>&lt;p&gt;Have you ever investigate the role of DNA in procession of protein synthesis? &lt;/p&gt;&lt;p&gt;In the game you will have the opportunity to investigate it!&lt;/p&gt;</t>
        </is>
      </c>
      <c r="E778" s="6" t="inlineStr">
        <is>
          <t>Artifact from biomanbio.com: Offers biology-related educational games and labs, such as interactive simulations on protein synthesis.</t>
        </is>
      </c>
    </row>
    <row r="779">
      <c r="A779" s="6" t="inlineStr">
        <is>
          <t>Walking Tour in Evolution of our Real World via Science Cirruculm</t>
        </is>
      </c>
      <c r="B779" s="6" t="inlineStr">
        <is>
          <t>Application</t>
        </is>
      </c>
      <c r="C779" s="6" t="inlineStr">
        <is>
          <t>Shared Wiki</t>
        </is>
      </c>
      <c r="D779" s="6" t="inlineStr">
        <is>
          <t>&lt;p&gt;While you playing for learning discuss with your classmates any questions.&lt;/p&gt;&lt;p&gt;Please exchange your replies for quizzes. &lt;/p&gt;</t>
        </is>
      </c>
      <c r="E779" s="6" t="inlineStr">
        <is>
          <t>Golabz app/lab: "&lt;p&gt;The shared wiki app allows students to work together on a formatted text. The updates to the content are done in real-time.&amp;nbsp;The teacher and the students can see a history of the changes to the&amp;nbsp;text.&lt;/p&gt;\r\n"</t>
        </is>
      </c>
    </row>
    <row r="780">
      <c r="A780" s="6" t="inlineStr">
        <is>
          <t>Walking Tour in Evolution of our Real World via Science Cirruculm</t>
        </is>
      </c>
      <c r="B780" s="6" t="inlineStr">
        <is>
          <t>Application</t>
        </is>
      </c>
      <c r="C780" s="6" t="inlineStr">
        <is>
          <t>DNA to Protein App</t>
        </is>
      </c>
      <c r="D780" s="6" t="inlineStr">
        <is>
          <t>&lt;p&gt;Going on with your investigation...&lt;/p&gt;&lt;p&gt;Have clearly identify the products of replication, transcription and translation?&lt;/p&gt;&lt;p&gt;Here is your turn..&lt;br&gt;&lt;/p&gt;&lt;p&gt;&lt;br&gt;&lt;/p&gt;</t>
        </is>
      </c>
      <c r="E780" s="6" t="inlineStr">
        <is>
          <t>Golabz app/lab: "&lt;p&gt;Explore how the code embedded in DNA is translated into a protein. The process of converting the information in DNA into protein is a two-step process, involving transcription and translation. In transcription, an mRNA copy is made of the DNA. In translation, the mRNA travels to a ribosome, where tRNAs bring the matching amino acids together to form a protein.&lt;br /&gt;\r\nThe primary aim of the lab is:&lt;br /&gt;\r\n1) To learn about proteins and DNA processes&lt;br /&gt;\r\n&amp;nbsp;&lt;/p&gt;\r\n"</t>
        </is>
      </c>
    </row>
    <row r="781">
      <c r="A781" s="6" t="inlineStr">
        <is>
          <t>Walking Tour in Evolution of our Real World via Science Cirruculm</t>
        </is>
      </c>
      <c r="B781" s="6" t="inlineStr">
        <is>
          <t>Resource</t>
        </is>
      </c>
      <c r="C781" s="6" t="inlineStr">
        <is>
          <t>3types-RNA.jpg</t>
        </is>
      </c>
      <c r="D781" s="6" t="inlineStr">
        <is>
          <t>&lt;p&gt;Summarize your investigations!&lt;br&gt;&lt;/p&gt;&lt;p&gt;As result of the investigation you have to describe the picture with the 3 types of RNA&lt;/p&gt;</t>
        </is>
      </c>
      <c r="E781" s="6" t="inlineStr">
        <is>
          <t>image/jpeg – A digital photograph or web image stored in a compressed format, often used for photography and web graphics.</t>
        </is>
      </c>
    </row>
    <row r="782">
      <c r="A782" s="6" t="inlineStr">
        <is>
          <t>Walking Tour in Evolution of our Real World via Science Cirruculm</t>
        </is>
      </c>
      <c r="B782" s="6" t="inlineStr">
        <is>
          <t>Application</t>
        </is>
      </c>
      <c r="C782" s="6" t="inlineStr">
        <is>
          <t>Input Box</t>
        </is>
      </c>
      <c r="D782" s="6" t="inlineStr">
        <is>
          <t>&lt;p&gt;Write your anwers&lt;/p&gt;</t>
        </is>
      </c>
      <c r="E78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783">
      <c r="A783" s="6" t="inlineStr">
        <is>
          <t>Walking Tour in Evolution of our Real World via Science Cirruculm</t>
        </is>
      </c>
      <c r="B783" s="6" t="inlineStr">
        <is>
          <t>Application</t>
        </is>
      </c>
      <c r="C783" s="6" t="inlineStr">
        <is>
          <t>Modeling Transcription App</t>
        </is>
      </c>
      <c r="D783" s="6" t="inlineStr">
        <is>
          <t>&lt;p&gt;Do you think that you have get knowledge for explaining the role of DNA?&lt;/p&gt;&lt;p&gt;Let's exploring more...transcription and translation of DNA and RNA&lt;/p&gt;&lt;p&gt;How variations in DNA sequences produce varying phenotypes? &lt;/p&gt;</t>
        </is>
      </c>
      <c r="E783" s="6" t="inlineStr">
        <is>
          <t>Golabz app/lab: "&lt;p&gt;Explore how an mRNA copy is made of DNA. Protein complexes separate the DNA helix to allow complementary mRNA nucleotides to bind to the DNA sequence. The pairing of nucleotides is very specific.&lt;br /&gt;\r\nThe primary aim of the lab is:&lt;br /&gt;\r\n1) To learn about DNA and nucleotides&lt;/p&gt;\r\n\r\n&lt;p&gt;&amp;nbsp;&lt;/p&gt;\r\n"</t>
        </is>
      </c>
    </row>
    <row r="784">
      <c r="A784" s="6" t="inlineStr">
        <is>
          <t>Walking Tour in Evolution of our Real World via Science Cirruculm</t>
        </is>
      </c>
      <c r="B784" s="6" t="inlineStr">
        <is>
          <t>Application</t>
        </is>
      </c>
      <c r="C784" s="6" t="inlineStr">
        <is>
          <t>Modeling Translation App</t>
        </is>
      </c>
      <c r="D784" s="6" t="inlineStr">
        <is>
          <t>&lt;p&gt;As the generation of protein is a long processes with many views and aspects...Sure you need more experiments. Here! &lt;/p&gt;</t>
        </is>
      </c>
      <c r="E784" s="6" t="inlineStr">
        <is>
          <t>Golabz app/lab: "&lt;p&gt;Explore how a protein is made from an mRNA sequence. In translation, the mRNA leaves the nucleus and attaches to a ribosome. Transfer RNA (tRNA) molecules bring amino acids to the ribosome. The tRNA pairs up with the mRNA nucleotide sequence in a specific complementary manner, ensuring the correct amino acid sequence in the protein.&lt;br /&gt;\r\nThe primary aim of the lab is:&lt;br /&gt;\r\n1) To learn about DNA, ribosomes and amino acids&lt;/p&gt;\r\n"</t>
        </is>
      </c>
    </row>
    <row r="785">
      <c r="A785" s="6" t="inlineStr">
        <is>
          <t>Walking Tour in Evolution of our Real World via Science Cirruculm</t>
        </is>
      </c>
      <c r="B785" s="6" t="inlineStr">
        <is>
          <t>Application</t>
        </is>
      </c>
      <c r="C785" s="6" t="inlineStr">
        <is>
          <t>Observation Tool</t>
        </is>
      </c>
      <c r="D785" s="6" t="inlineStr">
        <is>
          <t>&lt;p&gt;Here you could write your notes and your observations during the investigation of translation and transcription DNA to RNA. &lt;/p&gt;</t>
        </is>
      </c>
      <c r="E785"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786">
      <c r="A786" s="6" t="inlineStr">
        <is>
          <t>Walking Tour in Evolution of our Real World via Science Cirruculm</t>
        </is>
      </c>
      <c r="B786" s="6" t="inlineStr">
        <is>
          <t>Application</t>
        </is>
      </c>
      <c r="C786" s="6" t="inlineStr">
        <is>
          <t>Quest</t>
        </is>
      </c>
      <c r="D786" s="6" t="inlineStr">
        <is>
          <t>&lt;p&gt;Check your results of investigation&lt;/p&gt;</t>
        </is>
      </c>
      <c r="E786"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row>
    <row r="787">
      <c r="A787" s="6" t="inlineStr">
        <is>
          <t>Walking Tour in Evolution of our Real World via Science Cirruculm</t>
        </is>
      </c>
      <c r="B787" s="6" t="inlineStr">
        <is>
          <t>Application</t>
        </is>
      </c>
      <c r="C787" s="6" t="inlineStr">
        <is>
          <t>Quest (1)</t>
        </is>
      </c>
      <c r="D787" s="6" t="inlineStr">
        <is>
          <t>No task description</t>
        </is>
      </c>
      <c r="E787"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row>
    <row r="788">
      <c r="A788" s="6" t="inlineStr">
        <is>
          <t>Walking Tour in Evolution of our Real World via Science Cirruculm</t>
        </is>
      </c>
      <c r="B788" s="6" t="inlineStr">
        <is>
          <t>Space</t>
        </is>
      </c>
      <c r="C788" s="6" t="inlineStr">
        <is>
          <t>Investigation_Population Genetics</t>
        </is>
      </c>
      <c r="D788" s="6" t="inlineStr">
        <is>
          <t>No task description</t>
        </is>
      </c>
      <c r="E788" s="6" t="inlineStr">
        <is>
          <t>No artifact embedded</t>
        </is>
      </c>
    </row>
    <row r="789">
      <c r="A789" s="6" t="inlineStr">
        <is>
          <t>Walking Tour in Evolution of our Real World via Science Cirruculm</t>
        </is>
      </c>
      <c r="B789" s="6" t="inlineStr">
        <is>
          <t>Resource</t>
        </is>
      </c>
      <c r="C789" s="6" t="inlineStr">
        <is>
          <t>genes.graasp</t>
        </is>
      </c>
      <c r="D789" s="6" t="inlineStr">
        <is>
          <t>&lt;p&gt;&lt;strong&gt;DNA...What is next?&lt;/strong&gt;&lt;/p&gt;&lt;p&gt;Population genetics is a subfield of genetics that deals with genetic differences within and between populations, and is a part of evolutionary biology. &lt;br&gt;Studies in this branch of biology examine such phenomena as adaptation, speciation, and population structure.&lt;/p&gt;&lt;p&gt;Evolution and Genetics&lt;/p&gt;&lt;p&gt;&lt;br&gt;When Darwin first published his seminal work “On the Origin of Species By Means of Natural Selection” in 1859, Mendel’s work on heredity was largely unknown. Since then, the study of &lt;br&gt;evolution has moved into the “modern synthesis” combining evolutionary theory with current understanding of genetics. &lt;/p&gt;&lt;p&gt;In fact, biological evolution is now defined as: changes in allele proportions within a population over time. Models in this section explore various mechanisms that affect allele proportions in populations.&lt;/p&gt;</t>
        </is>
      </c>
      <c r="E789" s="6" t="inlineStr">
        <is>
          <t>No artifact embedded</t>
        </is>
      </c>
    </row>
    <row r="790">
      <c r="A790" s="6" t="inlineStr">
        <is>
          <t>Walking Tour in Evolution of our Real World via Science Cirruculm</t>
        </is>
      </c>
      <c r="B790" s="6" t="inlineStr">
        <is>
          <t>Resource</t>
        </is>
      </c>
      <c r="C790" s="6" t="inlineStr">
        <is>
          <t>2.graasp</t>
        </is>
      </c>
      <c r="D790" s="6" t="inlineStr">
        <is>
          <t>&lt;p&gt;Natural selection and other components of evolutionary theory are known to be particularly &lt;br&gt;challenging concepts for students to understand. To help illustrate these concepts, you will investigate a simulation model of microevolutionary processes. The model features all the components of Hardy-Weinberg theory, with population size, selection, gene flow, nonrandom mating, and mutation all being demonstrated in the simulations. &lt;/p&gt;&lt;p&gt;By using this freely available computer model, students can develop and test hypotheses with replicated virtual experiments. Because the model is an agent-based simulation, there is biologically realistic variability in the results. Students using the model see results both numerically and graphically and these are reinforced by an animation of the virtual fish&lt;br&gt; in the simulated experiment.&lt;br&gt;&lt;br&gt;&lt;/p&gt;</t>
        </is>
      </c>
      <c r="E790" s="6" t="inlineStr">
        <is>
          <t>No artifact embedded</t>
        </is>
      </c>
    </row>
    <row r="791">
      <c r="A791" s="6" t="inlineStr">
        <is>
          <t>Walking Tour in Evolution of our Real World via Science Cirruculm</t>
        </is>
      </c>
      <c r="B791" s="6" t="inlineStr">
        <is>
          <t>Application</t>
        </is>
      </c>
      <c r="C791" s="6" t="inlineStr">
        <is>
          <t>lab widget</t>
        </is>
      </c>
      <c r="D791" s="6" t="inlineStr">
        <is>
          <t>&lt;p&gt;This model is an agent-based population genetics simulation. &lt;/p&gt;&lt;p&gt;The program contains the tools to conduct virtual experiments violating all the assumptions of Hardy-Weinberg theory (small population, selection, mutation, migration, and non-random mating).&lt;/p&gt;</t>
        </is>
      </c>
      <c r="E791" s="6" t="inlineStr">
        <is>
          <t>Golabz app/lab: "&lt;p&gt;This model is an agent-based population genetics simulation. The program contains the tools to conduct virtual experiments violating all the assumptions of Hardy-Weinberg theory (small population, selection, mutation, migration, and non-random mating).&lt;/p&gt;\r\n\r\n&lt;p&gt;&lt;strong&gt;There is an updated version of this simulation - Fishbowl Population Genetics New.&lt;/strong&gt;&lt;/p&gt;\r\n"</t>
        </is>
      </c>
    </row>
    <row r="792">
      <c r="A792" s="6" t="inlineStr">
        <is>
          <t>Walking Tour in Evolution of our Real World via Science Cirruculm</t>
        </is>
      </c>
      <c r="B792" s="6" t="inlineStr">
        <is>
          <t>Application</t>
        </is>
      </c>
      <c r="C792" s="6" t="inlineStr">
        <is>
          <t>Experiment Design Tool</t>
        </is>
      </c>
      <c r="D792" s="6" t="inlineStr">
        <is>
          <t>&lt;p&gt;Complete all variables and constants of experiment &lt;/p&gt;</t>
        </is>
      </c>
      <c r="E792"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row>
    <row r="793">
      <c r="A793" s="6" t="inlineStr">
        <is>
          <t>Walking Tour in Evolution of our Real World via Science Cirruculm</t>
        </is>
      </c>
      <c r="B793" s="6" t="inlineStr">
        <is>
          <t>Resource</t>
        </is>
      </c>
      <c r="C793" s="6" t="inlineStr">
        <is>
          <t>random.graasp</t>
        </is>
      </c>
      <c r="D793" s="6" t="inlineStr">
        <is>
          <t>&lt;p&gt;Random genetic drif tis the accumulation of changes in allele proportions in populations &lt;br&gt;over generations. It is the effect of sampling error in the sense that an individual’s genotype is essentially a ‘random draw’ from the gene pool of the previous generation. &lt;br&gt;Thus, over time the proportion of an allele can ‘drift’ up or down over time. &lt;/p&gt;&lt;p&gt;It is important to note that this is not due to any advantage or disadvantage associated with the allele (selection). Just as statistical error is greater with small sample sizes, genetic drift particularly affects small populations.&lt;br&gt;This model is an adaptation of the classic experiment conducted by Peter Buri (1956), which documented genetic drift in laboratory populations of Drosophila.&lt;/p&gt;&lt;p&gt;In this model, there are two alleles for a gene coding for eye color: the dominant wild type allele (+) codes for red eye color, while the recessive mutant allele (bw) codes for brown eye color. In the model, ten vials (populations) of flies are held at a constant population size and&lt;br&gt;the proportions of the bw allele are tracked over generations (Figure 1). The population size and the initial allele proportion can be manipulated.&lt;/p&gt;</t>
        </is>
      </c>
      <c r="E793" s="6" t="inlineStr">
        <is>
          <t>No artifact embedded</t>
        </is>
      </c>
    </row>
    <row r="794">
      <c r="A794" s="6" t="inlineStr">
        <is>
          <t>Walking Tour in Evolution of our Real World via Science Cirruculm</t>
        </is>
      </c>
      <c r="B794" s="6" t="inlineStr">
        <is>
          <t>Application</t>
        </is>
      </c>
      <c r="C794" s="6" t="inlineStr">
        <is>
          <t>lab widget (1)</t>
        </is>
      </c>
      <c r="D794" s="6" t="inlineStr">
        <is>
          <t>No task description</t>
        </is>
      </c>
      <c r="E794" s="6" t="inlineStr">
        <is>
          <t>Golabz app/lab: "&lt;p&gt;This model is an adaptation of the classic experiment conducted by Peter Buri (1956), which documented genetic drift in laboratory populations of Drosophila. In the model, ten vials (populations) of flies are held at a constant population size and the proportions of a mutant allele are tracked over generations. The population size and the initial allele proportion can be manipulated.&lt;/p&gt;\r\n"</t>
        </is>
      </c>
    </row>
    <row r="795">
      <c r="A795" s="6" t="inlineStr">
        <is>
          <t>Walking Tour in Evolution of our Real World via Science Cirruculm</t>
        </is>
      </c>
      <c r="B795" s="6" t="inlineStr">
        <is>
          <t>Resource</t>
        </is>
      </c>
      <c r="C795" s="6" t="inlineStr">
        <is>
          <t>3.graasp</t>
        </is>
      </c>
      <c r="D795" s="6" t="inlineStr">
        <is>
          <t>&lt;p style="margin-left: 120px;"&gt;&lt;strong&gt;Directions for using Experimental Design Tool &lt;/strong&gt;&lt;em&gt;&lt;br&gt;&lt;/em&gt;&lt;/p&gt;&lt;p&gt;&lt;em&gt;Setup Resets the model to the parameters shown&lt;br&gt;Go Sets the model in motion, individuals breeding and dying&lt;br&gt;Speed Slider Above the world view, adjusts the simulation speed&lt;br&gt;Mainland-K The stable population size of the mainland&lt;br&gt;Stop-at-Fixation Stops the simulation if a mainland allele proportion hits 1.0&lt;br&gt;Bottleneck-Size The number that will survive a bottleneck event&lt;br&gt;Bottleneck Culls the mainland population to the Bottleneck-Size&lt;br&gt;Colonize-(1 &amp; 2)&lt;br&gt;Seeds the an island from a founding population&lt;br&gt;Isle-1 is founded from the mainland, and Isle-2 from Isle-1&lt;br&gt;(note: there must be enough individuals in the source population to seed the new&lt;br&gt;population&lt;br&gt;Founding-N-(1 &amp; 2) The number of founding individuals&lt;br&gt;Isle-(1 &amp; 2)-K The stable population sizes of the islands&lt;br&gt;Clear (1 &amp; 2) Removes all individuals from the associated island&lt;br&gt;Reporter Description&lt;br&gt;Mainland Allele Props. Proportion of the Yellow, Blue, and Red alleles on mainland&lt;br&gt;Mainland Allele Graph Graph of the allele proportions over time&lt;br&gt;N The current mainland population size&lt;br&gt;Generation The number of generations since the start of the simulation&lt;br&gt;Island Allele Props. Proportion of the Yellow, Blue, and Red alleles on the islands&lt;/em&gt;&lt;/p&gt;</t>
        </is>
      </c>
      <c r="E795" s="6" t="inlineStr">
        <is>
          <t>No artifact embedded</t>
        </is>
      </c>
    </row>
    <row r="796">
      <c r="A796" s="6" t="inlineStr">
        <is>
          <t>Walking Tour in Evolution of our Real World via Science Cirruculm</t>
        </is>
      </c>
      <c r="B796" s="6" t="inlineStr">
        <is>
          <t>Application</t>
        </is>
      </c>
      <c r="C796" s="6" t="inlineStr">
        <is>
          <t>Experiment Design Tool (1)</t>
        </is>
      </c>
      <c r="D796" s="6" t="inlineStr">
        <is>
          <t>No task description</t>
        </is>
      </c>
      <c r="E796"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row>
    <row r="797">
      <c r="A797" s="6" t="inlineStr">
        <is>
          <t>Walking Tour in Evolution of our Real World via Science Cirruculm</t>
        </is>
      </c>
      <c r="B797" s="6" t="inlineStr">
        <is>
          <t>Space</t>
        </is>
      </c>
      <c r="C797" s="6" t="inlineStr">
        <is>
          <t>Natural Selection vs DNA _Introduction</t>
        </is>
      </c>
      <c r="D797" s="6" t="inlineStr">
        <is>
          <t>No task description</t>
        </is>
      </c>
      <c r="E797" s="6" t="inlineStr">
        <is>
          <t>No artifact embedded</t>
        </is>
      </c>
    </row>
    <row r="798">
      <c r="A798" s="6" t="inlineStr">
        <is>
          <t>Walking Tour in Evolution of our Real World via Science Cirruculm</t>
        </is>
      </c>
      <c r="B798" s="6" t="inlineStr">
        <is>
          <t>Resource</t>
        </is>
      </c>
      <c r="C798" s="6" t="inlineStr">
        <is>
          <t>Text 1.graasp</t>
        </is>
      </c>
      <c r="D798" s="6" t="inlineStr">
        <is>
          <t>&lt;p&gt;&lt;em&gt;&lt;/em&gt;Dear Student,&lt;/p&gt;&lt;p class="MsoNormal"&gt;In today's lesson you will learn about the importance of natural and sexual selection processes in understanding evolution. To study these topics you will work through five inquiry phases (Orientation, Conceptualization, Investigation, Conclusion and Discussion). In addition to learning about biology you will also acquire important skills for conducting scientific inquiry. You will perform experiments with the online virtual laboratory Sexual Selection in Guppies and collect and analyze data just like the biologist John Endler did when he first investigated the balance of natural and sexual selection in guppy fish in the 1970s.&lt;/p&gt;&lt;p class="MsoNormal"&gt;Let's begin with a question: &lt;/p&gt;&lt;p class="MsoNormal"&gt;&lt;strong&gt;Is it always good for a person or an animal to look beautiful?&lt;/strong&gt;&lt;/p&gt;&lt;p class="MsoNormal"&gt;Today you will answer this question using evidence gathered from an inquiry investigation. The answer relates very much to understanding the evolutionary processes of natural and sexual selection. In this first phase (i.e. the Orientation inquiry phase) you will gather background information to formulate your initial thoughts and ideas and create a personalized &lt;a href="http://en.wikipedia.org/wiki/Concept_map" target="_blank"&gt;concept map&lt;/a&gt;.&lt;/p&gt;&lt;p class="MsoNormal"&gt;&lt;strong&gt;Step 1: Terminology&lt;/strong&gt;&lt;/p&gt;&lt;p class="MsoNormal"&gt;Familiarize yourself with terminology relevant to today's topic by reading the text below and following the links. &lt;/p&gt;&lt;p&gt;&lt;em&gt;S&lt;/em&gt;exual selection is a part of natural selection. &lt;a href="http://en.wikipedia.org/wiki/Natural_selection" target="_blank"&gt;Natural selection&lt;/a&gt; is the process by which individuals with certain characteristics survive and reproduce better than other individuals without these characteristics. Success in reproduction is directly influenced by sexual selection. &lt;a href="http://en.wikipedia.org/wiki/Sexual_selection" target="_blank"&gt;Sexual selection&lt;/a&gt; is the mechanism by which organisms secure mates and depends on attracting mates through the display of certain characteristics.&lt;/p&gt;</t>
        </is>
      </c>
      <c r="E798" s="6" t="inlineStr">
        <is>
          <t>No artifact embedded</t>
        </is>
      </c>
    </row>
    <row r="799">
      <c r="A799" s="6" t="inlineStr">
        <is>
          <t>Walking Tour in Evolution of our Real World via Science Cirruculm</t>
        </is>
      </c>
      <c r="B799" s="6" t="inlineStr">
        <is>
          <t>Application</t>
        </is>
      </c>
      <c r="C799" s="6" t="inlineStr">
        <is>
          <t>SpeakUp</t>
        </is>
      </c>
      <c r="D799" s="6" t="inlineStr">
        <is>
          <t>&lt;p&gt;Think about beauty and the perception of physical attractiveness in today's society. Contribute to a classroom discussion.&lt;/p&gt;</t>
        </is>
      </c>
      <c r="E799"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row>
    <row r="800">
      <c r="A800" s="6" t="inlineStr">
        <is>
          <t>Walking Tour in Evolution of our Real World via Science Cirruculm</t>
        </is>
      </c>
      <c r="B800" s="6" t="inlineStr">
        <is>
          <t>Resource</t>
        </is>
      </c>
      <c r="C800" s="6" t="inlineStr">
        <is>
          <t>YouTube video</t>
        </is>
      </c>
      <c r="D800" s="6" t="inlineStr">
        <is>
          <t>&lt;p&gt;According to evolutionary theory many animals, including humans, are attracted to certain physical characteristics. Let's watch a video from Hank's Science Show about Why Sexy is Sexy.&lt;/p&gt;</t>
        </is>
      </c>
      <c r="E800" s="6" t="inlineStr">
        <is>
          <t>youtu.be: A shortened URL service for YouTube, leading to various videos on the platform.</t>
        </is>
      </c>
    </row>
    <row r="801">
      <c r="A801" s="6" t="inlineStr">
        <is>
          <t>Walking Tour in Evolution of our Real World via Science Cirruculm</t>
        </is>
      </c>
      <c r="B801" s="6" t="inlineStr">
        <is>
          <t>Application</t>
        </is>
      </c>
      <c r="C801" s="6" t="inlineStr">
        <is>
          <t>Concept Mapper</t>
        </is>
      </c>
      <c r="D801" s="6" t="inlineStr">
        <is>
          <t>&lt;p&gt;Now think about and list several characteristics you are personally looking for in a future spouse. &lt;/p&gt;&lt;p&gt;For each characteristic think of potential negative consequences. &lt;/p&gt;&lt;p&gt;For example, if "sexy body" is listed as an attractive trait then this likely implies that the person has to &lt;br&gt;exercise for several hours each day. If they spend so much time exercising then they do not have enough time to study in school. If they do not study enough in school then their career options will be &lt;br&gt;limited.&lt;br&gt;Please use the Concept Mapper app to create your concept map. Press the help button (?) to learn how to use the Concept Mapper app.&lt;/p&gt;</t>
        </is>
      </c>
      <c r="E801"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row>
    <row r="802">
      <c r="A802" s="6" t="inlineStr">
        <is>
          <t>Walking Tour in Evolution of our Real World via Science Cirruculm</t>
        </is>
      </c>
      <c r="B802" s="6" t="inlineStr">
        <is>
          <t>Space</t>
        </is>
      </c>
      <c r="C802" s="6" t="inlineStr">
        <is>
          <t>Natural Selection vs DNA_Conseptualization</t>
        </is>
      </c>
      <c r="D802" s="6" t="inlineStr">
        <is>
          <t>No task description</t>
        </is>
      </c>
      <c r="E802" s="6" t="inlineStr">
        <is>
          <t>No artifact embedded</t>
        </is>
      </c>
    </row>
    <row r="803">
      <c r="A803" s="6" t="inlineStr">
        <is>
          <t>Walking Tour in Evolution of our Real World via Science Cirruculm</t>
        </is>
      </c>
      <c r="B803" s="6" t="inlineStr">
        <is>
          <t>Resource</t>
        </is>
      </c>
      <c r="C803" s="6" t="inlineStr">
        <is>
          <t>Text 1.graasp</t>
        </is>
      </c>
      <c r="D803" s="6" t="inlineStr">
        <is>
          <t>&lt;p class="MsoNormal"&gt;&lt;em&gt;When the biologist John Endler observed wild guppies in Trinidad in the 1970s, he was puzzled by the fact that male guppies exhibited a wide variation in physical appearance depending on which part of a stream they lived in. Male guppies in one part of a stream had many colourful spots on their sides, whereas male guppies in another location were relatively dull and showed only a few spots. Something must have been responsible for causing these variations.&lt;/em&gt;&lt;/p&gt;&lt;p class="MsoNormal"&gt;&lt;br&gt;&lt;/p&gt;&lt;p class="MsoNormal"&gt;&lt;strong&gt;Step 1: Introduction to Guppy Experiments&lt;/strong&gt;&lt;/p&gt;&lt;p class="MsoNormal"&gt;To investigate the variation of spots in guppies the biologist John Endler performed experiments in an artificial pond and varied certain variables he thought influenced the average number of spots per male guppy. Over time different pond conditions affected the average number of spots in the male guppy population. Why?&lt;/p&gt;&lt;p class="MsoNormal"&gt;In the &lt;em&gt;Sexual Selection in Guppies&lt;/em&gt; virtual laboratory you will run simulations to determine what variables influence the average number of spots per male guppy. Figure 1 below shows three trends you must simulate. In plot A the number of spots increases over time and reaches a relatively large number. In plot B the number of spots occasionally increases or decreases, but overall remains the same. Finally, in plot C the number of spots decreases until reaching a relatively low number.&lt;/p&gt;</t>
        </is>
      </c>
      <c r="E803" s="6" t="inlineStr">
        <is>
          <t>No artifact embedded</t>
        </is>
      </c>
    </row>
    <row r="804">
      <c r="A804" s="6" t="inlineStr">
        <is>
          <t>Walking Tour in Evolution of our Real World via Science Cirruculm</t>
        </is>
      </c>
      <c r="B804" s="6" t="inlineStr">
        <is>
          <t>Resource</t>
        </is>
      </c>
      <c r="C804" s="6" t="inlineStr">
        <is>
          <t>Text 2.graasp</t>
        </is>
      </c>
      <c r="D804" s="6" t="inlineStr">
        <is>
          <t>&lt;p&gt;Figure 1. Three plots (A, B and C) of long-term trends in the average number of spots per male guppy.&lt;/p&gt;&lt;p&gt;In order to determine which variables are responsible for the trends in plots A, B and C you should familiarize yourself with the descriptions of important variables that can be varied in the virtual laboratory. Table 1 shows these variables and their descriptions.&lt;br&gt;&lt;/p&gt;</t>
        </is>
      </c>
      <c r="E804" s="6" t="inlineStr">
        <is>
          <t>No artifact embedded</t>
        </is>
      </c>
    </row>
    <row r="805">
      <c r="A805" s="6" t="inlineStr">
        <is>
          <t>Walking Tour in Evolution of our Real World via Science Cirruculm</t>
        </is>
      </c>
      <c r="B805" s="6" t="inlineStr">
        <is>
          <t>Resource</t>
        </is>
      </c>
      <c r="C805" s="6" t="inlineStr">
        <is>
          <t>Figure1.jpg</t>
        </is>
      </c>
      <c r="D805" s="6" t="inlineStr">
        <is>
          <t>#spots per fish Time</t>
        </is>
      </c>
      <c r="E805" s="6" t="inlineStr">
        <is>
          <t>image/jpeg – A digital photograph or web image stored in a compressed format, often used for photography and web graphics.</t>
        </is>
      </c>
    </row>
    <row r="806">
      <c r="A806" s="6" t="inlineStr">
        <is>
          <t>Walking Tour in Evolution of our Real World via Science Cirruculm</t>
        </is>
      </c>
      <c r="B806" s="6" t="inlineStr">
        <is>
          <t>Resource</t>
        </is>
      </c>
      <c r="C806" s="6" t="inlineStr">
        <is>
          <t>Text 3.graasp</t>
        </is>
      </c>
      <c r="D806" s="6" t="inlineStr">
        <is>
          <t>&lt;p&gt;&lt;strong&gt;Step 2: Research Question Formulation&lt;/strong&gt;&lt;/p&gt;&lt;p class="MsoNormal"&gt;You have now been introduced to the different variables in the &lt;em&gt;Sexual Selection in Guppies&lt;/em&gt; virtual laboratory. Before performing experiments you need to form an overview of your research topic and decide what you want to know. You do this by formulating research questions. A research question is a question you can answer by doing experiments.&lt;/p&gt;&lt;p class="MsoNormal"&gt;&lt;em&gt;Use the Question Scratchpad app to formulate your questions. Please think of research questions that can be answered by doing experiments in the Sexual Selection in Guppies virtual laboratory. Press the help button (?) to learn how to use the Question Scratchpad app.&lt;/em&gt;&lt;/p&gt;</t>
        </is>
      </c>
      <c r="E806" s="6" t="inlineStr">
        <is>
          <t>No artifact embedded</t>
        </is>
      </c>
    </row>
    <row r="807">
      <c r="A807" s="6" t="inlineStr">
        <is>
          <t>Walking Tour in Evolution of our Real World via Science Cirruculm</t>
        </is>
      </c>
      <c r="B807" s="6" t="inlineStr">
        <is>
          <t>Application</t>
        </is>
      </c>
      <c r="C807" s="6" t="inlineStr">
        <is>
          <t>Question Scratchpad</t>
        </is>
      </c>
      <c r="D807" s="6" t="inlineStr">
        <is>
          <t>No task description</t>
        </is>
      </c>
      <c r="E807" s="6" t="inlineStr">
        <is>
          <t>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t>
        </is>
      </c>
    </row>
    <row r="808">
      <c r="A808" s="6" t="inlineStr">
        <is>
          <t>Walking Tour in Evolution of our Real World via Science Cirruculm</t>
        </is>
      </c>
      <c r="B808" s="6" t="inlineStr">
        <is>
          <t>Resource</t>
        </is>
      </c>
      <c r="C808" s="6" t="inlineStr">
        <is>
          <t>Text 4.graasp</t>
        </is>
      </c>
      <c r="D808" s="6" t="inlineStr">
        <is>
          <t>&lt;p&gt;&lt;strong&gt;Step 3: Hypothesis Generation&lt;/strong&gt;&lt;/p&gt;&lt;p class="MsoNormal"&gt;Your next step is to formulate &lt;strong&gt;three &lt;/strong&gt;&lt;strong&gt;hypotheses&lt;/strong&gt;. Hypotheses give predictions of the effects of certain variables. Scientists use all the knowledge and information they have collected about their research topic to make an educated guess about the outcome of the experiments. Take a look at your research question(s). Can you make an educated guess about the answer of your question(s) based on the knowledge you have collected in the previous phase? This educated guess will be your hypothesis. Sometimes you might be able to formulate more than one hypothesis per question.&lt;/p&gt;&lt;p class="MsoNormal"&gt;When you have formulated your hypotheses, think about how confident are you that they are true? Use the confidence indicator on the right side of the hypothesis to indicate this level of confidence. If the indicator is purple you are 100% confident. If the circle is grey you are not at all confident.&lt;/p&gt;&lt;p&gt;&lt;em&gt;Please use the Hypothesis Scratchpad app below to formulate your 3 hypotheses. &lt;/em&gt;&lt;/p&gt;</t>
        </is>
      </c>
      <c r="E808" s="6" t="inlineStr">
        <is>
          <t>No artifact embedded</t>
        </is>
      </c>
    </row>
    <row r="809">
      <c r="A809" s="6" t="inlineStr">
        <is>
          <t>Walking Tour in Evolution of our Real World via Science Cirruculm</t>
        </is>
      </c>
      <c r="B809" s="6" t="inlineStr">
        <is>
          <t>Application</t>
        </is>
      </c>
      <c r="C809" s="6" t="inlineStr">
        <is>
          <t>Hypothesis Scratchpad</t>
        </is>
      </c>
      <c r="D809" s="6" t="inlineStr">
        <is>
          <t>No task description</t>
        </is>
      </c>
      <c r="E809"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row>
    <row r="810">
      <c r="A810" s="6" t="inlineStr">
        <is>
          <t>Walking Tour in Evolution of our Real World via Science Cirruculm</t>
        </is>
      </c>
      <c r="B810" s="6" t="inlineStr">
        <is>
          <t>Space</t>
        </is>
      </c>
      <c r="C810" s="6" t="inlineStr">
        <is>
          <t>Natural Selection vs DNA_Investigation Phase 1</t>
        </is>
      </c>
      <c r="D810" s="6" t="inlineStr">
        <is>
          <t>No task description</t>
        </is>
      </c>
      <c r="E810" s="6" t="inlineStr">
        <is>
          <t>No artifact embedded</t>
        </is>
      </c>
    </row>
    <row r="811">
      <c r="A811" s="6" t="inlineStr">
        <is>
          <t>Walking Tour in Evolution of our Real World via Science Cirruculm</t>
        </is>
      </c>
      <c r="B811" s="6" t="inlineStr">
        <is>
          <t>Resource</t>
        </is>
      </c>
      <c r="C811" s="6" t="inlineStr">
        <is>
          <t>Text 1.graasp</t>
        </is>
      </c>
      <c r="D811" s="6" t="inlineStr">
        <is>
          <t>&lt;p style="margin-bottom: 10.5px; font-size: 20px; line-height: 30px;"&gt;&lt;strong&gt;Welcome to the Investigation phase. You have stated your research questions and hypotheses and are now ready to use the virtual laboratory &lt;em&gt;Sexual Selection in Guppies&lt;/em&gt;. Your aim in the Investigation phase is to gather evidence to answer your research questions and accept or reject your hypotheses.&lt;/strong&gt;&lt;/p&gt;&lt;p&gt;&lt;strong&gt;&lt;br&gt;&lt;/strong&gt;&lt;/p&gt;&lt;p&gt;&lt;strong&gt;&lt;br&gt;&lt;/strong&gt;&lt;/p&gt;&lt;p&gt;&lt;strong&gt;Step 1: The virtual laboratory &lt;em&gt;Sexual Selection in Guppies&lt;/em&gt;&lt;/strong&gt;&lt;/p&gt;&lt;p&gt;Experiment with the virtual laboratory to test your hypotheses. In order to change variable values use the sliders in the simulation. After setting your variables press the Play/Pause button to run the simulation. Press the Reset button to restart an experiment.&lt;br&gt;&lt;/p&gt;&lt;p&gt;Please use the Observation tool located just below the virtual laboratory to record all your observations and measurements. Your observations are a summary of the experimental results and will be used to compare with your initial hypotheses in the Conclusion phase.&lt;/p&gt;</t>
        </is>
      </c>
      <c r="E811" s="6" t="inlineStr">
        <is>
          <t>No artifact embedded</t>
        </is>
      </c>
    </row>
    <row r="812">
      <c r="A812" s="6" t="inlineStr">
        <is>
          <t>Walking Tour in Evolution of our Real World via Science Cirruculm</t>
        </is>
      </c>
      <c r="B812" s="6" t="inlineStr">
        <is>
          <t>Application</t>
        </is>
      </c>
      <c r="C812" s="6" t="inlineStr">
        <is>
          <t>Sexual Selection in Guppies (HTML5)</t>
        </is>
      </c>
      <c r="D812" s="6" t="inlineStr">
        <is>
          <t>No task description</t>
        </is>
      </c>
      <c r="E812" s="6" t="inlineStr">
        <is>
          <t>Golabz app/lab: `&lt;p&gt;This lab is an abridged Html5 version of the Java applet lab &lt;a href="http://www.golabz.eu/lab/sexual-selection-guppies"&gt;Sexual Selection in Guppies&lt;/a&gt;.&amp;nbsp;&lt;span&gt;It has been optimized to work with tablet computers.&lt;/span&gt;&lt;/p&gt;\r\n\r\n&lt;p&gt;The Sexual Selection in Guppies virtual laboratory simulates John Endler's 1980 classic experiment with guppy fish demonstrating the balance of sexual and natural selection processes. In guppies, females prefer to mate with males that have lots of spots, but those males are more easily seen by predators. In the virtual lab you can manipulate the strength of female preference for spotted males, the number of predators, and the initial number of guppies. The result is a graph showing the trend in the average number of spots per male guppy over time.&lt;/p&gt;\r\n`</t>
        </is>
      </c>
    </row>
    <row r="813">
      <c r="A813" s="6" t="inlineStr">
        <is>
          <t>Walking Tour in Evolution of our Real World via Science Cirruculm</t>
        </is>
      </c>
      <c r="B813" s="6" t="inlineStr">
        <is>
          <t>Resource</t>
        </is>
      </c>
      <c r="C813" s="6" t="inlineStr">
        <is>
          <t>Text 2.graasp</t>
        </is>
      </c>
      <c r="D813" s="6" t="inlineStr">
        <is>
          <t>&lt;p&gt;&lt;strong&gt;Observation Tool&lt;/strong&gt;&lt;/p&gt;&lt;p class="MsoNormal"&gt;You can add a new observations by clicking on the + button. Make sure you use a new line for each observation.&lt;/p&gt;&lt;p&gt;&lt;em&gt;Press the help button (?) to learn how to use the Observation Tool app.&lt;/em&gt;&lt;/p&gt;</t>
        </is>
      </c>
      <c r="E813" s="6" t="inlineStr">
        <is>
          <t>No artifact embedded</t>
        </is>
      </c>
    </row>
    <row r="814">
      <c r="A814" s="6" t="inlineStr">
        <is>
          <t>Walking Tour in Evolution of our Real World via Science Cirruculm</t>
        </is>
      </c>
      <c r="B814" s="6" t="inlineStr">
        <is>
          <t>Application</t>
        </is>
      </c>
      <c r="C814" s="6" t="inlineStr">
        <is>
          <t>Observation Tool</t>
        </is>
      </c>
      <c r="D814" s="6" t="inlineStr">
        <is>
          <t>No task description</t>
        </is>
      </c>
      <c r="E814"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815">
      <c r="A815" s="6" t="inlineStr">
        <is>
          <t>Walking Tour in Evolution of our Real World via Science Cirruculm</t>
        </is>
      </c>
      <c r="B815" s="6" t="inlineStr">
        <is>
          <t>Space</t>
        </is>
      </c>
      <c r="C815" s="6" t="inlineStr">
        <is>
          <t>Natural Selection vs DNA_Investigation Phase 2</t>
        </is>
      </c>
      <c r="D815" s="6" t="inlineStr">
        <is>
          <t>No task description</t>
        </is>
      </c>
      <c r="E815" s="6" t="inlineStr">
        <is>
          <t>No artifact embedded</t>
        </is>
      </c>
    </row>
    <row r="816">
      <c r="A816" s="6" t="inlineStr">
        <is>
          <t>Walking Tour in Evolution of our Real World via Science Cirruculm</t>
        </is>
      </c>
      <c r="B816" s="6" t="inlineStr">
        <is>
          <t>Resource</t>
        </is>
      </c>
      <c r="C816" s="6" t="inlineStr">
        <is>
          <t>Picture2.png</t>
        </is>
      </c>
      <c r="D816" s="6" t="inlineStr">
        <is>
          <t>In the U.S. where people have access to shampoos with chemicals that kill lice, we have a lot of lice that are resistant to those chemicals. There are two possible explanations for this: ? Resistant strains of lice were Exposure to lice shampoo actually always there and are just more caused mutations for resistance to frequent now because all the non the shampoo resistant lice died a sudsy death</t>
        </is>
      </c>
      <c r="E816" s="6" t="inlineStr">
        <is>
          <t>image/png – A high-quality image with support for transparency, often used in design and web applications.</t>
        </is>
      </c>
    </row>
    <row r="817">
      <c r="A817" s="6" t="inlineStr">
        <is>
          <t>Walking Tour in Evolution of our Real World via Science Cirruculm</t>
        </is>
      </c>
      <c r="B817" s="6" t="inlineStr">
        <is>
          <t>Resource</t>
        </is>
      </c>
      <c r="C817" s="6" t="inlineStr">
        <is>
          <t>Natural Selection</t>
        </is>
      </c>
      <c r="D817" s="6" t="inlineStr">
        <is>
          <t>Explore natural selection by controlling the environment and causing mutations in bunnies.</t>
        </is>
      </c>
      <c r="E817" s="6" t="inlineStr">
        <is>
          <t>phet.colorado.edu: Provides interactive science and math simulations, such as those on greenhouse effects and natural selection.</t>
        </is>
      </c>
    </row>
    <row r="818">
      <c r="A818" s="6" t="inlineStr">
        <is>
          <t>Walking Tour in Evolution of our Real World via Science Cirruculm</t>
        </is>
      </c>
      <c r="B818" s="6" t="inlineStr">
        <is>
          <t>Resource</t>
        </is>
      </c>
      <c r="C818" s="6" t="inlineStr">
        <is>
          <t>Explanations .graasp</t>
        </is>
      </c>
      <c r="D818" s="6" t="inlineStr">
        <is>
          <t>&lt;p&gt;Based on your conclusions, which explanation is the most acceptable?&lt;/p&gt;&lt;p&gt;&lt;br&gt;&lt;strong&gt;Explanation 1:&lt;/strong&gt; The brown fur color is an advantageous trait at the equator habitat because it allows the bunnies to blend in with their environment, allowing them to reproduce and pass on their genes to the next generation. The white fur color is an advantageous trait in the arctic habitat for the same reasons as the brown furred bunnies in the equator habitat.&lt;br&gt;Bunnies with longer teeth is an advantageous trait at the environment including foods, so these bunnies survive long enough to reproduce.&lt;/p&gt;&lt;p&gt;&lt;br&gt;&lt;strong&gt;Explanation 2: &lt;/strong&gt;The gene related to fur color change from white to brown in order to adapt the equator environment in which wolves lives. Therefore, the number of brown bunny fur color increases and for the same reason genes change from brown to white in arctic environment.&lt;br&gt;Bunnies start to eat foods frequently to survive and since they need to long teeth to digest foods, their teeth become longer.&lt;/p&gt;</t>
        </is>
      </c>
      <c r="E818" s="6" t="inlineStr">
        <is>
          <t>No artifact embedded</t>
        </is>
      </c>
    </row>
    <row r="819">
      <c r="A819" s="6" t="inlineStr">
        <is>
          <t>Walking Tour in Evolution of our Real World via Science Cirruculm</t>
        </is>
      </c>
      <c r="B819" s="6" t="inlineStr">
        <is>
          <t>Application</t>
        </is>
      </c>
      <c r="C819" s="6" t="inlineStr">
        <is>
          <t>Input Box</t>
        </is>
      </c>
      <c r="D819" s="6" t="inlineStr">
        <is>
          <t>No task description</t>
        </is>
      </c>
      <c r="E81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820">
      <c r="A820" s="6" t="inlineStr">
        <is>
          <t>Walking Tour in Evolution of our Real World via Science Cirruculm</t>
        </is>
      </c>
      <c r="B820" s="6" t="inlineStr">
        <is>
          <t>Space</t>
        </is>
      </c>
      <c r="C820" s="6" t="inlineStr">
        <is>
          <t>Life of Stars in Universe</t>
        </is>
      </c>
      <c r="D820" s="6" t="inlineStr">
        <is>
          <t>&lt;p&gt;Star tell us for their evolution.&lt;/p&gt;</t>
        </is>
      </c>
      <c r="E820" s="6" t="inlineStr">
        <is>
          <t>No artifact embedded</t>
        </is>
      </c>
    </row>
    <row r="821">
      <c r="A821" s="6" t="inlineStr">
        <is>
          <t>Walking Tour in Evolution of our Real World via Science Cirruculm</t>
        </is>
      </c>
      <c r="B821" s="6" t="inlineStr">
        <is>
          <t>Application</t>
        </is>
      </c>
      <c r="C821" s="6" t="inlineStr">
        <is>
          <t>Star in a Box app</t>
        </is>
      </c>
      <c r="D821" s="6" t="inlineStr">
        <is>
          <t>&lt;p&gt;Lets investigate the connection between lightness of stars and their ages &lt;/p&gt;</t>
        </is>
      </c>
      <c r="E821" s="6" t="inlineStr">
        <is>
          <t>Golabz app/lab: "&lt;p&gt;Star in a Box is an interactive webapp which animates stars with different starting masses as they change during their lives. Some stars live fast-paced, dramatic lives, others change very little for billions of years. The webapp visualises the changes in mass, size, brightness and temperature for all these different stages. It allows a user to examine snapshots of a star&amp;#39;s position on the colour-magnitude diagram (CMD) - the primary diagram used by astronomers to study evolution within stellar populations and to see how stellar parameters relate to one another.&lt;/p&gt;"</t>
        </is>
      </c>
    </row>
    <row r="822">
      <c r="A822" s="6" t="inlineStr">
        <is>
          <t>Walking Tour in Evolution of our Real World via Science Cirruculm</t>
        </is>
      </c>
      <c r="B822" s="6" t="inlineStr">
        <is>
          <t>Application</t>
        </is>
      </c>
      <c r="C822" s="6" t="inlineStr">
        <is>
          <t>Experiment Design Tool</t>
        </is>
      </c>
      <c r="D822" s="6" t="inlineStr">
        <is>
          <t>&lt;p&gt;Write the variables and constants of your experiment. Collect the data in table. &lt;/p&gt;</t>
        </is>
      </c>
      <c r="E822"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row>
    <row r="823">
      <c r="A823" s="6" t="inlineStr">
        <is>
          <t>Walking Tour in Evolution of our Real World via Science Cirruculm</t>
        </is>
      </c>
      <c r="B823" s="6" t="inlineStr">
        <is>
          <t>Application</t>
        </is>
      </c>
      <c r="C823" s="6" t="inlineStr">
        <is>
          <t>Observation Tool</t>
        </is>
      </c>
      <c r="D823" s="6" t="inlineStr">
        <is>
          <t>&lt;p&gt;Write your observation here&lt;/p&gt;</t>
        </is>
      </c>
      <c r="E823"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824">
      <c r="A824" s="6" t="inlineStr">
        <is>
          <t>Walking Tour in Evolution of our Real World via Science Cirruculm</t>
        </is>
      </c>
      <c r="B824" s="6" t="inlineStr">
        <is>
          <t>Resource</t>
        </is>
      </c>
      <c r="C824" s="6" t="inlineStr">
        <is>
          <t>Worksheets.graasp</t>
        </is>
      </c>
      <c r="D824" s="6" t="inlineStr">
        <is>
          <t>&lt;p&gt;For more investigation for the life of stars you could use the worksheets above&lt;/p&gt;</t>
        </is>
      </c>
      <c r="E824" s="6" t="inlineStr">
        <is>
          <t>No artifact embedded</t>
        </is>
      </c>
    </row>
    <row r="825">
      <c r="A825" s="6" t="inlineStr">
        <is>
          <t>Walking Tour in Evolution of our Real World via Science Cirruculm</t>
        </is>
      </c>
      <c r="B825" s="6" t="inlineStr">
        <is>
          <t>Application</t>
        </is>
      </c>
      <c r="C825" s="6" t="inlineStr">
        <is>
          <t>Input Box</t>
        </is>
      </c>
      <c r="D825" s="6" t="inlineStr">
        <is>
          <t>&lt;p&gt;Explain to your classmates for the evolution of the stars&lt;/p&gt;</t>
        </is>
      </c>
      <c r="E825"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826">
      <c r="A826" s="6" t="inlineStr">
        <is>
          <t>Walking Tour in Evolution of our Real World via Science Cirruculm</t>
        </is>
      </c>
      <c r="B826" s="6" t="inlineStr">
        <is>
          <t>Space</t>
        </is>
      </c>
      <c r="C826" s="6" t="inlineStr">
        <is>
          <t>Chemistry_Atom of Nucleus</t>
        </is>
      </c>
      <c r="D826" s="6" t="inlineStr">
        <is>
          <t>No task description</t>
        </is>
      </c>
      <c r="E826" s="6" t="inlineStr">
        <is>
          <t>No artifact embedded</t>
        </is>
      </c>
    </row>
    <row r="827">
      <c r="A827" s="6" t="inlineStr">
        <is>
          <t>Walking Tour in Evolution of our Real World via Science Cirruculm</t>
        </is>
      </c>
      <c r="B827" s="6" t="inlineStr">
        <is>
          <t>Resource</t>
        </is>
      </c>
      <c r="C827" s="6" t="inlineStr">
        <is>
          <t>1.graasp</t>
        </is>
      </c>
      <c r="D827" s="6" t="inlineStr">
        <is>
          <t>&lt;p&gt;Now it is time to travel to microcosm!&lt;/p&gt;&lt;p&gt;Take again your microscope for investigate atoms.&lt;/p&gt;&lt;p&gt;&lt;a href="https://en.wikipedia.org/wiki/Atom" target="_blank"&gt;What is atom?&lt;br&gt;&lt;/a&gt;&lt;/p&gt;&lt;p&gt;Atoms are the basic units of matter and the defining structure of elements.&lt;/p&gt;&lt;p&gt;So, it is mean that they are important for life process and evolution.&lt;/p&gt;&lt;p&gt;But, how can we built an atom?&lt;/p&gt;&lt;p&gt;&lt;br&gt;&lt;/p&gt;</t>
        </is>
      </c>
      <c r="E827" s="6" t="inlineStr">
        <is>
          <t>No artifact embedded</t>
        </is>
      </c>
    </row>
    <row r="828">
      <c r="A828" s="6" t="inlineStr">
        <is>
          <t>Walking Tour in Evolution of our Real World via Science Cirruculm</t>
        </is>
      </c>
      <c r="B828" s="6" t="inlineStr">
        <is>
          <t>Application</t>
        </is>
      </c>
      <c r="C828" s="6" t="inlineStr">
        <is>
          <t>Build an Atom Source</t>
        </is>
      </c>
      <c r="D828" s="6" t="inlineStr">
        <is>
          <t>&lt;p&gt;Build an atom out of protons, neutrons, and electrons, and see how the element, charge, and mass change.&lt;/p&gt;</t>
        </is>
      </c>
      <c r="E828" s="6" t="inlineStr">
        <is>
          <t>Golabz app/lab: "&lt;p&gt;Build an atom out of protons, neutrons, and electrons, and see how the element, charge, and mass change. Then play a game to test your ideas!&lt;/p&gt;\r\n"</t>
        </is>
      </c>
    </row>
    <row r="829">
      <c r="A829" s="6" t="inlineStr">
        <is>
          <t>Walking Tour in Evolution of our Real World via Science Cirruculm</t>
        </is>
      </c>
      <c r="B829" s="6" t="inlineStr">
        <is>
          <t>Application</t>
        </is>
      </c>
      <c r="C829" s="6" t="inlineStr">
        <is>
          <t>Observation Tool</t>
        </is>
      </c>
      <c r="D829" s="6" t="inlineStr">
        <is>
          <t>&lt;p&gt;Write your observations&lt;/p&gt;</t>
        </is>
      </c>
      <c r="E829"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830">
      <c r="A830" s="6" t="inlineStr">
        <is>
          <t>Walking Tour in Evolution of our Real World via Science Cirruculm</t>
        </is>
      </c>
      <c r="B830" s="6" t="inlineStr">
        <is>
          <t>Application</t>
        </is>
      </c>
      <c r="C830" s="6" t="inlineStr">
        <is>
          <t>Peer Assessment Tool</t>
        </is>
      </c>
      <c r="D830" s="6" t="inlineStr">
        <is>
          <t>&lt;p&gt;You could assess to your classmate work, you could give and receive feedback of their peers about a particular learning product in an ILS – hypotheses, questions etc.&lt;/p&gt;</t>
        </is>
      </c>
      <c r="E830" s="6" t="inlineStr">
        <is>
          <t>Golabz app/lab: "&lt;p&gt;The Peer Assessment Tool allows students to assess each other’s work. Students can give and receive feedback of their peers about a particular learning product in an ILS – hypotheses, questions etc. The feedback is given by rating a product on a number of criteria with a help of smileys and/or comments.&lt;/p&gt;\r\n\r\n&lt;p&gt;After the Peer Assessment Tool has been added to the Teacher Dashboard of the&amp;nbsp;ILS, Peer Assessment can be activated in the configuration of the app(s) where it should be used. &amp;nbsp;The supported apps have a predefined set of criteria, which can be changed in the app configuration. The students request, give and read&amp;nbsp;the feedback in the supported apps.&amp;nbsp;Assigning feedback requests to students (to give feedback) is done manually in the Peer Assessment Tool.&lt;/p&gt;\r\n\r\n&lt;p&gt;At the moment Peer Assessment is supported by the Concept Mapper, Hypothesis Scratchpad, Question&amp;nbsp;Scratchpad and Table Tool.&lt;/p&gt;\r\n"</t>
        </is>
      </c>
    </row>
    <row r="831">
      <c r="A831" s="6" t="inlineStr">
        <is>
          <t>Walking Tour in Evolution of our Real World via Science Cirruculm</t>
        </is>
      </c>
      <c r="B831" s="6" t="inlineStr">
        <is>
          <t>Space</t>
        </is>
      </c>
      <c r="C831" s="6" t="inlineStr">
        <is>
          <t>Conclusion</t>
        </is>
      </c>
      <c r="D831" s="6" t="inlineStr">
        <is>
          <t>No task description</t>
        </is>
      </c>
      <c r="E831" s="6" t="inlineStr">
        <is>
          <t>No artifact embedded</t>
        </is>
      </c>
    </row>
    <row r="832">
      <c r="A832" s="6" t="inlineStr">
        <is>
          <t>Walking Tour in Evolution of our Real World via Science Cirruculm</t>
        </is>
      </c>
      <c r="B832" s="6" t="inlineStr">
        <is>
          <t>Resource</t>
        </is>
      </c>
      <c r="C832" s="6" t="inlineStr">
        <is>
          <t>1.graasp</t>
        </is>
      </c>
      <c r="D832" s="6" t="inlineStr">
        <is>
          <t>&lt;p&gt;Your tour to life process has been completed.&lt;/p&gt;&lt;p&gt;It time for review your results and self evaluate yourself.&lt;/p&gt;&lt;p&gt;What do you think?&lt;/p&gt;&lt;p&gt;Are you ready?&lt;br&gt;&lt;/p&gt;</t>
        </is>
      </c>
      <c r="E832" s="6" t="inlineStr">
        <is>
          <t>No artifact embedded</t>
        </is>
      </c>
    </row>
    <row r="833">
      <c r="A833" s="6" t="inlineStr">
        <is>
          <t>Walking Tour in Evolution of our Real World via Science Cirruculm</t>
        </is>
      </c>
      <c r="B833" s="6" t="inlineStr">
        <is>
          <t>Application</t>
        </is>
      </c>
      <c r="C833" s="6" t="inlineStr">
        <is>
          <t>Viewer</t>
        </is>
      </c>
      <c r="D833" s="6" t="inlineStr">
        <is>
          <t>&lt;p&gt;Here you could display the content of another app in the ILS. It prevents you from having to go back and forth between different phases, in order to consult your results.&lt;/p&gt;</t>
        </is>
      </c>
      <c r="E833" s="6" t="inlineStr">
        <is>
          <t>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t>
        </is>
      </c>
    </row>
    <row r="834">
      <c r="A834" s="6" t="inlineStr">
        <is>
          <t>Walking Tour in Evolution of our Real World via Science Cirruculm</t>
        </is>
      </c>
      <c r="B834" s="6" t="inlineStr">
        <is>
          <t>Application</t>
        </is>
      </c>
      <c r="C834" s="6" t="inlineStr">
        <is>
          <t>Report Tool</t>
        </is>
      </c>
      <c r="D834" s="6" t="inlineStr">
        <is>
          <t>&lt;p&gt;It will be very helpful if you report your work&lt;/p&gt;</t>
        </is>
      </c>
      <c r="E834" s="6" t="inlineStr">
        <is>
          <t>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t>
        </is>
      </c>
    </row>
    <row r="835">
      <c r="A835" s="6" t="inlineStr">
        <is>
          <t>Walking Tour in Evolution of our Real World via Science Cirruculm</t>
        </is>
      </c>
      <c r="B835" s="6" t="inlineStr">
        <is>
          <t>Application</t>
        </is>
      </c>
      <c r="C835" s="6" t="inlineStr">
        <is>
          <t>Progress Bar</t>
        </is>
      </c>
      <c r="D835" s="6" t="inlineStr">
        <is>
          <t>&lt;p&gt;Before you present the results to your classmates, what do you think for your perfomance.&lt;/p&gt;&lt;p&gt;Here you state yourself your overall progresses across phases during the inquiry learning activity.&lt;/p&gt;</t>
        </is>
      </c>
      <c r="E835" s="6" t="inlineStr">
        <is>
          <t>Golabz app/lab: The Progress Bar app allows students to adjust their progress (between 0 and 100 %) across phases in an ILS. It is recommended to add this tool at the top level of an ILS to make it accessible anytime and in all phases.</t>
        </is>
      </c>
    </row>
    <row r="836">
      <c r="A836" s="6" t="inlineStr">
        <is>
          <t>Walking Tour in Evolution of our Real World via Science Cirruculm</t>
        </is>
      </c>
      <c r="B836" s="6" t="inlineStr">
        <is>
          <t>Application</t>
        </is>
      </c>
      <c r="C836" s="6" t="inlineStr">
        <is>
          <t>Phase Transitions</t>
        </is>
      </c>
      <c r="D836" s="6" t="inlineStr">
        <is>
          <t>&lt;p&gt;Reflect on time spent and switching of phases in an ILS. Whereas the time spent app shows the accumulated time for each phase, this tool shows a chart representing when and for how long you visited a phase.&lt;/p&gt;</t>
        </is>
      </c>
      <c r="E836" s="6" t="inlineStr">
        <is>
          <t>Golabz app/lab: "&lt;p&gt;The phase transitions app intends to let the student reflect on time spent and switching of phases in an ILS. Whereas the time spent app shows the accumulated time for each phase, this tool shows a chart representing when and for how long a student visited a phase. Possible indicators are (not) following the order of the phases in the ILS, frequent switching between phases (and so forth).&lt;/p&gt;\r\n\r\n&lt;p&gt;In contrast to the time spent tool, no configuration of norms is necessary.&lt;/p&gt;\r\n"</t>
        </is>
      </c>
    </row>
    <row r="837">
      <c r="A837" s="6" t="inlineStr">
        <is>
          <t>Walking Tour in Evolution of our Real World via Science Cirruculm</t>
        </is>
      </c>
      <c r="B837" s="6" t="inlineStr">
        <is>
          <t>Application</t>
        </is>
      </c>
      <c r="C837" s="6" t="inlineStr">
        <is>
          <t>Student Time Spent</t>
        </is>
      </c>
      <c r="D837" s="6" t="inlineStr">
        <is>
          <t>&lt;p&gt;Do you want to know how much time did you study during this lesson.&lt;/p&gt;&lt;p&gt;Here it is inform you the time in each phase.&lt;/p&gt;</t>
        </is>
      </c>
      <c r="E837" s="6" t="inlineStr">
        <is>
          <t>Golabz app/lab: "&lt;p&gt;The time spent app intends to let the student reflect on the time spent in the various phases of the ILS. The teacher can set a norm (as a percentage or in minutes) for each phase. The app shows both the teacher norm and the actual time spent in the phases as a bar chart.&lt;/p&gt;\r\n"</t>
        </is>
      </c>
    </row>
    <row r="838">
      <c r="A838" s="6" t="inlineStr">
        <is>
          <t>Walking Tour in Evolution of our Real World via Science Cirruculm</t>
        </is>
      </c>
      <c r="B838" s="6" t="inlineStr">
        <is>
          <t>Application</t>
        </is>
      </c>
      <c r="C838" s="6" t="inlineStr">
        <is>
          <t>Input Box</t>
        </is>
      </c>
      <c r="D838" s="6" t="inlineStr">
        <is>
          <t>&lt;p&gt;This ILS connect many topic of science.&lt;/p&gt;&lt;p&gt;As conclusion, at the end of the experiments, can you write a list of sentences including the world "evolution" ??&lt;/p&gt;</t>
        </is>
      </c>
      <c r="E83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839">
      <c r="A839" s="6" t="inlineStr">
        <is>
          <t>Walking Tour in Evolution of our Real World via Science Cirruculm</t>
        </is>
      </c>
      <c r="B839" s="6" t="inlineStr">
        <is>
          <t>Resource</t>
        </is>
      </c>
      <c r="C839" s="6" t="inlineStr">
        <is>
          <t>bi.graasp</t>
        </is>
      </c>
      <c r="D839" s="6" t="inlineStr">
        <is>
          <t>&lt;p&gt;Connect your information for evolution to explain it to your classmates.&lt;/p&gt;</t>
        </is>
      </c>
      <c r="E839" s="6" t="inlineStr">
        <is>
          <t>No artifact embedded</t>
        </is>
      </c>
    </row>
    <row r="840">
      <c r="A840" s="6" t="inlineStr">
        <is>
          <t>Walking Tour in Evolution of our Real World via Science Cirruculm</t>
        </is>
      </c>
      <c r="B840" s="6" t="inlineStr">
        <is>
          <t>Application</t>
        </is>
      </c>
      <c r="C840" s="6" t="inlineStr">
        <is>
          <t>Padlet</t>
        </is>
      </c>
      <c r="D840" s="6" t="inlineStr">
        <is>
          <t>&lt;p&gt;Thank you for your participation&lt;/p&gt;</t>
        </is>
      </c>
      <c r="E840" s="6" t="inlineStr">
        <is>
          <t>Golabz app/lab: Wrong URL. Impossible to access it</t>
        </is>
      </c>
    </row>
    <row r="841">
      <c r="A841" s="6" t="inlineStr">
        <is>
          <t>Walking Tour in Evolution of our Real World via Science Cirruculm</t>
        </is>
      </c>
      <c r="B841" s="6" t="inlineStr">
        <is>
          <t>Resource</t>
        </is>
      </c>
      <c r="C841" s="6" t="inlineStr">
        <is>
          <t>Table1.html</t>
        </is>
      </c>
      <c r="D841" s="6" t="inlineStr">
        <is>
          <t>&lt;!DOCTYPE HTML&gt; &lt;html&gt; &lt;head&gt; &lt;meta charset="utf-8"&gt; &lt;title&gt;Sexual Selection in Guppies&lt;/title&gt; &lt;style&gt; body { font-family: Helvetica; } table { width:100%; } table, th, td { border: 1px solid black; border-collapse: collapse; } th, td { padding: 5px; text-align:left; } table#tguppy tr:nth-child(even) { background-color: #eee; } table#tguppy tr:nth-child(odd) { background-color:#fff; } table#tguppy th { background-color: #5050d2; color: white; } &lt;/style&gt; &lt;/head&gt; &lt;body&gt; &lt;h3&gt;Table 1. Variables and their descriptions in the virtual laboratory &lt;i&gt;Sexual Selection in Guppies.&lt;/i&gt; &lt;/h3&gt; &lt;table id="tguppy"&gt; &lt;tr&gt; &lt;th&gt;Variable&lt;/th&gt; &lt;th&gt;Description&lt;/th&gt; &lt;/tr&gt; &lt;tr&gt; &lt;td&gt;Number of guppies&lt;/td&gt; &lt;td&gt;The starting population size of guppies&lt;/td&gt; &lt;/tr&gt; &lt;tr&gt; &lt;td&gt;Female preference&lt;/td&gt; &lt;td&gt;The likelihood that a female guppy will reject a male with less than the average number of spots&lt;/td&gt; &lt;/tr&gt; &lt;tr&gt; &lt;td&gt;Number of predators&lt;/td&gt; &lt;td&gt;The number of pike predators in the environment&lt;/td&gt; &lt;/tr&gt; &lt;/table&gt; &lt;/body&gt; &lt;/html&gt;</t>
        </is>
      </c>
      <c r="E841" s="6" t="inlineStr">
        <is>
          <t>No artifact embedded</t>
        </is>
      </c>
    </row>
    <row r="842">
      <c r="A842" s="6" t="inlineStr">
        <is>
          <t>Can Scientists colloborate for climate change?</t>
        </is>
      </c>
      <c r="B842" s="6" t="inlineStr">
        <is>
          <t>Space</t>
        </is>
      </c>
      <c r="C842" s="6" t="inlineStr">
        <is>
          <t>Introduction to climate change</t>
        </is>
      </c>
      <c r="D842" s="6" t="inlineStr">
        <is>
          <t>&lt;p&gt;Our planet signs alert of environmental changes. &lt;br&gt;&lt;/p&gt;</t>
        </is>
      </c>
      <c r="E842" s="6" t="inlineStr">
        <is>
          <t>No artifact embedded</t>
        </is>
      </c>
    </row>
    <row r="843">
      <c r="A843" s="6" t="inlineStr">
        <is>
          <t>Can Scientists colloborate for climate change?</t>
        </is>
      </c>
      <c r="B843" s="6" t="inlineStr">
        <is>
          <t>Resource</t>
        </is>
      </c>
      <c r="C843" s="6" t="inlineStr">
        <is>
          <t>Proba-V_tracks_Lake_Poopo_evaporation_node_full_image_2.jpg</t>
        </is>
      </c>
      <c r="D843" s="6" t="inlineStr">
        <is>
          <t>&lt;p&gt;The second largest lake in Bolivia gradually dries up&lt;/p&gt;</t>
        </is>
      </c>
      <c r="E843" s="6" t="inlineStr">
        <is>
          <t>image/jpeg – A digital photograph or web image stored in a compressed format, often used for photography and web graphics.</t>
        </is>
      </c>
    </row>
    <row r="844">
      <c r="A844" s="6" t="inlineStr">
        <is>
          <t>Can Scientists colloborate for climate change?</t>
        </is>
      </c>
      <c r="B844" s="6" t="inlineStr">
        <is>
          <t>Resource</t>
        </is>
      </c>
      <c r="C844" s="6" t="inlineStr">
        <is>
          <t>Aral_Sea_1920x1200.jpg</t>
        </is>
      </c>
      <c r="D844" s="6" t="inlineStr">
        <is>
          <t>&lt;p&gt;Impacts on water face of Earth.&lt;/p&gt;</t>
        </is>
      </c>
      <c r="E844" s="6" t="inlineStr">
        <is>
          <t>image/jpeg – A digital photograph or web image stored in a compressed format, often used for photography and web graphics.</t>
        </is>
      </c>
    </row>
    <row r="845">
      <c r="A845" s="6" t="inlineStr">
        <is>
          <t>Can Scientists colloborate for climate change?</t>
        </is>
      </c>
      <c r="B845" s="6" t="inlineStr">
        <is>
          <t>Resource</t>
        </is>
      </c>
      <c r="C845" s="6" t="inlineStr">
        <is>
          <t>impacts-water_image.jpg</t>
        </is>
      </c>
      <c r="D845" s="6" t="inlineStr">
        <is>
          <t>No task description</t>
        </is>
      </c>
      <c r="E845" s="6" t="inlineStr">
        <is>
          <t>image/jpeg – A digital photograph or web image stored in a compressed format, often used for photography and web graphics.</t>
        </is>
      </c>
    </row>
    <row r="846">
      <c r="A846" s="6" t="inlineStr">
        <is>
          <t>Can Scientists colloborate for climate change?</t>
        </is>
      </c>
      <c r="B846" s="6" t="inlineStr">
        <is>
          <t>Resource</t>
        </is>
      </c>
      <c r="C846" s="6" t="inlineStr">
        <is>
          <t>peterman-glacier-before-and-after.jpg</t>
        </is>
      </c>
      <c r="D846" s="6" t="inlineStr">
        <is>
          <t>&lt;p&gt;Impacts on Icebergs.&lt;/p&gt;</t>
        </is>
      </c>
      <c r="E846" s="6" t="inlineStr">
        <is>
          <t>image/jpeg – A digital photograph or web image stored in a compressed format, often used for photography and web graphics.</t>
        </is>
      </c>
    </row>
    <row r="847">
      <c r="A847" s="6" t="inlineStr">
        <is>
          <t>Can Scientists colloborate for climate change?</t>
        </is>
      </c>
      <c r="B847" s="6" t="inlineStr">
        <is>
          <t>Resource</t>
        </is>
      </c>
      <c r="C847" s="6" t="inlineStr">
        <is>
          <t>images1.jpeg</t>
        </is>
      </c>
      <c r="D847" s="6" t="inlineStr">
        <is>
          <t>No task description</t>
        </is>
      </c>
      <c r="E847" s="6" t="inlineStr">
        <is>
          <t>image/jpeg – A digital photograph or web image stored in a compressed format, often used for photography and web graphics.</t>
        </is>
      </c>
    </row>
    <row r="848">
      <c r="A848" s="6" t="inlineStr">
        <is>
          <t>Can Scientists colloborate for climate change?</t>
        </is>
      </c>
      <c r="B848" s="6" t="inlineStr">
        <is>
          <t>Application</t>
        </is>
      </c>
      <c r="C848" s="6" t="inlineStr">
        <is>
          <t>Shared Wiki</t>
        </is>
      </c>
      <c r="D848" s="6" t="inlineStr">
        <is>
          <t>&lt;p&gt;Discuss with your classmates what factors do you think have led to those changes?&lt;/p&gt;</t>
        </is>
      </c>
      <c r="E848" s="6" t="inlineStr">
        <is>
          <t>Golabz app/lab: "&lt;p&gt;The shared wiki app allows students to work together on a formatted text. The updates to the content are done in real-time.&amp;nbsp;The teacher and the students can see a history of the changes to the&amp;nbsp;text.&lt;/p&gt;\r\n"</t>
        </is>
      </c>
    </row>
    <row r="849">
      <c r="A849" s="6" t="inlineStr">
        <is>
          <t>Can Scientists colloborate for climate change?</t>
        </is>
      </c>
      <c r="B849" s="6" t="inlineStr">
        <is>
          <t>Application</t>
        </is>
      </c>
      <c r="C849" s="6" t="inlineStr">
        <is>
          <t>Quiz tool (1)</t>
        </is>
      </c>
      <c r="D849" s="6" t="inlineStr">
        <is>
          <t>&lt;p&gt;1)&lt;/p&gt;</t>
        </is>
      </c>
      <c r="E849"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row>
    <row r="850">
      <c r="A850" s="6" t="inlineStr">
        <is>
          <t>Can Scientists colloborate for climate change?</t>
        </is>
      </c>
      <c r="B850" s="6" t="inlineStr">
        <is>
          <t>Application</t>
        </is>
      </c>
      <c r="C850" s="6" t="inlineStr">
        <is>
          <t>Quiz tool (2)</t>
        </is>
      </c>
      <c r="D850" s="6" t="inlineStr">
        <is>
          <t>&lt;p&gt;2)&lt;/p&gt;&lt;p&gt;&lt;br&gt;&lt;/p&gt;</t>
        </is>
      </c>
      <c r="E850"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row>
    <row r="851">
      <c r="A851" s="6" t="inlineStr">
        <is>
          <t>Can Scientists colloborate for climate change?</t>
        </is>
      </c>
      <c r="B851" s="6" t="inlineStr">
        <is>
          <t>Application</t>
        </is>
      </c>
      <c r="C851" s="6" t="inlineStr">
        <is>
          <t>Quiz tool</t>
        </is>
      </c>
      <c r="D851" s="6" t="inlineStr">
        <is>
          <t>&lt;p&gt;Try to reply the answers:&lt;/p&gt;&lt;p&gt;3)&lt;/p&gt;</t>
        </is>
      </c>
      <c r="E851"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row>
    <row r="852">
      <c r="A852" s="6" t="inlineStr">
        <is>
          <t>Can Scientists colloborate for climate change?</t>
        </is>
      </c>
      <c r="B852" s="6" t="inlineStr">
        <is>
          <t>Space</t>
        </is>
      </c>
      <c r="C852" s="6" t="inlineStr">
        <is>
          <t>Observations</t>
        </is>
      </c>
      <c r="D852" s="6" t="inlineStr">
        <is>
          <t>No task description</t>
        </is>
      </c>
      <c r="E852" s="6" t="inlineStr">
        <is>
          <t>No artifact embedded</t>
        </is>
      </c>
    </row>
    <row r="853">
      <c r="A853" s="6" t="inlineStr">
        <is>
          <t>Can Scientists colloborate for climate change?</t>
        </is>
      </c>
      <c r="B853" s="6" t="inlineStr">
        <is>
          <t>Resource</t>
        </is>
      </c>
      <c r="C853" s="6" t="inlineStr">
        <is>
          <t>large_c0a3d36c0344db756514a6ca001b88c809faa5ef.jpeg</t>
        </is>
      </c>
      <c r="D853" s="6" t="inlineStr">
        <is>
          <t>No task description</t>
        </is>
      </c>
      <c r="E853" s="6" t="inlineStr">
        <is>
          <t>image/jpeg – A digital photograph or web image stored in a compressed format, often used for photography and web graphics.</t>
        </is>
      </c>
    </row>
    <row r="854">
      <c r="A854" s="6" t="inlineStr">
        <is>
          <t>Can Scientists colloborate for climate change?</t>
        </is>
      </c>
      <c r="B854" s="6" t="inlineStr">
        <is>
          <t>Resource</t>
        </is>
      </c>
      <c r="C854" s="6" t="inlineStr">
        <is>
          <t>large_95d2fdd7ea9f21192ceee5b5136ccef17e78cacf.png</t>
        </is>
      </c>
      <c r="D854" s="6" t="inlineStr">
        <is>
          <t>No task description</t>
        </is>
      </c>
      <c r="E854" s="6" t="inlineStr">
        <is>
          <t>image/png – A high-quality image with support for transparency, often used in design and web applications.</t>
        </is>
      </c>
    </row>
    <row r="855">
      <c r="A855" s="6" t="inlineStr">
        <is>
          <t>Can Scientists colloborate for climate change?</t>
        </is>
      </c>
      <c r="B855" s="6" t="inlineStr">
        <is>
          <t>Application</t>
        </is>
      </c>
      <c r="C855" s="6" t="inlineStr">
        <is>
          <t>Observation Tool (2)</t>
        </is>
      </c>
      <c r="D855" s="6" t="inlineStr">
        <is>
          <t>Write your observations . What do you intentify to global temperature??&lt;br&gt;</t>
        </is>
      </c>
      <c r="E855"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856">
      <c r="A856" s="6" t="inlineStr">
        <is>
          <t>Can Scientists colloborate for climate change?</t>
        </is>
      </c>
      <c r="B856" s="6" t="inlineStr">
        <is>
          <t>Application</t>
        </is>
      </c>
      <c r="C856" s="6" t="inlineStr">
        <is>
          <t>Historic Climate Trends</t>
        </is>
      </c>
      <c r="D856" s="6" t="inlineStr">
        <is>
          <t>&lt;p&gt;Open the Historical Climate Trends.&lt;/p&gt;&lt;p&gt;See the changing trends of temperature, carbon dioxide, methane and nitrous oxide over hundreds of thousands of year.&lt;/p&gt;&lt;p&gt;&lt;br&gt;&lt;/p&gt;</t>
        </is>
      </c>
      <c r="E856" s="6" t="inlineStr">
        <is>
          <t>Golabz app/lab: "&lt;p&gt;See the changing trends of temperature, carbon dioxide, methane and nitrous oxide over hundreds of thousands of years as recorded from careful studies of ice core samples.&lt;/p&gt;\r\n"</t>
        </is>
      </c>
    </row>
    <row r="857">
      <c r="A857" s="6" t="inlineStr">
        <is>
          <t>Can Scientists colloborate for climate change?</t>
        </is>
      </c>
      <c r="B857" s="6" t="inlineStr">
        <is>
          <t>Resource</t>
        </is>
      </c>
      <c r="C857" s="6" t="inlineStr">
        <is>
          <t>directions of investigation.graasp</t>
        </is>
      </c>
      <c r="D857" s="6" t="inlineStr">
        <is>
          <t>&lt;p&gt;At first check the "Temperature" box to bring up its graph, and make sure the others are unchecked.&lt;br&gt;There should now only be one line plotted in the graph area.&lt;br&gt;• Under the "Plot" menu, choose "Last 5000 years.”&lt;br&gt;• Use the scrubber bars to zoom in on the last 100 or so years.&lt;/p&gt;&lt;p&gt;At the bottom "Plot" check "last 5000 years", "show points", "log scale" and "show events".&lt;/p&gt;&lt;p&gt;&lt;br&gt;&lt;/p&gt;&lt;p&gt;&lt;br&gt;&lt;/p&gt;</t>
        </is>
      </c>
      <c r="E857" s="6" t="inlineStr">
        <is>
          <t>No artifact embedded</t>
        </is>
      </c>
    </row>
    <row r="858">
      <c r="A858" s="6" t="inlineStr">
        <is>
          <t>Can Scientists colloborate for climate change?</t>
        </is>
      </c>
      <c r="B858" s="6" t="inlineStr">
        <is>
          <t>Application</t>
        </is>
      </c>
      <c r="C858" s="6" t="inlineStr">
        <is>
          <t>Observation Tool</t>
        </is>
      </c>
      <c r="D858" s="6" t="inlineStr">
        <is>
          <t>&lt;p&gt;Write your observations with specific points and events for the temperature the last 100 years.&lt;br&gt;&lt;/p&gt;</t>
        </is>
      </c>
      <c r="E858"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859">
      <c r="A859" s="6" t="inlineStr">
        <is>
          <t>Can Scientists colloborate for climate change?</t>
        </is>
      </c>
      <c r="B859" s="6" t="inlineStr">
        <is>
          <t>Resource</t>
        </is>
      </c>
      <c r="C859" s="6" t="inlineStr">
        <is>
          <t>diresctions2.graasp</t>
        </is>
      </c>
      <c r="D859" s="6" t="inlineStr">
        <is>
          <t>&lt;p&gt;Check both boxes " Carbon Dioxide" "Nitrous Oxide" "Methane" and "Temperature".&lt;/p&gt;&lt;p&gt;Under the "Plot" menu, choose "Last 5000 years.”Use the scrubber bars to zoom in on the last 100 or so years.&lt;/p&gt;</t>
        </is>
      </c>
      <c r="E859" s="6" t="inlineStr">
        <is>
          <t>No artifact embedded</t>
        </is>
      </c>
    </row>
    <row r="860">
      <c r="A860" s="6" t="inlineStr">
        <is>
          <t>Can Scientists colloborate for climate change?</t>
        </is>
      </c>
      <c r="B860" s="6" t="inlineStr">
        <is>
          <t>Application</t>
        </is>
      </c>
      <c r="C860" s="6" t="inlineStr">
        <is>
          <t>Observation Tool (1)</t>
        </is>
      </c>
      <c r="D860" s="6" t="inlineStr">
        <is>
          <t>&lt;p&gt;Write your observation between relation of concentration of pollution gas and temperature. &lt;br&gt;&lt;/p&gt;</t>
        </is>
      </c>
      <c r="E860"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861">
      <c r="A861" s="6" t="inlineStr">
        <is>
          <t>Can Scientists colloborate for climate change?</t>
        </is>
      </c>
      <c r="B861" s="6" t="inlineStr">
        <is>
          <t>Application</t>
        </is>
      </c>
      <c r="C861" s="6" t="inlineStr">
        <is>
          <t>Table tool</t>
        </is>
      </c>
      <c r="D861" s="6" t="inlineStr">
        <is>
          <t>&lt;p&gt;Record data at the table &lt;br&gt;&lt;/p&gt;</t>
        </is>
      </c>
      <c r="E861"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row>
    <row r="862">
      <c r="A862" s="6" t="inlineStr">
        <is>
          <t>Can Scientists colloborate for climate change?</t>
        </is>
      </c>
      <c r="B862" s="6" t="inlineStr">
        <is>
          <t>Application</t>
        </is>
      </c>
      <c r="C862" s="6" t="inlineStr">
        <is>
          <t>Data Viewer</t>
        </is>
      </c>
      <c r="D862" s="6" t="inlineStr">
        <is>
          <t>&lt;p&gt;Use points and events of "historical trends" simulation and record data at the table. Click also linear chart for modeling the "temperature through years" and "CO2 through years" &lt;br&gt;&lt;/p&gt;</t>
        </is>
      </c>
      <c r="E862" s="6" t="inlineStr">
        <is>
          <t>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t>
        </is>
      </c>
    </row>
    <row r="863">
      <c r="A863" s="6" t="inlineStr">
        <is>
          <t>Can Scientists colloborate for climate change?</t>
        </is>
      </c>
      <c r="B863" s="6" t="inlineStr">
        <is>
          <t>Space</t>
        </is>
      </c>
      <c r="C863" s="6" t="inlineStr">
        <is>
          <t>Making Hypotheses</t>
        </is>
      </c>
      <c r="D863" s="6" t="inlineStr">
        <is>
          <t>No task description</t>
        </is>
      </c>
      <c r="E863" s="6" t="inlineStr">
        <is>
          <t>No artifact embedded</t>
        </is>
      </c>
    </row>
    <row r="864">
      <c r="A864" s="6" t="inlineStr">
        <is>
          <t>Can Scientists colloborate for climate change?</t>
        </is>
      </c>
      <c r="B864" s="6" t="inlineStr">
        <is>
          <t>Application</t>
        </is>
      </c>
      <c r="C864" s="6" t="inlineStr">
        <is>
          <t>Input Box</t>
        </is>
      </c>
      <c r="D864" s="6" t="inlineStr">
        <is>
          <t>&lt;p&gt;Do you believe that there is connection between pictures you observed with increasing of temperature you identified due to climate trends? Explain your opinion.&lt;br&gt;&lt;/p&gt;</t>
        </is>
      </c>
      <c r="E864"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865">
      <c r="A865" s="6" t="inlineStr">
        <is>
          <t>Can Scientists colloborate for climate change?</t>
        </is>
      </c>
      <c r="B865" s="6" t="inlineStr">
        <is>
          <t>Application</t>
        </is>
      </c>
      <c r="C865" s="6" t="inlineStr">
        <is>
          <t>Concept Mapper</t>
        </is>
      </c>
      <c r="D865" s="6" t="inlineStr">
        <is>
          <t>&lt;p&gt;Write the science topics that you believe that are related with the global problem of climate change.&lt;br&gt;&lt;/p&gt;</t>
        </is>
      </c>
      <c r="E865"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row>
    <row r="866">
      <c r="A866" s="6" t="inlineStr">
        <is>
          <t>Can Scientists colloborate for climate change?</t>
        </is>
      </c>
      <c r="B866" s="6" t="inlineStr">
        <is>
          <t>Application</t>
        </is>
      </c>
      <c r="C866" s="6" t="inlineStr">
        <is>
          <t>Concept Mapper (1)</t>
        </is>
      </c>
      <c r="D866" s="6" t="inlineStr">
        <is>
          <t>&lt;p&gt;Take a role of scientist and present which science subjects of the STEM program of your school are connected with the problems you have noticed.&lt;/p&gt;&lt;p&gt;Directions : You have to add as concepts the words of scientists that you have notice in previous concept map. You could also add keywords of relations. Finally you will add subjects of your STEM project.&lt;/p&gt;&lt;p&gt;There are just some concepts and some relations, but you need more. &lt;br&gt;&lt;/p&gt;&lt;p&gt;For example you could add that "Meteorology is part of mathematician" , Meteorology is related with temperature graphs" "Graphs is part of Statistic in mathematics"&lt;br&gt;&lt;/p&gt;</t>
        </is>
      </c>
      <c r="E866"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row>
    <row r="867">
      <c r="A867" s="6" t="inlineStr">
        <is>
          <t>Can Scientists colloborate for climate change?</t>
        </is>
      </c>
      <c r="B867" s="6" t="inlineStr">
        <is>
          <t>Space</t>
        </is>
      </c>
      <c r="C867" s="6" t="inlineStr">
        <is>
          <t>Investigation Climate change as Chemical</t>
        </is>
      </c>
      <c r="D867" s="6" t="inlineStr">
        <is>
          <t>No task description</t>
        </is>
      </c>
      <c r="E867" s="6" t="inlineStr">
        <is>
          <t>No artifact embedded</t>
        </is>
      </c>
    </row>
    <row r="868">
      <c r="A868" s="6" t="inlineStr">
        <is>
          <t>Can Scientists colloborate for climate change?</t>
        </is>
      </c>
      <c r="B868" s="6" t="inlineStr">
        <is>
          <t>Resource</t>
        </is>
      </c>
      <c r="C868" s="6" t="inlineStr">
        <is>
          <t>explantations.graasp</t>
        </is>
      </c>
      <c r="D868" s="6" t="inlineStr">
        <is>
          <t>&lt;p&gt;&lt;strong&gt;Scientific concepts of climate change &lt;br&gt;&lt;/strong&gt;&lt;/p&gt;&lt;p&gt;&lt;strong&gt;What is the relation between climate change and greenhouse phainomenon?&lt;br&gt;&lt;/strong&gt;&lt;/p&gt;&lt;p&gt;&lt;strong&gt;&lt;br&gt;&lt;/strong&gt;&lt;/p&gt;&lt;p&gt;&lt;br&gt;&lt;/p&gt;</t>
        </is>
      </c>
      <c r="E868" s="6" t="inlineStr">
        <is>
          <t>No artifact embedded</t>
        </is>
      </c>
    </row>
    <row r="869">
      <c r="A869" s="6" t="inlineStr">
        <is>
          <t>Can Scientists colloborate for climate change?</t>
        </is>
      </c>
      <c r="B869" s="6" t="inlineStr">
        <is>
          <t>Resource</t>
        </is>
      </c>
      <c r="C869" s="6" t="inlineStr">
        <is>
          <t>1374179911247.jpg</t>
        </is>
      </c>
      <c r="D869" s="6" t="inlineStr">
        <is>
          <t>&lt;p&gt;Observe carefully the picture.&lt;br&gt;&lt;/p&gt;</t>
        </is>
      </c>
      <c r="E869" s="6" t="inlineStr">
        <is>
          <t>image/jpeg – A digital photograph or web image stored in a compressed format, often used for photography and web graphics.</t>
        </is>
      </c>
    </row>
    <row r="870">
      <c r="A870" s="6" t="inlineStr">
        <is>
          <t>Can Scientists colloborate for climate change?</t>
        </is>
      </c>
      <c r="B870" s="6" t="inlineStr">
        <is>
          <t>Application</t>
        </is>
      </c>
      <c r="C870" s="6" t="inlineStr">
        <is>
          <t>Sunlight, Infrared, CO2 and the Ground App</t>
        </is>
      </c>
      <c r="D870" s="6" t="inlineStr">
        <is>
          <t>&lt;p&gt;How does solar radiation interact with the Earth and its atmosphere to cause global warming? &lt;/p&gt;&lt;p&gt;Watch the effects of sunlight and then watch the effects of infrared radiation, also known as heat radiation, on the ground and on carbon dioxide, a greenhouse gas.&lt;/p&gt;&lt;p&gt;&lt;br&gt;Learn how solar radiation interacts with Earth’s surface and atmosphere.&lt;/p&gt;</t>
        </is>
      </c>
      <c r="E870" s="6" t="inlineStr">
        <is>
          <t>Golabz app/lab: &lt;p style="text-align: justify;"&gt;How does solar radiation interact with the Earth and its atmosphere to cause global warming? Use this lab to see what&amp;rsquo;s going on at the molecular level. Watch the effects of sunlight and then watch the effects of infrared radiation, also known as heat radiation, on the ground and on carbon dioxide, a greenhouse gas.&lt;br /&gt;The primary aim of the lab is:&lt;br /&gt;1) Learn how solar radiation interacts with Earth&amp;rsquo;s surface and atmosphere.&lt;/p&gt;'</t>
        </is>
      </c>
    </row>
    <row r="871">
      <c r="A871" s="6" t="inlineStr">
        <is>
          <t>Can Scientists colloborate for climate change?</t>
        </is>
      </c>
      <c r="B871" s="6" t="inlineStr">
        <is>
          <t>Application</t>
        </is>
      </c>
      <c r="C871" s="6" t="inlineStr">
        <is>
          <t>Question Scratchpad</t>
        </is>
      </c>
      <c r="D871" s="6" t="inlineStr">
        <is>
          <t>&lt;p&gt;Write your research questions for representing the relation between amount of radiation-greenhouse effect -increasing temperature -climate change. &lt;br&gt;&lt;/p&gt;</t>
        </is>
      </c>
      <c r="E871" s="6" t="inlineStr">
        <is>
          <t>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t>
        </is>
      </c>
    </row>
    <row r="872">
      <c r="A872" s="6" t="inlineStr">
        <is>
          <t>Can Scientists colloborate for climate change?</t>
        </is>
      </c>
      <c r="B872" s="6" t="inlineStr">
        <is>
          <t>Resource</t>
        </is>
      </c>
      <c r="C872" s="6" t="inlineStr">
        <is>
          <t>The Greenhouse Effect</t>
        </is>
      </c>
      <c r="D872" s="6" t="inlineStr">
        <is>
          <t>How do greenhouse gases affect the climate? Explore the atmosphere during the ice age and today. What happens when you add clouds? Change the greenhouse gas concentration and see how the temperature changes. Then compare to the effect of glass panes. Zoom in and see how light interacts with molecules. Do all atmospheric gases contribute to the greenhouse effect?</t>
        </is>
      </c>
      <c r="E872" s="6" t="inlineStr">
        <is>
          <t>phet.colorado.edu: Provides interactive science and math simulations, such as those on greenhouse effects and natural selection.</t>
        </is>
      </c>
    </row>
    <row r="873">
      <c r="A873" s="6" t="inlineStr">
        <is>
          <t>Can Scientists colloborate for climate change?</t>
        </is>
      </c>
      <c r="B873" s="6" t="inlineStr">
        <is>
          <t>Application</t>
        </is>
      </c>
      <c r="C873" s="6" t="inlineStr">
        <is>
          <t>Hypothesis Scratchpad</t>
        </is>
      </c>
      <c r="D873" s="6" t="inlineStr">
        <is>
          <t>&lt;p&gt;Write your hypotheses about the factors that caused climate change.&lt;br&gt;&lt;/p&gt;</t>
        </is>
      </c>
      <c r="E873"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row>
    <row r="874">
      <c r="A874" s="6" t="inlineStr">
        <is>
          <t>Can Scientists colloborate for climate change?</t>
        </is>
      </c>
      <c r="B874" s="6" t="inlineStr">
        <is>
          <t>Resource</t>
        </is>
      </c>
      <c r="C874" s="6" t="inlineStr">
        <is>
          <t>Carbon Stabilization Wedges (1)</t>
        </is>
      </c>
      <c r="D874" s="6" t="inlineStr">
        <is>
          <t>No task description</t>
        </is>
      </c>
      <c r="E874" s="6" t="inlineStr">
        <is>
          <t>Artifact from kcvs.ca: The Knowledge Project, based in Canada, provides educational resources, including interactive projects on topics like stabilization wedges, CFCs, and atmospheric structure.</t>
        </is>
      </c>
    </row>
    <row r="875">
      <c r="A875" s="6" t="inlineStr">
        <is>
          <t>Can Scientists colloborate for climate change?</t>
        </is>
      </c>
      <c r="B875" s="6" t="inlineStr">
        <is>
          <t>Application</t>
        </is>
      </c>
      <c r="C875" s="6" t="inlineStr">
        <is>
          <t>Experiment Design Tool</t>
        </is>
      </c>
      <c r="D875" s="6" t="inlineStr">
        <is>
          <t>&lt;p&gt;Try to stabilize carbon output over the next 50 years by adjusting the different sliders in the different strategies, while still keeping the Reality Check realistic. Remember that changes you make to one wedge can also affect other wedges. &lt;/p&gt;&lt;p&gt;You have some of variables included in the experiment and also you have some measures. You could use properties for add more options of experiment.&lt;br&gt;&lt;/p&gt;</t>
        </is>
      </c>
      <c r="E875"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row>
    <row r="876">
      <c r="A876" s="6" t="inlineStr">
        <is>
          <t>Can Scientists colloborate for climate change?</t>
        </is>
      </c>
      <c r="B876" s="6" t="inlineStr">
        <is>
          <t>Application</t>
        </is>
      </c>
      <c r="C876" s="6" t="inlineStr">
        <is>
          <t>Collisional Heating in the Atmosphere</t>
        </is>
      </c>
      <c r="D876" s="6" t="inlineStr">
        <is>
          <t>Illustration of the absorption of infrared radiation by CO2 in the troposphere and the collisional loss of&lt;br&gt; this absorbed energy to surrounding N2 and O2 molecules. &lt;br&gt;In this animation the user can sweep through a region of the IR spectrum and excite some of the vibrational modes of CO2. A simple (purely qualitative) thermometer illustrates the rise in temperature of the gas as collisional de-excitation occurs.</t>
        </is>
      </c>
      <c r="E876" s="6" t="inlineStr">
        <is>
          <t>Golabz app/lab: "&lt;p&gt;This animation illustrates the absorption of infrared radiation by CO2 in the troposphere and the collisional loss of this absorbed energy to surrounding N2 and O2 molecules. In this animation the user can sweep through a region of the IR spectrum and excite some of the vibrational modes of CO2. A simple (purely qualitative) thermometer illustrates the rise in temperature of the gas as collisional de-excitation occurs.&amp;nbsp;&lt;/p&gt;\r\n"</t>
        </is>
      </c>
    </row>
    <row r="877">
      <c r="A877" s="6" t="inlineStr">
        <is>
          <t>Can Scientists colloborate for climate change?</t>
        </is>
      </c>
      <c r="B877" s="6" t="inlineStr">
        <is>
          <t>Application</t>
        </is>
      </c>
      <c r="C877" s="6" t="inlineStr">
        <is>
          <t>Input Box</t>
        </is>
      </c>
      <c r="D877" s="6" t="inlineStr">
        <is>
          <t>&lt;p&gt;What effect do IR photons have in each region? &lt;/p&gt;&lt;p&gt;&lt;br&gt;&lt;/p&gt;&lt;p&gt;&lt;br&gt;&lt;/p&gt;</t>
        </is>
      </c>
      <c r="E877"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878">
      <c r="A878" s="6" t="inlineStr">
        <is>
          <t>Can Scientists colloborate for climate change?</t>
        </is>
      </c>
      <c r="B878" s="6" t="inlineStr">
        <is>
          <t>Application</t>
        </is>
      </c>
      <c r="C878" s="6" t="inlineStr">
        <is>
          <t>Input Box (1)</t>
        </is>
      </c>
      <c r="D878" s="6" t="inlineStr">
        <is>
          <t>&lt;p&gt;If we change the gas what is the different&lt;/p&gt;</t>
        </is>
      </c>
      <c r="E87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879">
      <c r="A879" s="6" t="inlineStr">
        <is>
          <t>Can Scientists colloborate for climate change?</t>
        </is>
      </c>
      <c r="B879" s="6" t="inlineStr">
        <is>
          <t>Space</t>
        </is>
      </c>
      <c r="C879" s="6" t="inlineStr">
        <is>
          <t>Investigation climate change as physicist</t>
        </is>
      </c>
      <c r="D879" s="6" t="inlineStr">
        <is>
          <t>No task description</t>
        </is>
      </c>
      <c r="E879" s="6" t="inlineStr">
        <is>
          <t>No artifact embedded</t>
        </is>
      </c>
    </row>
    <row r="880">
      <c r="A880" s="6" t="inlineStr">
        <is>
          <t>Can Scientists colloborate for climate change?</t>
        </is>
      </c>
      <c r="B880" s="6" t="inlineStr">
        <is>
          <t>Resource</t>
        </is>
      </c>
      <c r="C880" s="6" t="inlineStr">
        <is>
          <t>Earth's Atmosphere</t>
        </is>
      </c>
      <c r="D880" s="6" t="inlineStr">
        <is>
          <t>No task description</t>
        </is>
      </c>
      <c r="E880" s="6" t="inlineStr">
        <is>
          <t>Artifact from kcvs.ca: The Knowledge Project, based in Canada, provides educational resources, including interactive projects on topics like stabilization wedges, CFCs, and atmospheric structure.</t>
        </is>
      </c>
    </row>
    <row r="881">
      <c r="A881" s="6" t="inlineStr">
        <is>
          <t>Can Scientists colloborate for climate change?</t>
        </is>
      </c>
      <c r="B881" s="6" t="inlineStr">
        <is>
          <t>Resource</t>
        </is>
      </c>
      <c r="C881" s="6" t="inlineStr">
        <is>
          <t>directions.graasp</t>
        </is>
      </c>
      <c r="D881" s="6" t="inlineStr">
        <is>
          <t>Demonstrate the Band Saturation Effect by making a plot of Iout as a function of a greenhouse gas concentration, from say 0 to 1000 ppm, with lots of points at low concentrations.&lt;br&gt;Calculate the average temperature that the Earth radiates to space by setting the model Iout to epsilon sigma T4 and solving for T. What altitude is this (assuming the light is coming from the troposphere, the lowermost region in the temperature profile plot)? How does this altitude change as you change the greenhouse gas concentration?What is the effect of clouds on the upwelling IR to space, and to the downwelling IR seen from the ground? Compare CO2 vs. methane as greenhouse gases. Which would be the stronger if they had the same concentrations? Which is stronger given their current concentrations?&lt;br&gt;Simulate the temperature response to greenhouse gas IR forcing by adjusting the ground temperature to maintain a constant Iout as you increase the gas concentration. Demonstrate the water vapor feedback effect by doing this using both options of constant vapor pressure and constant relative humidity.&lt;br&gt;Find the model's climate sensitivity.</t>
        </is>
      </c>
      <c r="E881" s="6" t="inlineStr">
        <is>
          <t>No artifact embedded</t>
        </is>
      </c>
    </row>
    <row r="882">
      <c r="A882" s="6" t="inlineStr">
        <is>
          <t>Can Scientists colloborate for climate change?</t>
        </is>
      </c>
      <c r="B882" s="6" t="inlineStr">
        <is>
          <t>Application</t>
        </is>
      </c>
      <c r="C882" s="6" t="inlineStr">
        <is>
          <t>Input Box (1)</t>
        </is>
      </c>
      <c r="D882" s="6" t="inlineStr">
        <is>
          <t>&lt;p&gt;Please write your replies&lt;br&gt;&lt;/p&gt;</t>
        </is>
      </c>
      <c r="E88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883">
      <c r="A883" s="6" t="inlineStr">
        <is>
          <t>Can Scientists colloborate for climate change?</t>
        </is>
      </c>
      <c r="B883" s="6" t="inlineStr">
        <is>
          <t>Resource</t>
        </is>
      </c>
      <c r="C883" s="6" t="inlineStr">
        <is>
          <t>CFCs in the Atmosphere</t>
        </is>
      </c>
      <c r="D883" s="6" t="inlineStr">
        <is>
          <t>&lt;p&gt;How Atmospheric Warming Works&lt;/p&gt;</t>
        </is>
      </c>
      <c r="E883" s="6" t="inlineStr">
        <is>
          <t>Artifact from kcvs.ca: The Knowledge Project, based in Canada, provides educational resources, including interactive projects on topics like stabilization wedges, CFCs, and atmospheric structure.</t>
        </is>
      </c>
    </row>
    <row r="884">
      <c r="A884" s="6" t="inlineStr">
        <is>
          <t>Can Scientists colloborate for climate change?</t>
        </is>
      </c>
      <c r="B884" s="6" t="inlineStr">
        <is>
          <t>Application</t>
        </is>
      </c>
      <c r="C884" s="6" t="inlineStr">
        <is>
          <t>Observation Tool</t>
        </is>
      </c>
      <c r="D884" s="6" t="inlineStr">
        <is>
          <t>&lt;p&gt;Please write your observations&lt;br&gt;&lt;/p&gt;</t>
        </is>
      </c>
      <c r="E884"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885">
      <c r="A885" s="6" t="inlineStr">
        <is>
          <t>Can Scientists colloborate for climate change?</t>
        </is>
      </c>
      <c r="B885" s="6" t="inlineStr">
        <is>
          <t>Resource</t>
        </is>
      </c>
      <c r="C885" s="6" t="inlineStr">
        <is>
          <t>MODTRAN Infrared Light in the Atmosphere</t>
        </is>
      </c>
      <c r="D885" s="6" t="inlineStr">
        <is>
          <t>No task description</t>
        </is>
      </c>
      <c r="E885" s="6" t="inlineStr">
        <is>
          <t>climatemodels.uchicago.edu: Hosted by the University of Chicago, this subdomain likely provides climate modeling tools or simulations, such as the MODTRAN atmospheric radiative transfer model.</t>
        </is>
      </c>
    </row>
    <row r="886">
      <c r="A886" s="6" t="inlineStr">
        <is>
          <t>Can Scientists colloborate for climate change?</t>
        </is>
      </c>
      <c r="B886" s="6" t="inlineStr">
        <is>
          <t>Application</t>
        </is>
      </c>
      <c r="C886" s="6" t="inlineStr">
        <is>
          <t>Experiment Design Tool</t>
        </is>
      </c>
      <c r="D886" s="6" t="inlineStr">
        <is>
          <t>No task description</t>
        </is>
      </c>
      <c r="E886"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row>
    <row r="887">
      <c r="A887" s="6" t="inlineStr">
        <is>
          <t>Can Scientists colloborate for climate change?</t>
        </is>
      </c>
      <c r="B887" s="6" t="inlineStr">
        <is>
          <t>Application</t>
        </is>
      </c>
      <c r="C887" s="6" t="inlineStr">
        <is>
          <t>Input Box</t>
        </is>
      </c>
      <c r="D887" s="6" t="inlineStr">
        <is>
          <t>No task description</t>
        </is>
      </c>
      <c r="E887"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888">
      <c r="A888" s="6" t="inlineStr">
        <is>
          <t>Can Scientists colloborate for climate change?</t>
        </is>
      </c>
      <c r="B888" s="6" t="inlineStr">
        <is>
          <t>Space</t>
        </is>
      </c>
      <c r="C888" s="6" t="inlineStr">
        <is>
          <t>Investigation climate change as oceography</t>
        </is>
      </c>
      <c r="D888" s="6" t="inlineStr">
        <is>
          <t>No task description</t>
        </is>
      </c>
      <c r="E888" s="6" t="inlineStr">
        <is>
          <t>No artifact embedded</t>
        </is>
      </c>
    </row>
    <row r="889">
      <c r="A889" s="6" t="inlineStr">
        <is>
          <t>Can Scientists colloborate for climate change?</t>
        </is>
      </c>
      <c r="B889" s="6" t="inlineStr">
        <is>
          <t>Resource</t>
        </is>
      </c>
      <c r="C889" s="6" t="inlineStr">
        <is>
          <t>Χωρίς τίτλο.png</t>
        </is>
      </c>
      <c r="D889" s="6" t="inlineStr">
        <is>
          <t>&lt;p&gt;TRANSFORMING WATER INTO ACID … AND BACK&lt;/p&gt;</t>
        </is>
      </c>
      <c r="E889" s="6" t="inlineStr">
        <is>
          <t>image/png – A high-quality image with support for transparency, often used in design and web applications.</t>
        </is>
      </c>
    </row>
    <row r="890">
      <c r="A890" s="6" t="inlineStr">
        <is>
          <t>Can Scientists colloborate for climate change?</t>
        </is>
      </c>
      <c r="B890" s="6" t="inlineStr">
        <is>
          <t>Application</t>
        </is>
      </c>
      <c r="C890" s="6" t="inlineStr">
        <is>
          <t>lab part 1</t>
        </is>
      </c>
      <c r="D890" s="6" t="inlineStr">
        <is>
          <t>&lt;p&gt;The Our Acidifying Ocean lab explores the chemistry of ocean acidification and its impacts on sea urchin larvae through interactive models, a virtual lab bench, and a microscope measurement tool.&lt;/p&gt;</t>
        </is>
      </c>
      <c r="E890" s="6" t="inlineStr">
        <is>
          <t>Golabz app/lab: "The Our Acidifying Ocean lab explores the chemistry of ocean acidification and its impacts on sea urchin larvae through interactive models, a virtual lab bench, and a microscope measurement tool. The primary aims of the lab are: Our virtual labs and activities serve many purposes. We have designed these open-access activities for individual, group, or classroom use. In many cases the virtual lab module will be most valuable if used in preparation for hands-on lab experience. Virtual labs may also serve as alternatives to lab experiences that may not be possible in the classroom setting because of limitations imposed due to time required for the actual lab, the expense of laboratory equipment, or safety. Our Lab Bench is designed to help students have a hands-on experience and is a part of several modules."</t>
        </is>
      </c>
    </row>
    <row r="891">
      <c r="A891" s="6" t="inlineStr">
        <is>
          <t>Can Scientists colloborate for climate change?</t>
        </is>
      </c>
      <c r="B891" s="6" t="inlineStr">
        <is>
          <t>Resource</t>
        </is>
      </c>
      <c r="C891" s="6" t="inlineStr">
        <is>
          <t>1.graasp</t>
        </is>
      </c>
      <c r="D891" s="6" t="inlineStr">
        <is>
          <t>&lt;p&gt;Up to 30-40% of the manmade carbon dioxide is captured in oceans, rivers and lakes. The gas is efficiently solved in water. Therefore, oceans are a very powerful and significant carbon sink.&lt;/p&gt;&lt;p&gt;Although the ability of water capturing and storing CO2 helps reducing greenhouse gases, it comes with a high price. Solving CO2 in water changes the chemistry. As a result, the water becomes more acidic. The acidification and its consequences can be split up into three chemical reactions.&lt;br&gt;&lt;/p&gt;&lt;p&gt;Those reactions occur at the surface of waters like the oceans. As a result, the formation of carbonate compounds like lime is hindered, or in extreme cases, existing exoskeletons can even be dissolved. &lt;/p&gt;</t>
        </is>
      </c>
      <c r="E891" s="6" t="inlineStr">
        <is>
          <t>No artifact embedded</t>
        </is>
      </c>
    </row>
    <row r="892">
      <c r="A892" s="6" t="inlineStr">
        <is>
          <t>Can Scientists colloborate for climate change?</t>
        </is>
      </c>
      <c r="B892" s="6" t="inlineStr">
        <is>
          <t>Application</t>
        </is>
      </c>
      <c r="C892" s="6" t="inlineStr">
        <is>
          <t>Input Box</t>
        </is>
      </c>
      <c r="D892" s="6" t="inlineStr">
        <is>
          <t>&lt;p&gt;Give your explanations for relation of greenhouse phainomeno to oceans.&lt;br&gt;&lt;/p&gt;</t>
        </is>
      </c>
      <c r="E89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893">
      <c r="A893" s="6" t="inlineStr">
        <is>
          <t>Can Scientists colloborate for climate change?</t>
        </is>
      </c>
      <c r="B893" s="6" t="inlineStr">
        <is>
          <t>Space</t>
        </is>
      </c>
      <c r="C893" s="6" t="inlineStr">
        <is>
          <t>Investigation climate change as mathematician</t>
        </is>
      </c>
      <c r="D893" s="6" t="inlineStr">
        <is>
          <t>No task description</t>
        </is>
      </c>
      <c r="E893" s="6" t="inlineStr">
        <is>
          <t>No artifact embedded</t>
        </is>
      </c>
    </row>
    <row r="894">
      <c r="A894" s="6" t="inlineStr">
        <is>
          <t>Can Scientists colloborate for climate change?</t>
        </is>
      </c>
      <c r="B894" s="6" t="inlineStr">
        <is>
          <t>Resource</t>
        </is>
      </c>
      <c r="C894" s="6" t="inlineStr">
        <is>
          <t>directions.graasp</t>
        </is>
      </c>
      <c r="D894" s="6" t="inlineStr">
        <is>
          <t>Instructions: Insert (left) of the graph.&lt;br&gt;-The carbon dioxide emission rate (measured in gigatonnes of carbon dioxide per year).&lt;br&gt;-The Step change (per 5 years)&lt;br&gt;Adjust and the edge of the graph and adjust:&lt;br&gt;-The Maximum temperature.&lt;br&gt;-the Maximum concentration of polluting gases.&lt;br&gt;Choose the appearance of the graphs in relation to the years of the three variables i) temperature ii) the concentration of CO2 iii) of the CO2 rate of change</t>
        </is>
      </c>
      <c r="E894" s="6" t="inlineStr">
        <is>
          <t>No artifact embedded</t>
        </is>
      </c>
    </row>
    <row r="895">
      <c r="A895" s="6" t="inlineStr">
        <is>
          <t>Can Scientists colloborate for climate change?</t>
        </is>
      </c>
      <c r="B895" s="6" t="inlineStr">
        <is>
          <t>Resource</t>
        </is>
      </c>
      <c r="C895" s="6" t="inlineStr">
        <is>
          <t>New Link</t>
        </is>
      </c>
      <c r="D895" s="6" t="inlineStr">
        <is>
          <t>No task description</t>
        </is>
      </c>
      <c r="E895" s="6" t="inlineStr">
        <is>
          <t>scied.ucar.edu: The UCAR Center for Science Education offers resources like simple climate models.</t>
        </is>
      </c>
    </row>
    <row r="896">
      <c r="A896" s="6" t="inlineStr">
        <is>
          <t>Can Scientists colloborate for climate change?</t>
        </is>
      </c>
      <c r="B896" s="6" t="inlineStr">
        <is>
          <t>Resource</t>
        </is>
      </c>
      <c r="C896" s="6" t="inlineStr">
        <is>
          <t>quest1.graasp</t>
        </is>
      </c>
      <c r="D896" s="6" t="inlineStr">
        <is>
          <t>&lt;p&gt;Consider i) the annual amount of CO2 production = 10.5 giga tons, ii) Maximum temperature: 18 degrees Celsius iii) Maximum sygentrosi CO2 = 800ppmv iii) climate variability 3 degrees Celsius iv) rate of movement of CO2 from the atmosphere = 0.1% and v ) percentage of CO2 emissions remains in the atmosphere 50%. Find the linear function of temperature i as a function of time considering the principle t = 0: the year 1960, t = 10: the year 1970, t = 50 2010 etc.&lt;/p&gt;</t>
        </is>
      </c>
      <c r="E896" s="6" t="inlineStr">
        <is>
          <t>No artifact embedded</t>
        </is>
      </c>
    </row>
    <row r="897">
      <c r="A897" s="6" t="inlineStr">
        <is>
          <t>Can Scientists colloborate for climate change?</t>
        </is>
      </c>
      <c r="B897" s="6" t="inlineStr">
        <is>
          <t>Application</t>
        </is>
      </c>
      <c r="C897" s="6" t="inlineStr">
        <is>
          <t>Input Box</t>
        </is>
      </c>
      <c r="D897" s="6" t="inlineStr">
        <is>
          <t>No task description</t>
        </is>
      </c>
      <c r="E897"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898">
      <c r="A898" s="6" t="inlineStr">
        <is>
          <t>Can Scientists colloborate for climate change?</t>
        </is>
      </c>
      <c r="B898" s="6" t="inlineStr">
        <is>
          <t>Resource</t>
        </is>
      </c>
      <c r="C898" s="6" t="inlineStr">
        <is>
          <t>question2.graasp</t>
        </is>
      </c>
      <c r="D898" s="6" t="inlineStr">
        <is>
          <t>&lt;p&gt;Consider i) the annual amount of CO2 production = 12 giga tons, ii) Maximum temperature: 18 degrees Celsius iii) Maximum sygentrosi CO2 = 800ppmv iii) climate variability 3 degrees Celsius iv) rate of movement of CO2 from the atmosphere = 0.1% and v) percentage emissions of CO2 remains in the atmosphere 30%.&lt;br&gt;If the rate of CO2 from the atmosphere which is the line that approximates the estimates of temperatures 2010?&lt;/p&gt;</t>
        </is>
      </c>
      <c r="E898" s="6" t="inlineStr">
        <is>
          <t>No artifact embedded</t>
        </is>
      </c>
    </row>
    <row r="899">
      <c r="A899" s="6" t="inlineStr">
        <is>
          <t>Can Scientists colloborate for climate change?</t>
        </is>
      </c>
      <c r="B899" s="6" t="inlineStr">
        <is>
          <t>Application</t>
        </is>
      </c>
      <c r="C899" s="6" t="inlineStr">
        <is>
          <t>Input Box (1)</t>
        </is>
      </c>
      <c r="D899" s="6" t="inlineStr">
        <is>
          <t>No task description</t>
        </is>
      </c>
      <c r="E89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00">
      <c r="A900" s="6" t="inlineStr">
        <is>
          <t>Can Scientists colloborate for climate change?</t>
        </is>
      </c>
      <c r="B900" s="6" t="inlineStr">
        <is>
          <t>Space</t>
        </is>
      </c>
      <c r="C900" s="6" t="inlineStr">
        <is>
          <t>Conclusion</t>
        </is>
      </c>
      <c r="D900" s="6" t="inlineStr">
        <is>
          <t>No task description</t>
        </is>
      </c>
      <c r="E900" s="6" t="inlineStr">
        <is>
          <t>No artifact embedded</t>
        </is>
      </c>
    </row>
    <row r="901">
      <c r="A901" s="6" t="inlineStr">
        <is>
          <t>Can Scientists colloborate for climate change?</t>
        </is>
      </c>
      <c r="B901" s="6" t="inlineStr">
        <is>
          <t>Application</t>
        </is>
      </c>
      <c r="C901" s="6" t="inlineStr">
        <is>
          <t>Report tool</t>
        </is>
      </c>
      <c r="D901" s="6" t="inlineStr">
        <is>
          <t>&lt;p&gt;Use the report tool to express your role as scientist for report your conclusions for affects of climate change. &lt;br&gt;&lt;/p&gt;</t>
        </is>
      </c>
      <c r="E901" s="6" t="inlineStr">
        <is>
          <t>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t>
        </is>
      </c>
    </row>
    <row r="902">
      <c r="A902" s="6" t="inlineStr">
        <is>
          <t>Can Scientists colloborate for climate change?</t>
        </is>
      </c>
      <c r="B902" s="6" t="inlineStr">
        <is>
          <t>Application</t>
        </is>
      </c>
      <c r="C902" s="6" t="inlineStr">
        <is>
          <t>ConceptCloud</t>
        </is>
      </c>
      <c r="D902" s="6" t="inlineStr">
        <is>
          <t>&lt;p&gt;See your review on concept cloud tool. &lt;br&gt;&lt;/p&gt;</t>
        </is>
      </c>
      <c r="E902" s="6" t="inlineStr">
        <is>
          <t>Golabz app/lab: This tool automatically shows a concept cloud based on the input gathered from all the students</t>
        </is>
      </c>
    </row>
    <row r="903">
      <c r="A903" s="6" t="inlineStr">
        <is>
          <t>Can Scientists colloborate for climate change?</t>
        </is>
      </c>
      <c r="B903" s="6" t="inlineStr">
        <is>
          <t>Application</t>
        </is>
      </c>
      <c r="C903" s="6" t="inlineStr">
        <is>
          <t>Input Box</t>
        </is>
      </c>
      <c r="D903" s="6" t="inlineStr">
        <is>
          <t>&lt;p&gt;Present you results based on concepts of concept cloud.&lt;br&gt;&lt;/p&gt;</t>
        </is>
      </c>
      <c r="E90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04">
      <c r="A904" s="6" t="inlineStr">
        <is>
          <t>Can Scientists colloborate for climate change?</t>
        </is>
      </c>
      <c r="B904" s="6" t="inlineStr">
        <is>
          <t>Application</t>
        </is>
      </c>
      <c r="C904" s="6" t="inlineStr">
        <is>
          <t>File Drop</t>
        </is>
      </c>
      <c r="D904" s="6" t="inlineStr">
        <is>
          <t>&lt;p&gt;Prepare a presentation or a poster to indentify the conseques of climate change.&lt;br&gt;&lt;/p&gt;</t>
        </is>
      </c>
      <c r="E904" s="6" t="inlineStr">
        <is>
          <t>Golabz app/lab: "&lt;p&gt;This app allows students to upload files, e.g., assignment and reports, to the Inquiry learning Space. The app also allows teachers to download the uploaded files.&lt;/p&gt;\r\n"</t>
        </is>
      </c>
    </row>
    <row r="905">
      <c r="A905" s="6" t="inlineStr">
        <is>
          <t>Can Scientists colloborate for climate change?</t>
        </is>
      </c>
      <c r="B905" s="6" t="inlineStr">
        <is>
          <t>Space</t>
        </is>
      </c>
      <c r="C905" s="6" t="inlineStr">
        <is>
          <t>Discussion</t>
        </is>
      </c>
      <c r="D905" s="6" t="inlineStr">
        <is>
          <t>&lt;p&gt;Alternative Energy Recourses&lt;/p&gt;&lt;p&gt;&lt;br&gt;&lt;/p&gt;</t>
        </is>
      </c>
      <c r="E905" s="6" t="inlineStr">
        <is>
          <t>No artifact embedded</t>
        </is>
      </c>
    </row>
    <row r="906">
      <c r="A906" s="6" t="inlineStr">
        <is>
          <t>Can Scientists colloborate for climate change?</t>
        </is>
      </c>
      <c r="B906" s="6" t="inlineStr">
        <is>
          <t>Resource</t>
        </is>
      </c>
      <c r="C906" s="6" t="inlineStr">
        <is>
          <t>GoLab - Wind Energy Simulation</t>
        </is>
      </c>
      <c r="D906" s="6" t="inlineStr">
        <is>
          <t>No task description</t>
        </is>
      </c>
      <c r="E906" s="6" t="inlineStr">
        <is>
          <t>ea.gr: Associated with educational activities in Greece, possibly offering resources on wind energy.</t>
        </is>
      </c>
    </row>
    <row r="907">
      <c r="A907" s="6" t="inlineStr">
        <is>
          <t>Can Scientists colloborate for climate change?</t>
        </is>
      </c>
      <c r="B907" s="6" t="inlineStr">
        <is>
          <t>Resource</t>
        </is>
      </c>
      <c r="C907" s="6" t="inlineStr">
        <is>
          <t>Turbine Simulation</t>
        </is>
      </c>
      <c r="D907" s="6" t="inlineStr">
        <is>
          <t>No task description</t>
        </is>
      </c>
      <c r="E907" s="6" t="inlineStr">
        <is>
          <t>bitbucket.io: Hosts code repositories and related resources, such as code for the Pelton system.</t>
        </is>
      </c>
    </row>
    <row r="908">
      <c r="A908" s="6" t="inlineStr">
        <is>
          <t>Can Scientists colloborate for climate change?</t>
        </is>
      </c>
      <c r="B908" s="6" t="inlineStr">
        <is>
          <t>Resource</t>
        </is>
      </c>
      <c r="C908" s="6" t="inlineStr">
        <is>
          <t>OsmoseWebApp</t>
        </is>
      </c>
      <c r="D908" s="6" t="inlineStr">
        <is>
          <t>No task description</t>
        </is>
      </c>
      <c r="E908" s="6" t="inlineStr">
        <is>
          <t>Artifact from golab.collide.info: Associated with the Go-Lab project, this site offers online laboratories and educational resources, possibly including interactive experiments on topics like osmotic power.</t>
        </is>
      </c>
    </row>
    <row r="909">
      <c r="A909" s="6" t="inlineStr">
        <is>
          <t>Can Scientists colloborate for climate change?</t>
        </is>
      </c>
      <c r="B909" s="6" t="inlineStr">
        <is>
          <t>Topic</t>
        </is>
      </c>
      <c r="C909" s="6" t="inlineStr">
        <is>
          <t>Solutions</t>
        </is>
      </c>
      <c r="D909" s="6" t="inlineStr">
        <is>
          <t>You have three different ways of alternative energy recourses. What do you think? Discuss your ideas</t>
        </is>
      </c>
      <c r="E909" s="6" t="inlineStr">
        <is>
          <t>No artifact embedded</t>
        </is>
      </c>
    </row>
    <row r="910">
      <c r="A910" s="6" t="inlineStr">
        <is>
          <t>Can Scientists colloborate for climate change?</t>
        </is>
      </c>
      <c r="B910" s="6" t="inlineStr">
        <is>
          <t>Application</t>
        </is>
      </c>
      <c r="C910" s="6" t="inlineStr">
        <is>
          <t>Shared Wiki</t>
        </is>
      </c>
      <c r="D910" s="6" t="inlineStr">
        <is>
          <t>&lt;p&gt;Discuss your classmates the realistic solution of climate changes.&lt;/p&gt;</t>
        </is>
      </c>
      <c r="E910" s="6" t="inlineStr">
        <is>
          <t>Golabz app/lab: "&lt;p&gt;The shared wiki app allows students to work together on a formatted text. The updates to the content are done in real-time.&amp;nbsp;The teacher and the students can see a history of the changes to the&amp;nbsp;text.&lt;/p&gt;\r\n"</t>
        </is>
      </c>
    </row>
    <row r="911">
      <c r="A911" s="6" t="inlineStr">
        <is>
          <t>Can Scientists colloborate for climate change?</t>
        </is>
      </c>
      <c r="B911" s="6" t="inlineStr">
        <is>
          <t>Application</t>
        </is>
      </c>
      <c r="C911" s="6" t="inlineStr">
        <is>
          <t>Progress Bar</t>
        </is>
      </c>
      <c r="D911" s="6" t="inlineStr">
        <is>
          <t>No task description</t>
        </is>
      </c>
      <c r="E911" s="6" t="inlineStr">
        <is>
          <t>Golabz app/lab: The Progress Bar app allows students to adjust their progress (between 0 and 100 %) across phases in an ILS. It is recommended to add this tool at the top level of an ILS to make it accessible anytime and in all phases.</t>
        </is>
      </c>
    </row>
    <row r="912">
      <c r="A912" s="6" t="inlineStr">
        <is>
          <t>Can Scientists colloborate for climate change?</t>
        </is>
      </c>
      <c r="B912" s="6" t="inlineStr">
        <is>
          <t>Application</t>
        </is>
      </c>
      <c r="C912" s="6" t="inlineStr">
        <is>
          <t>Reflection Tool</t>
        </is>
      </c>
      <c r="D912" s="6" t="inlineStr">
        <is>
          <t>No task description</t>
        </is>
      </c>
      <c r="E912" s="6" t="inlineStr">
        <is>
          <t>Golabz app/lab: "&lt;p&gt;The time spent app intends to let the student reflect on the time spent in the various phases of the ILS. The teacher can set a norm (as a percentage or in minutes) for each phase. The app shows both the teacher norm and the actual time spent in the phases as a bar chart.&lt;/p&gt;\r\n"</t>
        </is>
      </c>
    </row>
    <row r="913">
      <c r="A913" s="6" t="inlineStr">
        <is>
          <t>Earthquakes</t>
        </is>
      </c>
      <c r="B913" s="6" t="inlineStr">
        <is>
          <t>Space</t>
        </is>
      </c>
      <c r="C913" s="6" t="inlineStr">
        <is>
          <t>Orientation</t>
        </is>
      </c>
      <c r="D913" s="6" t="inlineStr">
        <is>
          <t>&lt;p&gt;Earth's lithosphere&lt;/p&gt;</t>
        </is>
      </c>
      <c r="E913" s="6" t="inlineStr">
        <is>
          <t>No artifact embedded</t>
        </is>
      </c>
    </row>
    <row r="914">
      <c r="A914" s="6" t="inlineStr">
        <is>
          <t>Earthquakes</t>
        </is>
      </c>
      <c r="B914" s="6" t="inlineStr">
        <is>
          <t>Resource</t>
        </is>
      </c>
      <c r="C914" s="6" t="inlineStr">
        <is>
          <t>Plate Tectonics - A Documentary</t>
        </is>
      </c>
      <c r="D914" s="6" t="inlineStr">
        <is>
          <t>Plate Tectonics - A Documentary: An informative documentary from Isaac Frame. Ever thought of how the continents were formed? How they oddly just, "fit together." Well there is a simple answer, and it is revealed through a process called plate tectonics. It answers the whole issue of continental drift, and is more concrete than an "expanding earth" theory. This subject covers a variety of processes including subduction, transduction, etc. Enjoy the video!</t>
        </is>
      </c>
      <c r="E914" s="6" t="inlineStr">
        <is>
          <t>youtu.be: A shortened URL service for YouTube, leading to various videos on the platform.</t>
        </is>
      </c>
    </row>
    <row r="915">
      <c r="A915" s="6" t="inlineStr">
        <is>
          <t>Earthquakes</t>
        </is>
      </c>
      <c r="B915" s="6" t="inlineStr">
        <is>
          <t>Resource</t>
        </is>
      </c>
      <c r="C915" s="6" t="inlineStr">
        <is>
          <t>7424914 (2).png</t>
        </is>
      </c>
      <c r="D915" s="6" t="inlineStr">
        <is>
          <t>No task description</t>
        </is>
      </c>
      <c r="E915" s="6" t="inlineStr">
        <is>
          <t>image/png – A high-quality image with support for transparency, often used in design and web applications.</t>
        </is>
      </c>
    </row>
    <row r="916">
      <c r="A916" s="6" t="inlineStr">
        <is>
          <t>Earthquakes</t>
        </is>
      </c>
      <c r="B916" s="6" t="inlineStr">
        <is>
          <t>Application</t>
        </is>
      </c>
      <c r="C916" s="6" t="inlineStr">
        <is>
          <t>Input Box</t>
        </is>
      </c>
      <c r="D916" s="6" t="inlineStr">
        <is>
          <t>&lt;p&gt;Identify in which tectonic plates divided the earth face. &lt;/p&gt;</t>
        </is>
      </c>
      <c r="E91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17">
      <c r="A917" s="6" t="inlineStr">
        <is>
          <t>Earthquakes</t>
        </is>
      </c>
      <c r="B917" s="6" t="inlineStr">
        <is>
          <t>Application</t>
        </is>
      </c>
      <c r="C917" s="6" t="inlineStr">
        <is>
          <t>Input Box (1)</t>
        </is>
      </c>
      <c r="D917" s="6" t="inlineStr">
        <is>
          <t>&lt;p&gt;Write the name of tectonic plates and correspond the continents of the earth.&lt;/p&gt;</t>
        </is>
      </c>
      <c r="E917"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18">
      <c r="A918" s="6" t="inlineStr">
        <is>
          <t>Earthquakes</t>
        </is>
      </c>
      <c r="B918" s="6" t="inlineStr">
        <is>
          <t>Resource</t>
        </is>
      </c>
      <c r="C918" s="6" t="inlineStr">
        <is>
          <t>plate-tectonics-10-728.jpg</t>
        </is>
      </c>
      <c r="D918" s="6" t="inlineStr">
        <is>
          <t>Geologists came to the conclusion in the 1960's that the Earth's lithosphere was broken up into about 12 large pieces called plates that are moving relative to one another.</t>
        </is>
      </c>
      <c r="E918" s="6" t="inlineStr">
        <is>
          <t>image/jpeg – A digital photograph or web image stored in a compressed format, often used for photography and web graphics.</t>
        </is>
      </c>
    </row>
    <row r="919">
      <c r="A919" s="6" t="inlineStr">
        <is>
          <t>Earthquakes</t>
        </is>
      </c>
      <c r="B919" s="6" t="inlineStr">
        <is>
          <t>Resource</t>
        </is>
      </c>
      <c r="C919" s="6" t="inlineStr">
        <is>
          <t>wpe14743.gif</t>
        </is>
      </c>
      <c r="D919" s="6" t="inlineStr">
        <is>
          <t>No task description</t>
        </is>
      </c>
      <c r="E919" s="6" t="inlineStr">
        <is>
          <t>image/gif – An animated or static graphic using the GIF format, often seen in memes and web animations.</t>
        </is>
      </c>
    </row>
    <row r="920">
      <c r="A920" s="6" t="inlineStr">
        <is>
          <t>Earthquakes</t>
        </is>
      </c>
      <c r="B920" s="6" t="inlineStr">
        <is>
          <t>Application</t>
        </is>
      </c>
      <c r="C920" s="6" t="inlineStr">
        <is>
          <t>Input Box (2)</t>
        </is>
      </c>
      <c r="D920" s="6" t="inlineStr">
        <is>
          <t>&lt;p&gt;Observe carefully the map. In what limit of tectonic plates is Greece. &lt;br&gt;&lt;/p&gt;</t>
        </is>
      </c>
      <c r="E920"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21">
      <c r="A921" s="6" t="inlineStr">
        <is>
          <t>Earthquakes</t>
        </is>
      </c>
      <c r="B921" s="6" t="inlineStr">
        <is>
          <t>Space</t>
        </is>
      </c>
      <c r="C921" s="6" t="inlineStr">
        <is>
          <t>Conseptuzalization</t>
        </is>
      </c>
      <c r="D921" s="6" t="inlineStr">
        <is>
          <t>&lt;p&gt;Earthquakes&amp;Tectonic Plates&lt;/p&gt;</t>
        </is>
      </c>
      <c r="E921" s="6" t="inlineStr">
        <is>
          <t>No artifact embedded</t>
        </is>
      </c>
    </row>
    <row r="922">
      <c r="A922" s="6" t="inlineStr">
        <is>
          <t>Earthquakes</t>
        </is>
      </c>
      <c r="B922" s="6" t="inlineStr">
        <is>
          <t>Resource</t>
        </is>
      </c>
      <c r="C922" s="6" t="inlineStr">
        <is>
          <t>newFig4_11copy.jpg</t>
        </is>
      </c>
      <c r="D922" s="6" t="inlineStr">
        <is>
          <t>&lt;p&gt;The map describes the motion of tectonic plates&lt;/p&gt;</t>
        </is>
      </c>
      <c r="E922" s="6" t="inlineStr">
        <is>
          <t>image/jpeg – A digital photograph or web image stored in a compressed format, often used for photography and web graphics.</t>
        </is>
      </c>
    </row>
    <row r="923">
      <c r="A923" s="6" t="inlineStr">
        <is>
          <t>Earthquakes</t>
        </is>
      </c>
      <c r="B923" s="6" t="inlineStr">
        <is>
          <t>Resource</t>
        </is>
      </c>
      <c r="C923" s="6" t="inlineStr">
        <is>
          <t>tectonics.jpg</t>
        </is>
      </c>
      <c r="D923" s="6" t="inlineStr">
        <is>
          <t>&lt;p&gt;The map describes the earthquake activity&lt;br&gt;&lt;/p&gt;</t>
        </is>
      </c>
      <c r="E923" s="6" t="inlineStr">
        <is>
          <t>image/jpeg – A digital photograph or web image stored in a compressed format, often used for photography and web graphics.</t>
        </is>
      </c>
    </row>
    <row r="924">
      <c r="A924" s="6" t="inlineStr">
        <is>
          <t>Earthquakes</t>
        </is>
      </c>
      <c r="B924" s="6" t="inlineStr">
        <is>
          <t>Application</t>
        </is>
      </c>
      <c r="C924" s="6" t="inlineStr">
        <is>
          <t>Observation Tool</t>
        </is>
      </c>
      <c r="D924" s="6" t="inlineStr">
        <is>
          <t>&lt;p&gt;Observe the earthquake recording locations. Record areas of the Earth with intense earthquake activity.&lt;/p&gt;</t>
        </is>
      </c>
      <c r="E924"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925">
      <c r="A925" s="6" t="inlineStr">
        <is>
          <t>Earthquakes</t>
        </is>
      </c>
      <c r="B925" s="6" t="inlineStr">
        <is>
          <t>Application</t>
        </is>
      </c>
      <c r="C925" s="6" t="inlineStr">
        <is>
          <t>Shared Wiki</t>
        </is>
      </c>
      <c r="D925" s="6" t="inlineStr">
        <is>
          <t>&lt;p&gt;Compare the two maps and discuss your students for the relation between earthquake activity and tectonic plates.&lt;/p&gt;</t>
        </is>
      </c>
      <c r="E925" s="6" t="inlineStr">
        <is>
          <t>Golabz app/lab: "&lt;p&gt;The shared wiki app allows students to work together on a formatted text. The updates to the content are done in real-time.&amp;nbsp;The teacher and the students can see a history of the changes to the&amp;nbsp;text.&lt;/p&gt;\r\n"</t>
        </is>
      </c>
    </row>
    <row r="926">
      <c r="A926" s="6" t="inlineStr">
        <is>
          <t>Earthquakes</t>
        </is>
      </c>
      <c r="B926" s="6" t="inlineStr">
        <is>
          <t>Application</t>
        </is>
      </c>
      <c r="C926" s="6" t="inlineStr">
        <is>
          <t>Hypothesis Scratchpad</t>
        </is>
      </c>
      <c r="D926" s="6" t="inlineStr">
        <is>
          <t>&lt;p&gt;Write your hypotheses for areas of Earth with possibilities an earthquake happens more often. &lt;br&gt;&lt;/p&gt;</t>
        </is>
      </c>
      <c r="E926"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row>
    <row r="927">
      <c r="A927" s="6" t="inlineStr">
        <is>
          <t>Earthquakes</t>
        </is>
      </c>
      <c r="B927" s="6" t="inlineStr">
        <is>
          <t>Application</t>
        </is>
      </c>
      <c r="C927" s="6" t="inlineStr">
        <is>
          <t>Question Scratchpad</t>
        </is>
      </c>
      <c r="D927" s="6" t="inlineStr">
        <is>
          <t>&lt;p&gt;Suppose that you are working in a earthquake data center as researcher, then write what questions about the information you need for prepare a report. &lt;br&gt;&lt;/p&gt;</t>
        </is>
      </c>
      <c r="E927" s="6" t="inlineStr">
        <is>
          <t>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t>
        </is>
      </c>
    </row>
    <row r="928">
      <c r="A928" s="6" t="inlineStr">
        <is>
          <t>Earthquakes</t>
        </is>
      </c>
      <c r="B928" s="6" t="inlineStr">
        <is>
          <t>Space</t>
        </is>
      </c>
      <c r="C928" s="6" t="inlineStr">
        <is>
          <t>Investigation</t>
        </is>
      </c>
      <c r="D928" s="6" t="inlineStr">
        <is>
          <t>No task description</t>
        </is>
      </c>
      <c r="E928" s="6" t="inlineStr">
        <is>
          <t>No artifact embedded</t>
        </is>
      </c>
    </row>
    <row r="929">
      <c r="A929" s="6" t="inlineStr">
        <is>
          <t>Earthquakes</t>
        </is>
      </c>
      <c r="B929" s="6" t="inlineStr">
        <is>
          <t>Application</t>
        </is>
      </c>
      <c r="C929" s="6" t="inlineStr">
        <is>
          <t>Concept Mapper</t>
        </is>
      </c>
      <c r="D929" s="6" t="inlineStr">
        <is>
          <t>&lt;p&gt;Complete a concept map with basic characteristic of an earthquake that present the different condition that it happens.&lt;/p&gt;</t>
        </is>
      </c>
      <c r="E929"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row>
    <row r="930">
      <c r="A930" s="6" t="inlineStr">
        <is>
          <t>Earthquakes</t>
        </is>
      </c>
      <c r="B930" s="6" t="inlineStr">
        <is>
          <t>Application</t>
        </is>
      </c>
      <c r="C930" s="6" t="inlineStr">
        <is>
          <t>Earthquake Data Center</t>
        </is>
      </c>
      <c r="D930" s="6" t="inlineStr">
        <is>
          <t>&lt;p&gt;Get access to Earthquake data around the world!&lt;/p&gt;</t>
        </is>
      </c>
      <c r="E930" s="6" t="inlineStr">
        <is>
          <t>Golabz app/lab: "&lt;p&gt;Get access to Earthquake data around the world!&lt;/p&gt;\r\n"</t>
        </is>
      </c>
    </row>
    <row r="931">
      <c r="A931" s="6" t="inlineStr">
        <is>
          <t>Earthquakes</t>
        </is>
      </c>
      <c r="B931" s="6" t="inlineStr">
        <is>
          <t>Application</t>
        </is>
      </c>
      <c r="C931" s="6" t="inlineStr">
        <is>
          <t>Input Box</t>
        </is>
      </c>
      <c r="D931" s="6" t="inlineStr">
        <is>
          <t>&lt;p&gt;According to the earthquake data center, write what is the frequency of major earthquakes in Greece, last months. &lt;/p&gt;</t>
        </is>
      </c>
      <c r="E931"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32">
      <c r="A932" s="6" t="inlineStr">
        <is>
          <t>Earthquakes</t>
        </is>
      </c>
      <c r="B932" s="6" t="inlineStr">
        <is>
          <t>Application</t>
        </is>
      </c>
      <c r="C932" s="6" t="inlineStr">
        <is>
          <t>Input Box (1)</t>
        </is>
      </c>
      <c r="D932" s="6" t="inlineStr">
        <is>
          <t>&lt;p&gt;Write at least 5 earthquakes with big magnitude the last month.&lt;/p&gt;</t>
        </is>
      </c>
      <c r="E93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33">
      <c r="A933" s="6" t="inlineStr">
        <is>
          <t>Earthquakes</t>
        </is>
      </c>
      <c r="B933" s="6" t="inlineStr">
        <is>
          <t>Application</t>
        </is>
      </c>
      <c r="C933" s="6" t="inlineStr">
        <is>
          <t>Input Box (2)</t>
        </is>
      </c>
      <c r="D933" s="6" t="inlineStr">
        <is>
          <t>&lt;p&gt;Write at least 4 areas of the world that has earthquakes more often than others the last three months. &lt;br&gt;&lt;/p&gt;</t>
        </is>
      </c>
      <c r="E93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34">
      <c r="A934" s="6" t="inlineStr">
        <is>
          <t>Earthquakes</t>
        </is>
      </c>
      <c r="B934" s="6" t="inlineStr">
        <is>
          <t>Application</t>
        </is>
      </c>
      <c r="C934" s="6" t="inlineStr">
        <is>
          <t>Table tool</t>
        </is>
      </c>
      <c r="D934" s="6" t="inlineStr">
        <is>
          <t>&lt;p&gt;Record data from center for investigate your hypotheses and your questions as reasearhrer. &lt;br&gt;&lt;/p&gt;</t>
        </is>
      </c>
      <c r="E934"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row>
    <row r="935">
      <c r="A935" s="6" t="inlineStr">
        <is>
          <t>Earthquakes</t>
        </is>
      </c>
      <c r="B935" s="6" t="inlineStr">
        <is>
          <t>Application</t>
        </is>
      </c>
      <c r="C935" s="6" t="inlineStr">
        <is>
          <t>Data Set</t>
        </is>
      </c>
      <c r="D935" s="6" t="inlineStr">
        <is>
          <t>&lt;p&gt;Get assess to data for earthquakes around Cyprus.&lt;br&gt;&lt;/p&gt;</t>
        </is>
      </c>
      <c r="E935" s="6" t="inlineStr">
        <is>
          <t>Golabz app/lab: "&lt;p&gt;This data set presents the seismic activity around Cyprus, in the area of Mediterranean Sea. The tools provides information regarding the events by day and by magnitude.The user can set own variables.&lt;/p&gt;"</t>
        </is>
      </c>
    </row>
    <row r="936">
      <c r="A936" s="6" t="inlineStr">
        <is>
          <t>Earthquakes</t>
        </is>
      </c>
      <c r="B936" s="6" t="inlineStr">
        <is>
          <t>Application</t>
        </is>
      </c>
      <c r="C936" s="6" t="inlineStr">
        <is>
          <t>Data Viewer</t>
        </is>
      </c>
      <c r="D936" s="6" t="inlineStr">
        <is>
          <t>&lt;p&gt;Record data for earthquakes around Cyprus. &lt;br&gt;&lt;/p&gt;</t>
        </is>
      </c>
      <c r="E936" s="6" t="inlineStr">
        <is>
          <t>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t>
        </is>
      </c>
    </row>
    <row r="937">
      <c r="A937" s="6" t="inlineStr">
        <is>
          <t>Earthquakes</t>
        </is>
      </c>
      <c r="B937" s="6" t="inlineStr">
        <is>
          <t>Application</t>
        </is>
      </c>
      <c r="C937" s="6" t="inlineStr">
        <is>
          <t>Observation Tool</t>
        </is>
      </c>
      <c r="D937" s="6" t="inlineStr">
        <is>
          <t>&lt;p&gt;Select an area of Earth that you have recorded data by Orfeas research center and compare with data around Cyprus the same period. What do you observe?&lt;br&gt;&lt;/p&gt;</t>
        </is>
      </c>
      <c r="E937"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938">
      <c r="A938" s="6" t="inlineStr">
        <is>
          <t>Earthquakes</t>
        </is>
      </c>
      <c r="B938" s="6" t="inlineStr">
        <is>
          <t>Application</t>
        </is>
      </c>
      <c r="C938" s="6" t="inlineStr">
        <is>
          <t>Observation Tool (1)</t>
        </is>
      </c>
      <c r="D938" s="6" t="inlineStr">
        <is>
          <t>&lt;p&gt;Write your observations for events of earthquakes per magnitude.&lt;/p&gt;</t>
        </is>
      </c>
      <c r="E938"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939">
      <c r="A939" s="6" t="inlineStr">
        <is>
          <t>Earthquakes</t>
        </is>
      </c>
      <c r="B939" s="6" t="inlineStr">
        <is>
          <t>Application</t>
        </is>
      </c>
      <c r="C939" s="6" t="inlineStr">
        <is>
          <t>Observation Tool (2)</t>
        </is>
      </c>
      <c r="D939" s="6" t="inlineStr">
        <is>
          <t>&lt;p&gt;Write your observations for events of earthquakes per day. When do you notice that earthquakes happen more often.&lt;br&gt;&lt;/p&gt;</t>
        </is>
      </c>
      <c r="E939"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940">
      <c r="A940" s="6" t="inlineStr">
        <is>
          <t>Earthquakes</t>
        </is>
      </c>
      <c r="B940" s="6" t="inlineStr">
        <is>
          <t>Space</t>
        </is>
      </c>
      <c r="C940" s="6" t="inlineStr">
        <is>
          <t>Conclusion</t>
        </is>
      </c>
      <c r="D940" s="6" t="inlineStr">
        <is>
          <t>&lt;p&gt;You are researcher of earthquakes. According to results of data center write a report for a newpaper. &lt;br&gt;&lt;/p&gt;</t>
        </is>
      </c>
      <c r="E940" s="6" t="inlineStr">
        <is>
          <t>No artifact embedded</t>
        </is>
      </c>
    </row>
    <row r="941">
      <c r="A941" s="6" t="inlineStr">
        <is>
          <t>Earthquakes</t>
        </is>
      </c>
      <c r="B941" s="6" t="inlineStr">
        <is>
          <t>Application</t>
        </is>
      </c>
      <c r="C941" s="6" t="inlineStr">
        <is>
          <t>Input Box</t>
        </is>
      </c>
      <c r="D941" s="6" t="inlineStr">
        <is>
          <t>No task description</t>
        </is>
      </c>
      <c r="E941"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42">
      <c r="A942" s="6" t="inlineStr">
        <is>
          <t>Earthquakes</t>
        </is>
      </c>
      <c r="B942" s="6" t="inlineStr">
        <is>
          <t>Application</t>
        </is>
      </c>
      <c r="C942" s="6" t="inlineStr">
        <is>
          <t>File Drop</t>
        </is>
      </c>
      <c r="D942" s="6" t="inlineStr">
        <is>
          <t>&lt;p&gt;Present what did you study for earthquakes in a lesson for your classmates. &lt;/p&gt;</t>
        </is>
      </c>
      <c r="E942" s="6" t="inlineStr">
        <is>
          <t>Golabz app/lab: "&lt;p&gt;This app allows students to upload files, e.g., assignment and reports, to the Inquiry learning Space. The app also allows teachers to download the uploaded files.&lt;/p&gt;\r\n"</t>
        </is>
      </c>
    </row>
    <row r="943">
      <c r="A943" s="6" t="inlineStr">
        <is>
          <t>Earthquakes</t>
        </is>
      </c>
      <c r="B943" s="6" t="inlineStr">
        <is>
          <t>Application</t>
        </is>
      </c>
      <c r="C943" s="6" t="inlineStr">
        <is>
          <t>Report tool</t>
        </is>
      </c>
      <c r="D943" s="6" t="inlineStr">
        <is>
          <t>No task description</t>
        </is>
      </c>
      <c r="E943" s="6" t="inlineStr">
        <is>
          <t>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t>
        </is>
      </c>
    </row>
    <row r="944">
      <c r="A944" s="6" t="inlineStr">
        <is>
          <t>Earthquakes</t>
        </is>
      </c>
      <c r="B944" s="6" t="inlineStr">
        <is>
          <t>Space</t>
        </is>
      </c>
      <c r="C944" s="6" t="inlineStr">
        <is>
          <t>Discussion</t>
        </is>
      </c>
      <c r="D944" s="6" t="inlineStr">
        <is>
          <t>&lt;p&gt;What preventive measures should we take for earthquakes?&lt;br&gt;How do we react to the time of the earthquake?&lt;/p&gt;&lt;p&gt;What do we do right after the earthquake?&lt;/p&gt;&lt;p&gt;Share your ideas &lt;br&gt;&lt;/p&gt;</t>
        </is>
      </c>
      <c r="E944" s="6" t="inlineStr">
        <is>
          <t>No artifact embedded</t>
        </is>
      </c>
    </row>
    <row r="945">
      <c r="A945" s="6" t="inlineStr">
        <is>
          <t>Earthquakes</t>
        </is>
      </c>
      <c r="B945" s="6" t="inlineStr">
        <is>
          <t>Application</t>
        </is>
      </c>
      <c r="C945" s="6" t="inlineStr">
        <is>
          <t>SpeakUp</t>
        </is>
      </c>
      <c r="D945" s="6" t="inlineStr">
        <is>
          <t>No task description</t>
        </is>
      </c>
      <c r="E945"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row>
    <row r="946">
      <c r="A946" s="6" t="inlineStr">
        <is>
          <t>Earthquakes</t>
        </is>
      </c>
      <c r="B946" s="6" t="inlineStr">
        <is>
          <t>Resource</t>
        </is>
      </c>
      <c r="C946" s="6" t="inlineStr">
        <is>
          <t>Earthquakes</t>
        </is>
      </c>
      <c r="D946" s="6" t="inlineStr">
        <is>
          <t>Present what do we do during an earthquake for protect our selves</t>
        </is>
      </c>
      <c r="E946" s="6" t="inlineStr">
        <is>
          <t>padlet.com: A digital canvas for collaborative projects, where users can share and organize content.</t>
        </is>
      </c>
    </row>
    <row r="947">
      <c r="A947" s="6" t="inlineStr">
        <is>
          <t>Earthquakes</t>
        </is>
      </c>
      <c r="B947" s="6" t="inlineStr">
        <is>
          <t>Application</t>
        </is>
      </c>
      <c r="C947" s="6" t="inlineStr">
        <is>
          <t>Progress Bar</t>
        </is>
      </c>
      <c r="D947" s="6" t="inlineStr">
        <is>
          <t>&lt;p&gt;For your self -assessment. Overall progresses across phases in inquiry learning activity&lt;/p&gt;</t>
        </is>
      </c>
      <c r="E947" s="6" t="inlineStr">
        <is>
          <t>Golabz app/lab: The Progress Bar app allows students to adjust their progress (between 0 and 100 %) across phases in an ILS. It is recommended to add this tool at the top level of an ILS to make it accessible anytime and in all phases.</t>
        </is>
      </c>
    </row>
    <row r="948">
      <c r="A948" s="6" t="inlineStr">
        <is>
          <t>Earthquakes</t>
        </is>
      </c>
      <c r="B948" s="6" t="inlineStr">
        <is>
          <t>Application</t>
        </is>
      </c>
      <c r="C948" s="6" t="inlineStr">
        <is>
          <t>Reflection Tool (transitions)</t>
        </is>
      </c>
      <c r="D948" s="6" t="inlineStr">
        <is>
          <t>&lt;p&gt;Feedback to about their use of an Inquiry learning Space (ILS)&lt;/p&gt;</t>
        </is>
      </c>
      <c r="E948" s="6" t="inlineStr">
        <is>
          <t>Golabz app/lab: "&lt;p&gt;The phase transitions app intends to let the student reflect on time spent and switching of phases in an ILS. Whereas the time spent app shows the accumulated time for each phase, this tool shows a chart representing when and for how long a student visited a phase. Possible indicators are (not) following the order of the phases in the ILS, frequent switching between phases (and so forth).&lt;/p&gt;\r\n\r\n&lt;p&gt;In contrast to the time spent tool, no configuration of norms is necessary.&lt;/p&gt;\r\n"</t>
        </is>
      </c>
    </row>
    <row r="949">
      <c r="A949" s="6" t="inlineStr">
        <is>
          <t>The art of the waves</t>
        </is>
      </c>
      <c r="B949" s="6" t="inlineStr">
        <is>
          <t>Space</t>
        </is>
      </c>
      <c r="C949" s="6" t="inlineStr">
        <is>
          <t>Orientation</t>
        </is>
      </c>
      <c r="D949" s="6" t="inlineStr">
        <is>
          <t>No task description</t>
        </is>
      </c>
      <c r="E949" s="6" t="inlineStr">
        <is>
          <t>No artifact embedded</t>
        </is>
      </c>
    </row>
    <row r="950">
      <c r="A950" s="6" t="inlineStr">
        <is>
          <t>The art of the waves</t>
        </is>
      </c>
      <c r="B950" s="6" t="inlineStr">
        <is>
          <t>Resource</t>
        </is>
      </c>
      <c r="C950" s="6" t="inlineStr">
        <is>
          <t>Science Vs. Music</t>
        </is>
      </c>
      <c r="D950" s="6" t="inlineStr">
        <is>
          <t>&lt;p&gt;&lt;strong&gt;Instead of the beginning...&lt;/strong&gt;&lt;/p&gt;&lt;p&gt;&lt;strong&gt;&lt;br&gt;&lt;/strong&gt;&lt;/p&gt;&lt;p&gt;What if I told you that you can actually see the sound?&lt;/p&gt;&lt;p&gt;You will ask: &lt;em&gt;- How?&lt;/em&gt;&lt;/p&gt;&lt;p&gt; In the video below we can see how group of enthusiastic people tried to connect music and science. &lt;/p&gt;&lt;p&gt;They call it 'Cymatics' the science of visualizing audio frequencies.&lt;/p&gt;&lt;p&gt;On their &lt;a href="http://nigelstanford.com/Cymatics/" target="_blank"&gt;site&lt;/a&gt; you can find more about how they produced the video, and what was happening &lt;a href="http://nigelstanford.com/Cymatics/Behind_the_Scenes.aspx" target="_blank"&gt;behind the scenes&lt;/a&gt;.&lt;/p&gt;&lt;p&gt;See the following video. &lt;/p&gt;&lt;p&gt;Many thanks to &lt;a href="http://nigelstanford.com/Cymatics/" target="_blank"&gt;http://nigelstanford.com/Cymatics/&lt;/a&gt; for their inspiring work which we will use for this lesson.&lt;/p&gt;&lt;p&gt;&lt;strong&gt;Note: &lt;em&gt;DO NOT TRY THIS AT HOME!!!!!&lt;/em&gt;&lt;/strong&gt;&lt;/p&gt;</t>
        </is>
      </c>
      <c r="E950" s="6" t="inlineStr">
        <is>
          <t>youtube.com: A widely known video-sharing platform where users can watch videos on a vast array of topics, including educational content.</t>
        </is>
      </c>
    </row>
    <row r="951">
      <c r="A951" s="6" t="inlineStr">
        <is>
          <t>The art of the waves</t>
        </is>
      </c>
      <c r="B951" s="6" t="inlineStr">
        <is>
          <t>Resource</t>
        </is>
      </c>
      <c r="C951" s="6" t="inlineStr">
        <is>
          <t>experiments.png</t>
        </is>
      </c>
      <c r="D951" s="6" t="inlineStr">
        <is>
          <t>&lt;p&gt;These experiments were used in the video. The picture is print sceen from the site &lt;a href="http://nigelstanford.com/Cymatics/" target="_blank"&gt;http://nigelstanford.com/Cymatics/&lt;/a&gt;&lt;/p&gt;&lt;p&gt;Tesla Coil and Plasma Ball are used for effect. Tesla Coil can produce the sound but its sound was not used in the video.&lt;/p&gt;</t>
        </is>
      </c>
      <c r="E951" s="6" t="inlineStr">
        <is>
          <t>image/png – A high-quality image with support for transparency, often used in design and web applications.</t>
        </is>
      </c>
    </row>
    <row r="952">
      <c r="A952" s="6" t="inlineStr">
        <is>
          <t>The art of the waves</t>
        </is>
      </c>
      <c r="B952" s="6" t="inlineStr">
        <is>
          <t>Application</t>
        </is>
      </c>
      <c r="C952" s="6" t="inlineStr">
        <is>
          <t>Hypothesis Scratchpad</t>
        </is>
      </c>
      <c r="D952" s="6" t="inlineStr">
        <is>
          <t>&lt;p&gt;&lt;strong&gt;Give hypothesis for each experiment&lt;/strong&gt;&lt;/p&gt;&lt;p&gt;Using Hypothesis tool try to create hypothesis for each experiment that you saw and explain how it was created.&lt;br&gt;You can add your words with &lt;strong&gt;Type your own!&lt;/strong&gt;&lt;/p&gt;</t>
        </is>
      </c>
      <c r="E952"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row>
    <row r="953">
      <c r="A953" s="6" t="inlineStr">
        <is>
          <t>The art of the waves</t>
        </is>
      </c>
      <c r="B953" s="6" t="inlineStr">
        <is>
          <t>Resource</t>
        </is>
      </c>
      <c r="C953" s="6" t="inlineStr">
        <is>
          <t>What have we just seen?.graasp</t>
        </is>
      </c>
      <c r="D953" s="6" t="inlineStr">
        <is>
          <t>&lt;p&gt;&lt;br&gt;&lt;/p&gt;&lt;p&gt;&lt;strong&gt;O&lt;/strong&gt;&lt;strong&gt;nce again: &lt;/strong&gt;&lt;em&gt;&lt;strong&gt;DO NOT TRY THIS AT HOME!!!!!&lt;/strong&gt;&lt;/em&gt;&lt;/p&gt;&lt;p&gt;&lt;br&gt;&lt;/p&gt;&lt;p&gt;&lt;strong&gt;What have we just seen?&lt;/strong&gt;&lt;/p&gt;&lt;p&gt;Lots of various scientific fact in this video are used on very innovative way.&lt;/p&gt;Some parts of the video are actually real experiments backed by scientific facts, while others are added as effects.&lt;br&gt;Experiments are closely related to acoustics, other with electromagnetism but mostly with waves.&lt;p&gt;&lt;br&gt;&lt;/p&gt;&lt;p&gt;To understand how the experiments are carried out and what science stands behind them, we will start from the beginning....&lt;/p&gt;</t>
        </is>
      </c>
      <c r="E953" s="6" t="inlineStr">
        <is>
          <t>No artifact embedded</t>
        </is>
      </c>
    </row>
    <row r="954">
      <c r="A954" s="6" t="inlineStr">
        <is>
          <t>The art of the waves</t>
        </is>
      </c>
      <c r="B954" s="6" t="inlineStr">
        <is>
          <t>Application</t>
        </is>
      </c>
      <c r="C954" s="6" t="inlineStr">
        <is>
          <t>Sound</t>
        </is>
      </c>
      <c r="D954" s="6" t="inlineStr">
        <is>
          <t>&lt;p&gt;&lt;strong&gt;What about the sound?&lt;/strong&gt;&lt;/p&gt;&lt;p&gt;&lt;strong&gt;&lt;br&gt;&lt;/strong&gt;&lt;/p&gt;&lt;p&gt;Sound is spread in the form of waves.&lt;/p&gt;&lt;p&gt;We distinguish between simple and complex sound.&lt;/p&gt;&lt;p&gt;Simple sound waves have sinusoidal form, certain frequency. &lt;/p&gt;&lt;p&gt;Frequency determined note. Let's look and hear at the following example:&lt;/p&gt;</t>
        </is>
      </c>
      <c r="E954" s="6" t="inlineStr">
        <is>
          <t>Golabz app/lab: &lt;p&gt;GeoGebra is an interactive geometry, algebra, statistics and calculus application, intended for learning and teaching mathematics and science from primary school to university level.&amp;nbsp;You can find more information about GeoGebra at&amp;nbsp;&lt;a href="https://www.geogebra.org/"&gt;https://www.geogebra.org/&lt;/a&gt;.&lt;/p&gt;\r\n\r\n&lt;p&gt;The GeoGebra app allows you to use existing GeoGebra materials in your&amp;nbsp;Inquiry Learning Spaces.&lt;/p&gt;\r\n\r\n&lt;p&gt;You can find GeoGebra material at&amp;nbsp;&lt;a href="https://www.geogebra.org/materials"&gt;https://www.geogebra.org/materials&lt;/a&gt;.&amp;nbsp;You just have to paste the URL of the desired GeoGebra resource in the configuration.&lt;/p&gt;\r\n'</t>
        </is>
      </c>
    </row>
    <row r="955">
      <c r="A955" s="6" t="inlineStr">
        <is>
          <t>The art of the waves</t>
        </is>
      </c>
      <c r="B955" s="6" t="inlineStr">
        <is>
          <t>Space</t>
        </is>
      </c>
      <c r="C955" s="6" t="inlineStr">
        <is>
          <t>Conceptualisation</t>
        </is>
      </c>
      <c r="D955" s="6" t="inlineStr">
        <is>
          <t>No task description</t>
        </is>
      </c>
      <c r="E955" s="6" t="inlineStr">
        <is>
          <t>No artifact embedded</t>
        </is>
      </c>
    </row>
    <row r="956">
      <c r="A956" s="6" t="inlineStr">
        <is>
          <t>The art of the waves</t>
        </is>
      </c>
      <c r="B956" s="6" t="inlineStr">
        <is>
          <t>Application</t>
        </is>
      </c>
      <c r="C956" s="6" t="inlineStr">
        <is>
          <t>Quiz tool</t>
        </is>
      </c>
      <c r="D956" s="6" t="inlineStr">
        <is>
          <t>&lt;p&gt;&lt;strong&gt;Need to know&lt;/strong&gt;&lt;/p&gt;&lt;p&gt;&lt;br&gt;&lt;/p&gt;&lt;p&gt;Let's remind ourselves...&lt;/p&gt;&lt;p&gt;You have to answer the questions as fast as you can&lt;br&gt;&lt;/p&gt;</t>
        </is>
      </c>
      <c r="E956"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row>
    <row r="957">
      <c r="A957" s="6" t="inlineStr">
        <is>
          <t>The art of the waves</t>
        </is>
      </c>
      <c r="B957" s="6" t="inlineStr">
        <is>
          <t>Application</t>
        </is>
      </c>
      <c r="C957" s="6" t="inlineStr">
        <is>
          <t>Geogebra</t>
        </is>
      </c>
      <c r="D957" s="6" t="inlineStr">
        <is>
          <t>&lt;p&gt;The waves can be transverse and longitudinal. For example, electromagnetic waves are transversal, but sound is longitudinal wave. &lt;/p&gt;&lt;p&gt;&lt;br&gt;&lt;/p&gt;&lt;p&gt;To see wave propagation, click on Run. Observe how the wave changes depending on the change in amplitude. For a certain value of amplitude observe how the change affects the frequency of wave. Note the amplitude of transverse and longitudinal waves.&lt;/p&gt;</t>
        </is>
      </c>
      <c r="E957" s="6" t="inlineStr">
        <is>
          <t>Golabz app/lab: &lt;p&gt;GeoGebra is an interactive geometry, algebra, statistics and calculus application, intended for learning and teaching mathematics and science from primary school to university level.&amp;nbsp;You can find more information about GeoGebra at&amp;nbsp;&lt;a href="https://www.geogebra.org/"&gt;https://www.geogebra.org/&lt;/a&gt;.&lt;/p&gt;\r\n\r\n&lt;p&gt;The GeoGebra app allows you to use existing GeoGebra materials in your&amp;nbsp;Inquiry Learning Spaces.&lt;/p&gt;\r\n\r\n&lt;p&gt;You can find GeoGebra material at&amp;nbsp;&lt;a href="https://www.geogebra.org/materials"&gt;https://www.geogebra.org/materials&lt;/a&gt;.&amp;nbsp;You just have to paste the URL of the desired GeoGebra resource in the configuration.&lt;/p&gt;\r\n'</t>
        </is>
      </c>
    </row>
    <row r="958">
      <c r="A958" s="6" t="inlineStr">
        <is>
          <t>The art of the waves</t>
        </is>
      </c>
      <c r="B958" s="6" t="inlineStr">
        <is>
          <t>Application</t>
        </is>
      </c>
      <c r="C958" s="6" t="inlineStr">
        <is>
          <t>Quiz tool (1)</t>
        </is>
      </c>
      <c r="D958" s="6" t="inlineStr">
        <is>
          <t>&lt;p&gt;Answer the questions&lt;/p&gt;</t>
        </is>
      </c>
      <c r="E958"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row>
    <row r="959">
      <c r="A959" s="6" t="inlineStr">
        <is>
          <t>The art of the waves</t>
        </is>
      </c>
      <c r="B959" s="6" t="inlineStr">
        <is>
          <t>Application</t>
        </is>
      </c>
      <c r="C959" s="6" t="inlineStr">
        <is>
          <t>Geogebra (1)</t>
        </is>
      </c>
      <c r="D959" s="6" t="inlineStr">
        <is>
          <t>&lt;p&gt;&lt;strong&gt;Waves under the magnifying glass&lt;/strong&gt;&lt;/p&gt;&lt;p&gt;&lt;br&gt;&lt;/p&gt;&lt;p&gt;In addition to amplitude and frequency, the waves are defined with the wavelength, period, as well as velocity.These quantities are in relations to each other.Velocity of the sound wave depends on the environment through which the wave spreads for mechanical waves.The waves have different distances between the adjacent extreme. The physical quantity that describes this fact is called wavelength and it is the distance between two neighboring extreme of waves. We use Greek letter λ to mark the wavelength. More specifically, for mechanical waves, the wavelength is the distance between any two parts of the area are in the same state of oscillation. If you measure the time between the arrival two neighboring belly waves , we get the size which is called the wave period and marked with T.Value of the amplitude is intensity of the waves at a certain point.&lt;/p&gt;&lt;p&gt;&lt;br&gt;&lt;/p&gt;&lt;p&gt;&lt;br&gt;&lt;/p&gt;&lt;p&gt;In the simulation we can monitor the relationship between the velocity and the wavelengths and how they affect the frequency.&lt;/p&gt;</t>
        </is>
      </c>
      <c r="E959" s="6" t="inlineStr">
        <is>
          <t>Golabz app/lab: &lt;p&gt;GeoGebra is an interactive geometry, algebra, statistics and calculus application, intended for learning and teaching mathematics and science from primary school to university level.&amp;nbsp;You can find more information about GeoGebra at&amp;nbsp;&lt;a href="https://www.geogebra.org/"&gt;https://www.geogebra.org/&lt;/a&gt;.&lt;/p&gt;\r\n\r\n&lt;p&gt;The GeoGebra app allows you to use existing GeoGebra materials in your&amp;nbsp;Inquiry Learning Spaces.&lt;/p&gt;\r\n\r\n&lt;p&gt;You can find GeoGebra material at&amp;nbsp;&lt;a href="https://www.geogebra.org/materials"&gt;https://www.geogebra.org/materials&lt;/a&gt;.&amp;nbsp;You just have to paste the URL of the desired GeoGebra resource in the configuration.&lt;/p&gt;\r\n'</t>
        </is>
      </c>
    </row>
    <row r="960">
      <c r="A960" s="6" t="inlineStr">
        <is>
          <t>The art of the waves</t>
        </is>
      </c>
      <c r="B960" s="6" t="inlineStr">
        <is>
          <t>Resource</t>
        </is>
      </c>
      <c r="C960" s="6" t="inlineStr">
        <is>
          <t>Interference of Waves | Superposition and Interference in light and water waves | Physics</t>
        </is>
      </c>
      <c r="D960" s="6" t="inlineStr">
        <is>
          <t>&lt;p&gt;&lt;strong&gt;Waves in action&lt;/strong&gt;&lt;/p&gt;&lt;p&gt;&lt;br&gt;&lt;/p&gt;&lt;p&gt;Look carefully at the examples from the video. Write down the order of phenomena that may occur in waves.&lt;/p&gt;&lt;p&gt;&lt;br&gt;In the activities on the following pages, try to connect the phenomena with examples. &lt;/p&gt;</t>
        </is>
      </c>
      <c r="E960" s="6" t="inlineStr">
        <is>
          <t>youtube.com: A widely known video-sharing platform where users can watch videos on a vast array of topics, including educational content.</t>
        </is>
      </c>
    </row>
    <row r="961">
      <c r="A961" s="6" t="inlineStr">
        <is>
          <t>The art of the waves</t>
        </is>
      </c>
      <c r="B961" s="6" t="inlineStr">
        <is>
          <t>Application</t>
        </is>
      </c>
      <c r="C961" s="6" t="inlineStr">
        <is>
          <t>Input Box</t>
        </is>
      </c>
      <c r="D961" s="6" t="inlineStr">
        <is>
          <t>&lt;p&gt;Write down the order of phenomena that may occur in waves.&lt;br&gt;&lt;/p&gt;</t>
        </is>
      </c>
      <c r="E961"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62">
      <c r="A962" s="6" t="inlineStr">
        <is>
          <t>The art of the waves</t>
        </is>
      </c>
      <c r="B962" s="6" t="inlineStr">
        <is>
          <t>Application</t>
        </is>
      </c>
      <c r="C962" s="6" t="inlineStr">
        <is>
          <t>Geogebra (2)</t>
        </is>
      </c>
      <c r="D962" s="6" t="inlineStr">
        <is>
          <t>&lt;p&gt;&lt;strong&gt;Let's try alone&lt;/strong&gt;&lt;/p&gt;&lt;p&gt;&lt;br&gt;&lt;/p&gt;&lt;p&gt;Once again within this mini laboratory we can explore the different phenomena encountered when mechanical waves propagating in one pass.&lt;/p&gt;&lt;p&gt;- Reflection - the refusal of the waves change direction of wave propagation due to encountering a reflecting surface (Check Reflected Wave to be able to see the reflected wave. Original wave is blue, reflected black. Put the wavelength of max, lenght on max, and then change the velocity till the frequency reach the 1Hz.) &lt;/p&gt;&lt;p&gt;- Superposition of waves (of waves propagating along the same lines, then it is a simple addition of two or more waves).(Include visibility Sum. Red graph which appears represents the sum of the original and the reflected wave. Set the value of the wavelength at the max, length to the max, min and velocity to monitor what happens to the reflex which is 1 and for information, reflection -1.) &lt;/p&gt;&lt;p&gt;Wave Interference can be:&lt;/p&gt;&lt;p&gt;Constructive interference - when waves add up the same direction and the direction of propagation&lt;/p&gt;&lt;p&gt;&lt;br&gt;Destructive interference - when waves add up the same direction and opposite directions of propagation&lt;/p&gt;</t>
        </is>
      </c>
      <c r="E962" s="6" t="inlineStr">
        <is>
          <t>Golabz app/lab: &lt;p&gt;GeoGebra is an interactive geometry, algebra, statistics and calculus application, intended for learning and teaching mathematics and science from primary school to university level.&amp;nbsp;You can find more information about GeoGebra at&amp;nbsp;&lt;a href="https://www.geogebra.org/"&gt;https://www.geogebra.org/&lt;/a&gt;.&lt;/p&gt;\r\n\r\n&lt;p&gt;The GeoGebra app allows you to use existing GeoGebra materials in your&amp;nbsp;Inquiry Learning Spaces.&lt;/p&gt;\r\n\r\n&lt;p&gt;You can find GeoGebra material at&amp;nbsp;&lt;a href="https://www.geogebra.org/materials"&gt;https://www.geogebra.org/materials&lt;/a&gt;.&amp;nbsp;You just have to paste the URL of the desired GeoGebra resource in the configuration.&lt;/p&gt;\r\n'</t>
        </is>
      </c>
    </row>
    <row r="963">
      <c r="A963" s="6" t="inlineStr">
        <is>
          <t>The art of the waves</t>
        </is>
      </c>
      <c r="B963" s="6" t="inlineStr">
        <is>
          <t>Space</t>
        </is>
      </c>
      <c r="C963" s="6" t="inlineStr">
        <is>
          <t>Investigation</t>
        </is>
      </c>
      <c r="D963" s="6" t="inlineStr">
        <is>
          <t>No task description</t>
        </is>
      </c>
      <c r="E963" s="6" t="inlineStr">
        <is>
          <t>No artifact embedded</t>
        </is>
      </c>
    </row>
    <row r="964">
      <c r="A964" s="6" t="inlineStr">
        <is>
          <t>The art of the waves</t>
        </is>
      </c>
      <c r="B964" s="6" t="inlineStr">
        <is>
          <t>Resource</t>
        </is>
      </c>
      <c r="C964" s="6" t="inlineStr">
        <is>
          <t>Sound under Investigation.graasp</t>
        </is>
      </c>
      <c r="D964" s="6" t="inlineStr">
        <is>
          <t>&lt;p&gt;&lt;strong&gt;Sound under investigation &lt;/strong&gt;&lt;/p&gt;&lt;p&gt;&lt;strong&gt;&lt;br&gt;&lt;/strong&gt;&lt;/p&gt;&lt;p&gt;In the activities on the following pages, try to connect the phenomena with examples. Write down in Observation tool which phenomenon occurs in which video.&lt;/p&gt;&lt;p&gt;&lt;br&gt;&lt;/p&gt;</t>
        </is>
      </c>
      <c r="E964" s="6" t="inlineStr">
        <is>
          <t>No artifact embedded</t>
        </is>
      </c>
    </row>
    <row r="965">
      <c r="A965" s="6" t="inlineStr">
        <is>
          <t>The art of the waves</t>
        </is>
      </c>
      <c r="B965" s="6" t="inlineStr">
        <is>
          <t>Resource</t>
        </is>
      </c>
      <c r="C965" s="6" t="inlineStr">
        <is>
          <t>Singing plates - Standing Waves on Chladni plates</t>
        </is>
      </c>
      <c r="D965" s="6" t="inlineStr">
        <is>
          <t>&lt;p&gt;What is behind the singing plates?&lt;/p&gt;</t>
        </is>
      </c>
      <c r="E965" s="6" t="inlineStr">
        <is>
          <t>youtube.com: A widely known video-sharing platform where users can watch videos on a vast array of topics, including educational content.</t>
        </is>
      </c>
    </row>
    <row r="966">
      <c r="A966" s="6" t="inlineStr">
        <is>
          <t>The art of the waves</t>
        </is>
      </c>
      <c r="B966" s="6" t="inlineStr">
        <is>
          <t>Resource</t>
        </is>
      </c>
      <c r="C966" s="6" t="inlineStr">
        <is>
          <t>Pyro Board: 2D Rubens' Tube!</t>
        </is>
      </c>
      <c r="D966" s="6" t="inlineStr">
        <is>
          <t>&lt;p&gt;What phenomenon is used to create Ruben's Tube?&lt;/p&gt;</t>
        </is>
      </c>
      <c r="E966" s="6" t="inlineStr">
        <is>
          <t>youtube.com: A widely known video-sharing platform where users can watch videos on a vast array of topics, including educational content.</t>
        </is>
      </c>
    </row>
    <row r="967">
      <c r="A967" s="6" t="inlineStr">
        <is>
          <t>The art of the waves</t>
        </is>
      </c>
      <c r="B967" s="6" t="inlineStr">
        <is>
          <t>Resource</t>
        </is>
      </c>
      <c r="C967" s="6" t="inlineStr">
        <is>
          <t>Cymatics: Speaker Dish</t>
        </is>
      </c>
      <c r="D967" s="6" t="inlineStr">
        <is>
          <t>&lt;p&gt;Liquid can feel the music?&lt;/p&gt;</t>
        </is>
      </c>
      <c r="E967" s="6" t="inlineStr">
        <is>
          <t>youtube.com: A widely known video-sharing platform where users can watch videos on a vast array of topics, including educational content.</t>
        </is>
      </c>
    </row>
    <row r="968">
      <c r="A968" s="6" t="inlineStr">
        <is>
          <t>The art of the waves</t>
        </is>
      </c>
      <c r="B968" s="6" t="inlineStr">
        <is>
          <t>Resource</t>
        </is>
      </c>
      <c r="C968" s="6" t="inlineStr">
        <is>
          <t>Cymatics: Ferrofluid</t>
        </is>
      </c>
      <c r="D968" s="6" t="inlineStr">
        <is>
          <t>&lt;p&gt;Ferrofluid dance&lt;/p&gt;</t>
        </is>
      </c>
      <c r="E968" s="6" t="inlineStr">
        <is>
          <t>youtube.com: A widely known video-sharing platform where users can watch videos on a vast array of topics, including educational content.</t>
        </is>
      </c>
    </row>
    <row r="969">
      <c r="A969" s="6" t="inlineStr">
        <is>
          <t>The art of the waves</t>
        </is>
      </c>
      <c r="B969" s="6" t="inlineStr">
        <is>
          <t>Resource</t>
        </is>
      </c>
      <c r="C969" s="6" t="inlineStr">
        <is>
          <t>Cymatics: Hose Pipe</t>
        </is>
      </c>
      <c r="D969" s="6" t="inlineStr">
        <is>
          <t>&lt;p&gt;Problems with water from a hose?&lt;/p&gt;</t>
        </is>
      </c>
      <c r="E969" s="6" t="inlineStr">
        <is>
          <t>youtube.com: A widely known video-sharing platform where users can watch videos on a vast array of topics, including educational content.</t>
        </is>
      </c>
    </row>
    <row r="970">
      <c r="A970" s="6" t="inlineStr">
        <is>
          <t>The art of the waves</t>
        </is>
      </c>
      <c r="B970" s="6" t="inlineStr">
        <is>
          <t>Application</t>
        </is>
      </c>
      <c r="C970" s="6" t="inlineStr">
        <is>
          <t>Observation Tool</t>
        </is>
      </c>
      <c r="D970" s="6" t="inlineStr">
        <is>
          <t>&lt;p&gt;Based on the examples that you watched, describe a phenomenon that was used in each experiment. &lt;/p&gt;&lt;p&gt;Write down in Observation tool which phenomenon occurs in which video. &lt;/p&gt;&lt;p&gt;Click on the + and enter your observations.&lt;/p&gt;</t>
        </is>
      </c>
      <c r="E970"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971">
      <c r="A971" s="6" t="inlineStr">
        <is>
          <t>The art of the waves</t>
        </is>
      </c>
      <c r="B971" s="6" t="inlineStr">
        <is>
          <t>Space</t>
        </is>
      </c>
      <c r="C971" s="6" t="inlineStr">
        <is>
          <t>Conclusion</t>
        </is>
      </c>
      <c r="D971" s="6" t="inlineStr">
        <is>
          <t>No task description</t>
        </is>
      </c>
      <c r="E971" s="6" t="inlineStr">
        <is>
          <t>No artifact embedded</t>
        </is>
      </c>
    </row>
    <row r="972">
      <c r="A972" s="6" t="inlineStr">
        <is>
          <t>The art of the waves</t>
        </is>
      </c>
      <c r="B972" s="6" t="inlineStr">
        <is>
          <t>Application</t>
        </is>
      </c>
      <c r="C972" s="6" t="inlineStr">
        <is>
          <t>Conclusion Tool</t>
        </is>
      </c>
      <c r="D972" s="6" t="inlineStr">
        <is>
          <t>&lt;p&gt;&lt;strong&gt;Analysis and Interpretation&lt;/strong&gt;&lt;/p&gt;&lt;p&gt;&lt;br&gt;&lt;/p&gt;&lt;p&gt;Please describe one phenomenon which you fully understand. You must specify the answers to all the questions that you supplied.&lt;/p&gt;&lt;p&gt;You have collected all your data. Now you have to see whether this data can help you to confirm or disconfirm your hypothesis.&lt;/p&gt;&lt;p&gt;Load your hypothesis in the tool by clikcing on the open button. Now click on the + button. Think about the data you collected, which data will help you to confirm or disconfirm your hypothesis? Open this data and click on the &amp;gt; button.&lt;/p&gt;&lt;p&gt;&lt;br&gt;&lt;br&gt;Now think about the observation that you added in the observation tool. Will any of these observations help you confirm or disconfirm you hypothesis? Add these as well, by clicking on the open button and selecting the relevant observation(s).&lt;/p&gt;&lt;p&gt;&lt;br&gt;&lt;br&gt;Compare your data and observation with your hypothesis. Did your confidence in your hypotheses change based on your data and obserations? How much confidence do you have now that your hypothesis is correct? Adapt the confidence circle to reflect the confidence you have now.&lt;br&gt;Can you argument why your confidence has changed? Write down your arugments in text box below the confidence circle.&lt;/p&gt;</t>
        </is>
      </c>
      <c r="E972"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row>
    <row r="973">
      <c r="A973" s="6" t="inlineStr">
        <is>
          <t>The art of the waves</t>
        </is>
      </c>
      <c r="B973" s="6" t="inlineStr">
        <is>
          <t>Space</t>
        </is>
      </c>
      <c r="C973" s="6" t="inlineStr">
        <is>
          <t>Discussion</t>
        </is>
      </c>
      <c r="D973" s="6" t="inlineStr">
        <is>
          <t>No task description</t>
        </is>
      </c>
      <c r="E973" s="6" t="inlineStr">
        <is>
          <t>No artifact embedded</t>
        </is>
      </c>
    </row>
    <row r="974">
      <c r="A974" s="6" t="inlineStr">
        <is>
          <t>The art of the waves</t>
        </is>
      </c>
      <c r="B974" s="6" t="inlineStr">
        <is>
          <t>Resource</t>
        </is>
      </c>
      <c r="C974" s="6" t="inlineStr">
        <is>
          <t>Discussion.graasp</t>
        </is>
      </c>
      <c r="D974" s="6" t="inlineStr">
        <is>
          <t>&lt;p&gt;Discuss with other students about the conclusions to which you came. &lt;/p&gt;&lt;ul&gt;&lt;li&gt;Do you agree with their opinion?&lt;/li&gt;&lt;li&gt;What are your opinions? &lt;/li&gt;&lt;li&gt;Where they coincide and where they differ? &lt;/li&gt;&lt;li&gt;It is necessary to conduct shown experiments with full caution and under controlled conditions? Why?&lt;/li&gt;&lt;/ul&gt;&lt;p&gt;You can try to find the answers for the following questions:&lt;br&gt;&lt;/p&gt;&lt;ol&gt;&lt;li&gt;How will you describe phenomena (interference / resonance / standing waves ...)&lt;/li&gt;&lt;li&gt; From which conditions comes appearance for (interference / resonance / standing waves ...)&lt;/li&gt;&lt;li&gt;How is the phenomenon (interference / resonance / standing waves ...) used in the selected video?&lt;/li&gt;&lt;li&gt; Are there any other conditions that are associated with waves which can affect the results displayed experiment?&lt;/li&gt;&lt;li&gt; Are there any restrictions (security, application, implementation ...)?&lt;/li&gt;&lt;/ol&gt;</t>
        </is>
      </c>
      <c r="E974" s="6" t="inlineStr">
        <is>
          <t>No artifact embedded</t>
        </is>
      </c>
    </row>
    <row r="975">
      <c r="A975" s="6" t="inlineStr">
        <is>
          <t>The art of the waves</t>
        </is>
      </c>
      <c r="B975" s="6" t="inlineStr">
        <is>
          <t>Application</t>
        </is>
      </c>
      <c r="C975" s="6" t="inlineStr">
        <is>
          <t>ConceptCloud</t>
        </is>
      </c>
      <c r="D975" s="6" t="inlineStr">
        <is>
          <t>&lt;p&gt;Every concept will appear in the concept cloud&lt;/p&gt;</t>
        </is>
      </c>
      <c r="E975" s="6" t="inlineStr">
        <is>
          <t>Golabz app/lab: This tool automatically shows a concept cloud based on the input gathered from all the students</t>
        </is>
      </c>
    </row>
    <row r="976">
      <c r="A976" s="6" t="inlineStr">
        <is>
          <t>The art of the waves</t>
        </is>
      </c>
      <c r="B976" s="6" t="inlineStr">
        <is>
          <t>Application</t>
        </is>
      </c>
      <c r="C976" s="6" t="inlineStr">
        <is>
          <t>Shared Wiki Widget</t>
        </is>
      </c>
      <c r="D976" s="6" t="inlineStr">
        <is>
          <t>&lt;p&gt;Please describe one phenomenon which you fully understand.&lt;/p&gt;&lt;p&gt;You must specify the answers to all the questions that you supplied.&lt;/p&gt;&lt;p&gt;Click on Edit to add the answers.&lt;/p&gt;</t>
        </is>
      </c>
      <c r="E976" s="6" t="inlineStr">
        <is>
          <t>Golabz app/lab: "&lt;p&gt;The shared wiki app allows students to work together on a formatted text. The updates to the content are done in real-time.&amp;nbsp;The teacher and the students can see a history of the changes to the&amp;nbsp;text.&lt;/p&gt;\r\n"</t>
        </is>
      </c>
    </row>
    <row r="977">
      <c r="A977" s="6" t="inlineStr">
        <is>
          <t>Learning by critiquing, sinking &amp; floating</t>
        </is>
      </c>
      <c r="B977" s="6" t="inlineStr">
        <is>
          <t>Space</t>
        </is>
      </c>
      <c r="C977" s="6" t="inlineStr">
        <is>
          <t>Introduction</t>
        </is>
      </c>
      <c r="D977" s="6" t="inlineStr">
        <is>
          <t>No task description</t>
        </is>
      </c>
      <c r="E977" s="6" t="inlineStr">
        <is>
          <t>No artifact embedded</t>
        </is>
      </c>
    </row>
    <row r="978">
      <c r="A978" s="6" t="inlineStr">
        <is>
          <t>Learning by critiquing, sinking &amp; floating</t>
        </is>
      </c>
      <c r="B978" s="6" t="inlineStr">
        <is>
          <t>Resource</t>
        </is>
      </c>
      <c r="C978" s="6" t="inlineStr">
        <is>
          <t>tekst 1.graasp</t>
        </is>
      </c>
      <c r="D978" s="6" t="inlineStr">
        <is>
          <t>&lt;h1&gt;Learning goals:&lt;br&gt;&lt;/h1&gt;&lt;p&gt;In this ILS you will:&lt;br&gt;&lt;/p&gt;&lt;ul&gt;&lt;li&gt;Learn about sinking and floating&lt;/li&gt;&lt;li&gt;Learn about density&lt;/li&gt;&lt;li&gt;Learn what is a good experiment and what is not&lt;/li&gt;&lt;li&gt;Learn to judge if an experiment is good ar not and how to change it&lt;/li&gt;&lt;/ul&gt;&lt;h1&gt;Structure of the ILS&lt;br&gt;&lt;/h1&gt;&lt;p&gt;You will start with an orientation about sinking and floating. Then you will learn about density. Next you will learn something about design an experiment. You will learn to recognize bad experiments. You will use this knowledge to judge the experiments of Anna and Simon. Next you will conduct an experiment of you own, where you will investigate why some things floats and others sink. Finally, you will write a report about your experiments and reflect on the work of another group.&lt;/p&gt;&lt;h1&gt;Requirements:&lt;br&gt;&lt;/h1&gt;&lt;p&gt;In this ILS you will work in groups of 2 to 4 students. You need one computer per group. You also need Word or Powerpoint to make your report.&lt;/p&gt;</t>
        </is>
      </c>
      <c r="E978" s="6" t="inlineStr">
        <is>
          <t>No artifact embedded</t>
        </is>
      </c>
    </row>
    <row r="979">
      <c r="A979" s="6" t="inlineStr">
        <is>
          <t>Learning by critiquing, sinking &amp; floating</t>
        </is>
      </c>
      <c r="B979" s="6" t="inlineStr">
        <is>
          <t>Resource</t>
        </is>
      </c>
      <c r="C979" s="6" t="inlineStr">
        <is>
          <t>Splash.PNG</t>
        </is>
      </c>
      <c r="D979" s="6" t="inlineStr">
        <is>
          <t>Floating and sin Ing Volume a bushy 91cm3 Tnanlum Lab</t>
        </is>
      </c>
      <c r="E979" s="6" t="inlineStr">
        <is>
          <t>image/png – A high-quality image with support for transparency, often used in design and web applications.</t>
        </is>
      </c>
    </row>
    <row r="980">
      <c r="A980" s="6" t="inlineStr">
        <is>
          <t>Learning by critiquing, sinking &amp; floating</t>
        </is>
      </c>
      <c r="B980" s="6" t="inlineStr">
        <is>
          <t>Space</t>
        </is>
      </c>
      <c r="C980" s="6" t="inlineStr">
        <is>
          <t>General orientation</t>
        </is>
      </c>
      <c r="D980" s="6" t="inlineStr">
        <is>
          <t>No task description</t>
        </is>
      </c>
      <c r="E980" s="6" t="inlineStr">
        <is>
          <t>No artifact embedded</t>
        </is>
      </c>
    </row>
    <row r="981">
      <c r="A981" s="6" t="inlineStr">
        <is>
          <t>Learning by critiquing, sinking &amp; floating</t>
        </is>
      </c>
      <c r="B981" s="6" t="inlineStr">
        <is>
          <t>Resource</t>
        </is>
      </c>
      <c r="C981" s="6" t="inlineStr">
        <is>
          <t>tekst.graasp</t>
        </is>
      </c>
      <c r="D981" s="6" t="inlineStr">
        <is>
          <t>&lt;h1 style="color: rgb(51, 51, 51);"&gt;General Orientation, why do things sink or float&lt;/h1&gt;&lt;p&gt;Do you know why a big boat does not sink? And why a heavy wooden block does not sink, but a tiny paperclip does. In this ILS you are going to find out.&lt;br&gt;&lt;/p&gt;</t>
        </is>
      </c>
      <c r="E981" s="6" t="inlineStr">
        <is>
          <t>No artifact embedded</t>
        </is>
      </c>
    </row>
    <row r="982">
      <c r="A982" s="6" t="inlineStr">
        <is>
          <t>Learning by critiquing, sinking &amp; floating</t>
        </is>
      </c>
      <c r="B982" s="6" t="inlineStr">
        <is>
          <t>Resource</t>
        </is>
      </c>
      <c r="C982" s="6" t="inlineStr">
        <is>
          <t>tekst 1a.graasp</t>
        </is>
      </c>
      <c r="D982" s="6" t="inlineStr">
        <is>
          <t>&lt;p&gt;&lt;em&gt;&lt;strong&gt;Exercise 1:&lt;/strong&gt;&lt;/em&gt;&lt;/p&gt;&lt;p&gt;&lt;em&gt;We will start with a short exercise. Imagine that you and your friends want to build a raft. Of course you want to make sure you do not sink to bottom of the river. How will you do that? Think about the materials you will use, the size of your raft and how heavy it should be. Discuss with your group members how you will build your raft and write a description of your raft in the input box below.&lt;/em&gt;&lt;/p&gt;</t>
        </is>
      </c>
      <c r="E982" s="6" t="inlineStr">
        <is>
          <t>No artifact embedded</t>
        </is>
      </c>
    </row>
    <row r="983">
      <c r="A983" s="6" t="inlineStr">
        <is>
          <t>Learning by critiquing, sinking &amp; floating</t>
        </is>
      </c>
      <c r="B983" s="6" t="inlineStr">
        <is>
          <t>Application</t>
        </is>
      </c>
      <c r="C983" s="6" t="inlineStr">
        <is>
          <t>Input Box</t>
        </is>
      </c>
      <c r="D983" s="6" t="inlineStr">
        <is>
          <t>No task description</t>
        </is>
      </c>
      <c r="E98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84">
      <c r="A984" s="6" t="inlineStr">
        <is>
          <t>Learning by critiquing, sinking &amp; floating</t>
        </is>
      </c>
      <c r="B984" s="6" t="inlineStr">
        <is>
          <t>Resource</t>
        </is>
      </c>
      <c r="C984" s="6" t="inlineStr">
        <is>
          <t>raft.jpg</t>
        </is>
      </c>
      <c r="D984" s="6" t="inlineStr">
        <is>
          <t>No task description</t>
        </is>
      </c>
      <c r="E984" s="6" t="inlineStr">
        <is>
          <t>image/jpeg – A digital photograph or web image stored in a compressed format, often used for photography and web graphics.</t>
        </is>
      </c>
    </row>
    <row r="985">
      <c r="A985" s="6" t="inlineStr">
        <is>
          <t>Learning by critiquing, sinking &amp; floating</t>
        </is>
      </c>
      <c r="B985" s="6" t="inlineStr">
        <is>
          <t>Resource</t>
        </is>
      </c>
      <c r="C985" s="6" t="inlineStr">
        <is>
          <t>2tekst1.graasp</t>
        </is>
      </c>
      <c r="D985" s="6" t="inlineStr">
        <is>
          <t>&lt;p&gt;&lt;strong&gt;Exercise 2:&lt;/strong&gt;&lt;/p&gt;&lt;p&gt;&lt;em&gt;In the previous exercise you had to design a raft. To do so, you had to imagine why thinks sink or float. You are now going to make a concept map. This concept map will show what you already now about sinking, floating and maybe about density. Don't worry, we will take it step by step.&lt;br&gt;&lt;/em&gt;&lt;/p&gt;&lt;p&gt;&lt;em&gt;&lt;br&gt;&lt;/em&gt;&lt;/p&gt;&lt;ol&gt;&lt;li&gt;&lt;em&gt;First think of all things that have to do with sinking and floating. These will be your concepts. To help you on your way we gave you a few concepts to choose from, but should add more yourself. Drag a box into the concept mapper and choose a concept map from the list of add one of your own. Add as many concepts as you want.&lt;/em&gt;&lt;/li&gt;&lt;li&gt;&lt;em&gt;Now select the arrow, if you have done so it will turn green. Now you can drag arrows between concepts. Make sure the arrow goes in the correct direction! You have to explain why you put an arrow between these two concepts? How are they connected? Again you find a few suggestions listed if you click on the arrow, but you can also type yourself&lt;/em&gt;.&lt;/li&gt;&lt;/ol&gt;&lt;p&gt;&lt;br&gt;&lt;/p&gt;&lt;p&gt;Try to make sure to put everything you now in your concept map. Maybe you do not know how things connect to each other, that is okay. Hopefully you do no at the end of this ILS. If you have trouble working with the concept mapper tool, you can watch the video about it. You can find it in the tool section down below.&lt;/p&gt;</t>
        </is>
      </c>
      <c r="E985" s="6" t="inlineStr">
        <is>
          <t>No artifact embedded</t>
        </is>
      </c>
    </row>
    <row r="986">
      <c r="A986" s="6" t="inlineStr">
        <is>
          <t>Learning by critiquing, sinking &amp; floating</t>
        </is>
      </c>
      <c r="B986" s="6" t="inlineStr">
        <is>
          <t>Application</t>
        </is>
      </c>
      <c r="C986" s="6" t="inlineStr">
        <is>
          <t>Concept Mapper</t>
        </is>
      </c>
      <c r="D986" s="6" t="inlineStr">
        <is>
          <t>No task description</t>
        </is>
      </c>
      <c r="E986"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row>
    <row r="987">
      <c r="A987" s="6" t="inlineStr">
        <is>
          <t>Learning by critiquing, sinking &amp; floating</t>
        </is>
      </c>
      <c r="B987" s="6" t="inlineStr">
        <is>
          <t>Space</t>
        </is>
      </c>
      <c r="C987" s="6" t="inlineStr">
        <is>
          <t>Specific orientation</t>
        </is>
      </c>
      <c r="D987" s="6" t="inlineStr">
        <is>
          <t>No task description</t>
        </is>
      </c>
      <c r="E987" s="6" t="inlineStr">
        <is>
          <t>No artifact embedded</t>
        </is>
      </c>
    </row>
    <row r="988">
      <c r="A988" s="6" t="inlineStr">
        <is>
          <t>Learning by critiquing, sinking &amp; floating</t>
        </is>
      </c>
      <c r="B988" s="6" t="inlineStr">
        <is>
          <t>Resource</t>
        </is>
      </c>
      <c r="C988" s="6" t="inlineStr">
        <is>
          <t>tekst 1.graasp</t>
        </is>
      </c>
      <c r="D988" s="6" t="inlineStr">
        <is>
          <t>&lt;h1 style="color: rgb(51, 51, 51);"&gt;Specific orientation, density&lt;/h1&gt;&lt;p&gt;In the previous phase we talked about what you already knew about sinking and floating. Now you are going to learn exactly how it works. Let's start with a video. Please watch the video below.&lt;/p&gt;</t>
        </is>
      </c>
      <c r="E988" s="6" t="inlineStr">
        <is>
          <t>No artifact embedded</t>
        </is>
      </c>
    </row>
    <row r="989">
      <c r="A989" s="6" t="inlineStr">
        <is>
          <t>Learning by critiquing, sinking &amp; floating</t>
        </is>
      </c>
      <c r="B989" s="6" t="inlineStr">
        <is>
          <t>Resource</t>
        </is>
      </c>
      <c r="C989" s="6" t="inlineStr">
        <is>
          <t>Thinking about sinking and floating: Density</t>
        </is>
      </c>
      <c r="D989" s="6" t="inlineStr">
        <is>
          <t>No task description</t>
        </is>
      </c>
      <c r="E989" s="6" t="inlineStr">
        <is>
          <t>youtube.com: A widely known video-sharing platform where users can watch videos on a vast array of topics, including educational content.</t>
        </is>
      </c>
    </row>
    <row r="990">
      <c r="A990" s="6" t="inlineStr">
        <is>
          <t>Learning by critiquing, sinking &amp; floating</t>
        </is>
      </c>
      <c r="B990" s="6" t="inlineStr">
        <is>
          <t>Resource</t>
        </is>
      </c>
      <c r="C990" s="6" t="inlineStr">
        <is>
          <t>tekst 2.graasp</t>
        </is>
      </c>
      <c r="D990" s="6" t="inlineStr">
        <is>
          <t>&lt;p&gt;The video showed that something will sink if it is heavy for its size. How heavy something is for its size is called &lt;strong&gt;density&lt;/strong&gt;. Density is measured in gram per cubic cm. &lt;/p&gt;&lt;p&gt;The gram show how heavy somethings is, it indicates the weight os something. We also call this &lt;strong&gt;mass&lt;/strong&gt;. How bigger the mass, how heavier the object.&lt;/p&gt;&lt;p&gt;The cubic cm shows how big or small something is, it indicate the size of something. We call that the &lt;strong&gt;volume&lt;/strong&gt; of the object. How bigger the volume how bigger the object.&lt;br&gt;&lt;/p&gt;&lt;p&gt;&lt;br&gt;&lt;/p&gt;&lt;p&gt;As you have seen in the video, a cube made from iron is much heavier for its size than a a cube made from wood. We could also say that the density of the iron cube is bigger than the wooden cube. &lt;strong&gt;How bigger the density, how heavier something is for its size.&lt;/strong&gt;&lt;/p&gt;&lt;p&gt;&lt;br&gt;&lt;/p&gt;&lt;p&gt;&lt;strong&gt;&lt;em&gt;Exercise 3:&lt;/em&gt;&lt;/strong&gt;&lt;/p&gt;&lt;p&gt;&lt;em&gt;Everything around you is made from certain materials like wood, iron or &lt;/em&gt;&lt;em&gt;aluminum&lt;/em&gt;&lt;em&gt;. Each material has its own density. Can you guess which material has a bigger densitity?&lt;/em&gt;&lt;/p&gt;</t>
        </is>
      </c>
      <c r="E990" s="6" t="inlineStr">
        <is>
          <t>No artifact embedded</t>
        </is>
      </c>
    </row>
    <row r="991">
      <c r="A991" s="6" t="inlineStr">
        <is>
          <t>Learning by critiquing, sinking &amp; floating</t>
        </is>
      </c>
      <c r="B991" s="6" t="inlineStr">
        <is>
          <t>Application</t>
        </is>
      </c>
      <c r="C991" s="6" t="inlineStr">
        <is>
          <t>quiz</t>
        </is>
      </c>
      <c r="D991" s="6" t="inlineStr">
        <is>
          <t>No task description</t>
        </is>
      </c>
      <c r="E991"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row>
    <row r="992">
      <c r="A992" s="6" t="inlineStr">
        <is>
          <t>Learning by critiquing, sinking &amp; floating</t>
        </is>
      </c>
      <c r="B992" s="6" t="inlineStr">
        <is>
          <t>Space</t>
        </is>
      </c>
      <c r="C992" s="6" t="inlineStr">
        <is>
          <t>Critical reflection</t>
        </is>
      </c>
      <c r="D992" s="6" t="inlineStr">
        <is>
          <t>No task description</t>
        </is>
      </c>
      <c r="E992" s="6" t="inlineStr">
        <is>
          <t>No artifact embedded</t>
        </is>
      </c>
    </row>
    <row r="993">
      <c r="A993" s="6" t="inlineStr">
        <is>
          <t>Learning by critiquing, sinking &amp; floating</t>
        </is>
      </c>
      <c r="B993" s="6" t="inlineStr">
        <is>
          <t>Resource</t>
        </is>
      </c>
      <c r="C993" s="6" t="inlineStr">
        <is>
          <t>Tekst 1.graasp</t>
        </is>
      </c>
      <c r="D993" s="6" t="inlineStr">
        <is>
          <t>&lt;h1&gt;Critical Reflection, &lt;/h1&gt;&lt;p&gt;In this phase you need to determine if Anna, and Simon designed good experiments or not. To do so your first need to learn what is a good experiment and what is not.&lt;br&gt;&lt;/p&gt;</t>
        </is>
      </c>
      <c r="E993" s="6" t="inlineStr">
        <is>
          <t>No artifact embedded</t>
        </is>
      </c>
    </row>
    <row r="994">
      <c r="A994" s="6" t="inlineStr">
        <is>
          <t>Learning by critiquing, sinking &amp; floating</t>
        </is>
      </c>
      <c r="B994" s="6" t="inlineStr">
        <is>
          <t>Resource</t>
        </is>
      </c>
      <c r="C994" s="6" t="inlineStr">
        <is>
          <t>cake.jpg</t>
        </is>
      </c>
      <c r="D994" s="6" t="inlineStr">
        <is>
          <t>No task description</t>
        </is>
      </c>
      <c r="E994" s="6" t="inlineStr">
        <is>
          <t>image/jpeg – A digital photograph or web image stored in a compressed format, often used for photography and web graphics.</t>
        </is>
      </c>
    </row>
    <row r="995">
      <c r="A995" s="6" t="inlineStr">
        <is>
          <t>Learning by critiquing, sinking &amp; floating</t>
        </is>
      </c>
      <c r="B995" s="6" t="inlineStr">
        <is>
          <t>Resource</t>
        </is>
      </c>
      <c r="C995" s="6" t="inlineStr">
        <is>
          <t>Tekst 1a.graasp</t>
        </is>
      </c>
      <c r="D995" s="6" t="inlineStr">
        <is>
          <t>&lt;h1&gt;What is a good experiment?&lt;/h1&gt;&lt;p&gt;Let’s start with an example. You want to bake a cake. You are going to experiment with the ingredients and the baking cake. You have to choose:&lt;/p&gt;&lt;ul&gt;&lt;li&gt;How much butter to use&lt;/li&gt;&lt;li&gt;How much sugar to use&lt;/li&gt;&lt;li&gt;How long you will bake the cake&lt;/li&gt;&lt;/ul&gt;&lt;p&gt;You have no idea where to start, so you just start somewhere. You decide to use 200 gram butter, 200 gram sugar and to bake the cake for 30 minutes. Your cake turns out not bad, but it is not as good as the one your mother make. So you decide to try again. What will you change?&lt;/p&gt;&lt;p&gt;&lt;em&gt;&lt;br&gt;&lt;/em&gt;&lt;/p&gt;&lt;p&gt;&lt;em&gt;&lt;strong&gt;Question 1:&lt;/strong&gt;&lt;/em&gt;&lt;/p&gt;&lt;p&gt;&lt;em&gt;What will you change when you bake your new cake?&lt;/em&gt;&lt;/p&gt;</t>
        </is>
      </c>
      <c r="E995" s="6" t="inlineStr">
        <is>
          <t>No artifact embedded</t>
        </is>
      </c>
    </row>
    <row r="996">
      <c r="A996" s="6" t="inlineStr">
        <is>
          <t>Learning by critiquing, sinking &amp; floating</t>
        </is>
      </c>
      <c r="B996" s="6" t="inlineStr">
        <is>
          <t>Application</t>
        </is>
      </c>
      <c r="C996" s="6" t="inlineStr">
        <is>
          <t>Input Box</t>
        </is>
      </c>
      <c r="D996" s="6" t="inlineStr">
        <is>
          <t>No task description</t>
        </is>
      </c>
      <c r="E99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97">
      <c r="A997" s="6" t="inlineStr">
        <is>
          <t>Learning by critiquing, sinking &amp; floating</t>
        </is>
      </c>
      <c r="B997" s="6" t="inlineStr">
        <is>
          <t>Resource</t>
        </is>
      </c>
      <c r="C997" s="6" t="inlineStr">
        <is>
          <t>tekst2.graasp</t>
        </is>
      </c>
      <c r="D997" s="6" t="inlineStr">
        <is>
          <t>&lt;p&gt;Did you change one thing? Or did you change more? In a good experiment you only change one thing, but keep al the rest the same. If you increase the sugar, but also change the amount of butter you may get a better cake. But you don't know if the cake is better because of the sugar or due to the amount of butter. No matter what kind of experiment you do, this rules always goes. &lt;/p&gt;&lt;p&gt;&lt;br&gt;&lt;/p&gt;&lt;p&gt;You only&lt;strong&gt; Vary One Thing At the Time.&lt;/strong&gt;&lt;/p&gt;&lt;p&gt;&lt;br&gt;&lt;/p&gt;&lt;p&gt;Though this rule is simple, sometimes people still find it a difficult rule. For example:&lt;/p&gt;&lt;p&gt;If your cake turns out very bad you might want to start over and change everything, the amount of sugar, the amount of butter and the baking time. However this is not a good strategy. Maybe your cake will turn out fine if you only change the baking time. But if you change everything you will never now wat exactly caused the problem. So remember, only Vary One Thing At the Time.&lt;/p&gt;</t>
        </is>
      </c>
      <c r="E997" s="6" t="inlineStr">
        <is>
          <t>No artifact embedded</t>
        </is>
      </c>
    </row>
    <row r="998">
      <c r="A998" s="6" t="inlineStr">
        <is>
          <t>Learning by critiquing, sinking &amp; floating</t>
        </is>
      </c>
      <c r="B998" s="6" t="inlineStr">
        <is>
          <t>Resource</t>
        </is>
      </c>
      <c r="C998" s="6" t="inlineStr">
        <is>
          <t>cake mislukt.jpg</t>
        </is>
      </c>
      <c r="D998" s="6" t="inlineStr">
        <is>
          <t>No task description</t>
        </is>
      </c>
      <c r="E998" s="6" t="inlineStr">
        <is>
          <t>image/jpeg – A digital photograph or web image stored in a compressed format, often used for photography and web graphics.</t>
        </is>
      </c>
    </row>
    <row r="999">
      <c r="A999" s="6" t="inlineStr">
        <is>
          <t>Learning by critiquing, sinking &amp; floating</t>
        </is>
      </c>
      <c r="B999" s="6" t="inlineStr">
        <is>
          <t>Resource</t>
        </is>
      </c>
      <c r="C999" s="6" t="inlineStr">
        <is>
          <t>tekst2a.graasp</t>
        </is>
      </c>
      <c r="D999" s="6" t="inlineStr">
        <is>
          <t>&lt;p&gt;&lt;strong&gt;&lt;em&gt;Question 2:&lt;/em&gt;&lt;/strong&gt;&lt;/p&gt;&lt;p&gt;&lt;em&gt;Now let’s &lt;/em&gt;&lt;em&gt;try another example. You are convinced that a cake needs lots and lots of sugar. You think that the amount of sugar should be at least double as much as the butter. How would you test if you are right? Describe your experiment.&lt;/em&gt;&lt;/p&gt;</t>
        </is>
      </c>
      <c r="E999" s="6" t="inlineStr">
        <is>
          <t>No artifact embedded</t>
        </is>
      </c>
    </row>
    <row r="1000">
      <c r="A1000" s="6" t="inlineStr">
        <is>
          <t>Learning by critiquing, sinking &amp; floating</t>
        </is>
      </c>
      <c r="B1000" s="6" t="inlineStr">
        <is>
          <t>Application</t>
        </is>
      </c>
      <c r="C1000" s="6" t="inlineStr">
        <is>
          <t>Input Box (1)</t>
        </is>
      </c>
      <c r="D1000" s="6" t="inlineStr">
        <is>
          <t>No task description</t>
        </is>
      </c>
      <c r="E1000"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001">
      <c r="A1001" s="6" t="inlineStr">
        <is>
          <t>Learning by critiquing, sinking &amp; floating</t>
        </is>
      </c>
      <c r="B1001" s="6" t="inlineStr">
        <is>
          <t>Resource</t>
        </is>
      </c>
      <c r="C1001" s="6" t="inlineStr">
        <is>
          <t>tekst3.graasp</t>
        </is>
      </c>
      <c r="D1001" s="6" t="inlineStr">
        <is>
          <t>&lt;p&gt;Sometimes if you do an experiment you are only trying to prove that you are right. So you might increase the amount sugar again and again. But that way you have know idea what would happen if you use only a little bit of sugar. In an experiment you should not try to prove that you are right, you should &lt;strong&gt;test if you are wrong. &lt;/strong&gt;With a difficult word we scientist call this &lt;strong&gt;falsify&lt;/strong&gt;.&lt;/p&gt;&lt;p&gt;&lt;br&gt;&lt;/p&gt;&lt;h1&gt;&lt;p&gt;Judge the experiments of Anna and Simon&lt;/p&gt;&lt;/h1&gt;&lt;p&gt;Now you know how to design a good experiment it is time to look at the experiments of Anna and Simon. They are doing experiment to find why some objects float, and other sink. let’s start with Anna.&lt;/p&gt;</t>
        </is>
      </c>
      <c r="E1001" s="6" t="inlineStr">
        <is>
          <t>No artifact embedded</t>
        </is>
      </c>
    </row>
    <row r="1002">
      <c r="A1002" s="6" t="inlineStr">
        <is>
          <t>Learning by critiquing, sinking &amp; floating</t>
        </is>
      </c>
      <c r="B1002" s="6" t="inlineStr">
        <is>
          <t>Resource</t>
        </is>
      </c>
      <c r="C1002" s="6" t="inlineStr">
        <is>
          <t>Splash.PNG</t>
        </is>
      </c>
      <c r="D1002" s="6" t="inlineStr">
        <is>
          <t>Floating and sin Ing Volume a bushy 91cm3 Tnanlum Lab</t>
        </is>
      </c>
      <c r="E1002" s="6" t="inlineStr">
        <is>
          <t>image/png – A high-quality image with support for transparency, often used in design and web applications.</t>
        </is>
      </c>
    </row>
    <row r="1003">
      <c r="A1003" s="6" t="inlineStr">
        <is>
          <t>Learning by critiquing, sinking &amp; floating</t>
        </is>
      </c>
      <c r="B1003" s="6" t="inlineStr">
        <is>
          <t>Resource</t>
        </is>
      </c>
      <c r="C1003" s="6" t="inlineStr">
        <is>
          <t>tekst 3a.graasp</t>
        </is>
      </c>
      <c r="D1003" s="6" t="inlineStr">
        <is>
          <t>&lt;p&gt;&lt;em&gt;&lt;strong&gt;Exercise 4:&lt;/strong&gt;&lt;br&gt;&lt;/em&gt;&lt;/p&gt;&lt;p&gt;&lt;em&gt;Anna likes it when the object floats. So she tries to make that happen.&lt;/em&gt;&lt;/p&gt;&lt;ul&gt;&lt;li&gt;&lt;em&gt;She can change the mass, or in other words how heavy it is.&lt;/em&gt;&lt;/li&gt;&lt;li&gt;&lt;em&gt;She can change the volume, or in other words the size.&lt;/em&gt;&lt;/li&gt;&lt;li&gt;&lt;em&gt;And she can change the density, or in other words how heavy the object is for its size.&lt;/em&gt;&lt;/li&gt;&lt;/ul&gt;&lt;p&gt;&lt;em&gt;This are the experiments she did:&lt;/em&gt;&lt;/p&gt;&lt;table class="table table-bordered"&gt;&lt;tbody&gt;&lt;tr&gt;&lt;td&gt;1&lt;/td&gt;&lt;td&gt;&lt;em&gt;&lt;em&gt;mass: 100 g &lt;/em&gt;&lt;/em&gt;&lt;/td&gt;&lt;td&gt;&lt;em&gt;&lt;em&gt;volume:78 cm3&lt;/em&gt;&lt;/em&gt;&lt;/td&gt;&lt;td&gt;&lt;em&gt;&lt;em&gt;density: 1.28 g/cm3&lt;/em&gt;&lt;/em&gt;&lt;/td&gt;&lt;/tr&gt;&lt;tr&gt;&lt;td&gt;2&lt;/td&gt;&lt;td&gt;&lt;em&gt;&lt;em&gt;mass: 150 g&lt;/em&gt;&lt;/em&gt;&lt;/td&gt;&lt;td&gt;&lt;em&gt;&lt;em&gt;volume: 64 cm3&lt;/em&gt;&lt;/em&gt;&lt;/td&gt;&lt;td&gt;&lt;em&gt;&lt;em&gt;density: 2.31 g/cm3&lt;/em&gt;&lt;/em&gt;&lt;/td&gt;&lt;/tr&gt;&lt;tr&gt;&lt;td&gt;3&lt;/td&gt;&lt;td&gt;&lt;em&gt;&lt;em&gt;mass: 250 g&lt;/em&gt;&lt;/em&gt;&lt;/td&gt;&lt;td&gt;&lt;em&gt;&lt;em&gt;volume:54 cm3&lt;/em&gt;&lt;/em&gt;&lt;/td&gt;&lt;td&gt;&lt;em&gt;&lt;em&gt;density: 4.56 g/cm3&lt;/em&gt;&lt;/em&gt;&lt;/td&gt;&lt;/tr&gt;&lt;/tbody&gt;&lt;/table&gt;&lt;p&gt;&lt;em&gt;&lt;strong&gt;Question 1:&lt;/strong&gt;&lt;br&gt;Anna's experiment is not very good. Why is that?&lt;/em&gt;&lt;/p&gt;</t>
        </is>
      </c>
      <c r="E1003" s="6" t="inlineStr">
        <is>
          <t>No artifact embedded</t>
        </is>
      </c>
    </row>
    <row r="1004">
      <c r="A1004" s="6" t="inlineStr">
        <is>
          <t>Learning by critiquing, sinking &amp; floating</t>
        </is>
      </c>
      <c r="B1004" s="6" t="inlineStr">
        <is>
          <t>Application</t>
        </is>
      </c>
      <c r="C1004" s="6" t="inlineStr">
        <is>
          <t>Input Box (2)</t>
        </is>
      </c>
      <c r="D1004" s="6" t="inlineStr">
        <is>
          <t>No task description</t>
        </is>
      </c>
      <c r="E1004"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005">
      <c r="A1005" s="6" t="inlineStr">
        <is>
          <t>Learning by critiquing, sinking &amp; floating</t>
        </is>
      </c>
      <c r="B1005" s="6" t="inlineStr">
        <is>
          <t>Resource</t>
        </is>
      </c>
      <c r="C1005" s="6" t="inlineStr">
        <is>
          <t>tekst 4.graasp</t>
        </is>
      </c>
      <c r="D1005" s="6" t="inlineStr">
        <is>
          <t>&lt;p&gt;&lt;strong&gt;&lt;em&gt;Question 2:&lt;/em&gt;&lt;/strong&gt;&lt;/p&gt;&lt;p&gt;&lt;em&gt;What would you do different and why?&lt;/em&gt;&lt;/p&gt;</t>
        </is>
      </c>
      <c r="E1005" s="6" t="inlineStr">
        <is>
          <t>No artifact embedded</t>
        </is>
      </c>
    </row>
    <row r="1006">
      <c r="A1006" s="6" t="inlineStr">
        <is>
          <t>Learning by critiquing, sinking &amp; floating</t>
        </is>
      </c>
      <c r="B1006" s="6" t="inlineStr">
        <is>
          <t>Application</t>
        </is>
      </c>
      <c r="C1006" s="6" t="inlineStr">
        <is>
          <t>Input Box (3)</t>
        </is>
      </c>
      <c r="D1006" s="6" t="inlineStr">
        <is>
          <t>No task description</t>
        </is>
      </c>
      <c r="E100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007">
      <c r="A1007" s="6" t="inlineStr">
        <is>
          <t>Learning by critiquing, sinking &amp; floating</t>
        </is>
      </c>
      <c r="B1007" s="6" t="inlineStr">
        <is>
          <t>Resource</t>
        </is>
      </c>
      <c r="C1007" s="6" t="inlineStr">
        <is>
          <t>tekst 5.graasp</t>
        </is>
      </c>
      <c r="D1007" s="6" t="inlineStr">
        <is>
          <t>&lt;p&gt;&lt;em&gt;&lt;strong&gt;&lt;br&gt;&lt;/strong&gt;&lt;/em&gt;&lt;/p&gt;&lt;p&gt;&lt;em&gt;&lt;strong&gt;&lt;br&gt;&lt;/strong&gt;&lt;/em&gt;&lt;/p&gt;&lt;p&gt;&lt;em&gt;&lt;strong&gt;Exercise 5:&lt;/strong&gt;&lt;br&gt;&lt;/em&gt;&lt;/p&gt;&lt;p&gt;&lt;em&gt;Let’s try another example. Simon is convinced that objects sink because they are heavy. He thinks that how heavier an objects is, the sooner it will sink. Just like Anna he can:&lt;/em&gt;&lt;/p&gt;&lt;ul&gt;&lt;li&gt;&lt;em&gt;change the mass, or in other words how heavy it is&lt;/em&gt;&lt;/li&gt;&lt;li&gt;&lt;em&gt;change the volume, or in other words the size&lt;/em&gt;&lt;/li&gt;&lt;li&gt;&lt;em&gt;change the density, or in other words how heavy the object is for its size&lt;/em&gt;&lt;/li&gt;&lt;/ul&gt;</t>
        </is>
      </c>
      <c r="E1007" s="6" t="inlineStr">
        <is>
          <t>No artifact embedded</t>
        </is>
      </c>
    </row>
    <row r="1008">
      <c r="A1008" s="6" t="inlineStr">
        <is>
          <t>Learning by critiquing, sinking &amp; floating</t>
        </is>
      </c>
      <c r="B1008" s="6" t="inlineStr">
        <is>
          <t>Resource</t>
        </is>
      </c>
      <c r="C1008" s="6" t="inlineStr">
        <is>
          <t>Splash2.PNG</t>
        </is>
      </c>
      <c r="D1008" s="6" t="inlineStr">
        <is>
          <t>3 cm a bushy 91cm3 Tnanlum Lab</t>
        </is>
      </c>
      <c r="E1008" s="6" t="inlineStr">
        <is>
          <t>image/png – A high-quality image with support for transparency, often used in design and web applications.</t>
        </is>
      </c>
    </row>
    <row r="1009">
      <c r="A1009" s="6" t="inlineStr">
        <is>
          <t>Learning by critiquing, sinking &amp; floating</t>
        </is>
      </c>
      <c r="B1009" s="6" t="inlineStr">
        <is>
          <t>Resource</t>
        </is>
      </c>
      <c r="C1009" s="6" t="inlineStr">
        <is>
          <t>tekst 5a.graasp</t>
        </is>
      </c>
      <c r="D1009" s="6" t="inlineStr">
        <is>
          <t>&lt;p&gt;These are the experiments he did:&lt;/p&gt;&lt;table class="table table-bordered"&gt;&lt;tbody&gt;&lt;tr&gt;&lt;td&gt;1.&lt;/td&gt;&lt;td&gt;&lt;em&gt;mass: 500g &lt;/em&gt;&lt;/td&gt;&lt;td&gt;&lt;em&gt;volume: 185 cm3 &lt;/em&gt;&lt;/td&gt;&lt;td&gt;&lt;em&gt;density: 2.70 g/cm3&lt;/em&gt;&lt;/td&gt;&lt;/tr&gt;&lt;tr&gt;&lt;td&gt;2.&lt;/td&gt;&lt;td&gt;&lt;em&gt;mass: 700g &lt;/em&gt;&lt;/td&gt;&lt;td&gt;&lt;em&gt;volume: 159 cm3 &lt;/em&gt;&lt;/td&gt;&lt;td&gt;&lt;em&gt;density: 2.70 g/cm3&lt;/em&gt;&lt;/td&gt;&lt;/tr&gt;&lt;tr&gt;&lt;td&gt;3.&lt;/td&gt;&lt;td&gt;&lt;em&gt;mass: 1200 &lt;/em&gt;&lt;/td&gt;&lt;td&gt;&lt;em&gt;volume: 444 cm3 &lt;/em&gt;&lt;/td&gt;&lt;td&gt;&lt;em&gt;density: 2.70 g/cm3&lt;/em&gt;&lt;/td&gt;&lt;/tr&gt;&lt;/tbody&gt;&lt;/table&gt;&lt;p&gt;&lt;em&gt;&lt;em&gt;&lt;em&gt;&lt;strong&gt;Question 5:&lt;/strong&gt;&lt;/em&gt;&lt;/em&gt;&lt;/em&gt;&lt;/p&gt;&lt;p&gt;&lt;em&gt;This are not very good experiments. Why?&lt;/em&gt;&lt;/p&gt;</t>
        </is>
      </c>
      <c r="E1009" s="6" t="inlineStr">
        <is>
          <t>No artifact embedded</t>
        </is>
      </c>
    </row>
    <row r="1010">
      <c r="A1010" s="6" t="inlineStr">
        <is>
          <t>Learning by critiquing, sinking &amp; floating</t>
        </is>
      </c>
      <c r="B1010" s="6" t="inlineStr">
        <is>
          <t>Application</t>
        </is>
      </c>
      <c r="C1010" s="6" t="inlineStr">
        <is>
          <t>Input Box (4)</t>
        </is>
      </c>
      <c r="D1010" s="6" t="inlineStr">
        <is>
          <t>No task description</t>
        </is>
      </c>
      <c r="E1010"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011">
      <c r="A1011" s="6" t="inlineStr">
        <is>
          <t>Learning by critiquing, sinking &amp; floating</t>
        </is>
      </c>
      <c r="B1011" s="6" t="inlineStr">
        <is>
          <t>Resource</t>
        </is>
      </c>
      <c r="C1011" s="6" t="inlineStr">
        <is>
          <t>tekst 6.graasp</t>
        </is>
      </c>
      <c r="D1011" s="6" t="inlineStr">
        <is>
          <t>&lt;p&gt;&lt;strong&gt;&lt;em&gt;Question 2:&lt;/em&gt;&lt;/strong&gt;&lt;br&gt;&lt;/p&gt;&lt;p&gt;What would you do different?&lt;/p&gt;</t>
        </is>
      </c>
      <c r="E1011" s="6" t="inlineStr">
        <is>
          <t>No artifact embedded</t>
        </is>
      </c>
    </row>
    <row r="1012">
      <c r="A1012" s="6" t="inlineStr">
        <is>
          <t>Learning by critiquing, sinking &amp; floating</t>
        </is>
      </c>
      <c r="B1012" s="6" t="inlineStr">
        <is>
          <t>Application</t>
        </is>
      </c>
      <c r="C1012" s="6" t="inlineStr">
        <is>
          <t>Input Box (5)</t>
        </is>
      </c>
      <c r="D1012" s="6" t="inlineStr">
        <is>
          <t>No task description</t>
        </is>
      </c>
      <c r="E101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013">
      <c r="A1013" s="6" t="inlineStr">
        <is>
          <t>Learning by critiquing, sinking &amp; floating</t>
        </is>
      </c>
      <c r="B1013" s="6" t="inlineStr">
        <is>
          <t>Space</t>
        </is>
      </c>
      <c r="C1013" s="6" t="inlineStr">
        <is>
          <t>Investigation</t>
        </is>
      </c>
      <c r="D1013" s="6" t="inlineStr">
        <is>
          <t>No task description</t>
        </is>
      </c>
      <c r="E1013" s="6" t="inlineStr">
        <is>
          <t>No artifact embedded</t>
        </is>
      </c>
    </row>
    <row r="1014">
      <c r="A1014" s="6" t="inlineStr">
        <is>
          <t>Learning by critiquing, sinking &amp; floating</t>
        </is>
      </c>
      <c r="B1014" s="6" t="inlineStr">
        <is>
          <t>Resource</t>
        </is>
      </c>
      <c r="C1014" s="6" t="inlineStr">
        <is>
          <t>Tekst 1.graasp</t>
        </is>
      </c>
      <c r="D1014" s="6" t="inlineStr">
        <is>
          <t>&lt;h1&gt;Your own investigation&lt;/h1&gt;&lt;p&gt;Now its time for your own experiments. You have looked at the experiments of Anna and Jacob and know what not to do. Lets see if you can do better. You will investigate what causes object to sink. You think this is because of density. So you investigate the following hypothesis:&lt;br&gt;&lt;/p&gt;</t>
        </is>
      </c>
      <c r="E1014" s="6" t="inlineStr">
        <is>
          <t>No artifact embedded</t>
        </is>
      </c>
    </row>
    <row r="1015">
      <c r="A1015" s="6" t="inlineStr">
        <is>
          <t>Learning by critiquing, sinking &amp; floating</t>
        </is>
      </c>
      <c r="B1015" s="6" t="inlineStr">
        <is>
          <t>Application</t>
        </is>
      </c>
      <c r="C1015" s="6" t="inlineStr">
        <is>
          <t>Hypothesis Scratchpad</t>
        </is>
      </c>
      <c r="D1015" s="6" t="inlineStr">
        <is>
          <t>No task description</t>
        </is>
      </c>
      <c r="E1015"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row>
    <row r="1016">
      <c r="A1016" s="6" t="inlineStr">
        <is>
          <t>Learning by critiquing, sinking &amp; floating</t>
        </is>
      </c>
      <c r="B1016" s="6" t="inlineStr">
        <is>
          <t>Resource</t>
        </is>
      </c>
      <c r="C1016" s="6" t="inlineStr">
        <is>
          <t>tekst 2.graasp</t>
        </is>
      </c>
      <c r="D1016" s="6" t="inlineStr">
        <is>
          <t>&lt;p&gt;You will investigate this in the splash lab. Go to the tab called 'Floating &amp; sinking'. Here you can change the mass of the object (weight), the volume of the object (size) and the density of the object. Write down all the experimts you do in the notepad below the lab. This is important! You will need this for your report.&lt;/p&gt;&lt;p&gt;&lt;strong&gt;&lt;br&gt;&lt;/strong&gt;&lt;/p&gt;&lt;p&gt;&lt;strong&gt;You should do at least 8 experiments. Good Luck!&lt;/strong&gt;&lt;/p&gt;</t>
        </is>
      </c>
      <c r="E1016" s="6" t="inlineStr">
        <is>
          <t>No artifact embedded</t>
        </is>
      </c>
    </row>
    <row r="1017">
      <c r="A1017" s="6" t="inlineStr">
        <is>
          <t>Learning by critiquing, sinking &amp; floating</t>
        </is>
      </c>
      <c r="B1017" s="6" t="inlineStr">
        <is>
          <t>Application</t>
        </is>
      </c>
      <c r="C1017" s="6" t="inlineStr">
        <is>
          <t>Splash app</t>
        </is>
      </c>
      <c r="D1017" s="6" t="inlineStr">
        <is>
          <t>No task description</t>
        </is>
      </c>
      <c r="E1017" s="6" t="inlineStr">
        <is>
          <t>Golabz app/lab: "&lt;p&gt;In Splash students can create objects from object properties like mass, volume, and density, and drop these objects in a tube filled with a fluid. In some phases students can choose the density of the fluid themselves, allowing them to discover the interaction between object properties and fluid density. &amp;nbsp;In other phases students can measure the amount of fluid displaced by the object and discover about Archimedes’ Principle.&lt;/p&gt;\r\n"</t>
        </is>
      </c>
    </row>
    <row r="1018">
      <c r="A1018" s="6" t="inlineStr">
        <is>
          <t>Learning by critiquing, sinking &amp; floating</t>
        </is>
      </c>
      <c r="B1018" s="6" t="inlineStr">
        <is>
          <t>Resource</t>
        </is>
      </c>
      <c r="C1018" s="6" t="inlineStr">
        <is>
          <t>tekst 3.graasp</t>
        </is>
      </c>
      <c r="D1018" s="6" t="inlineStr">
        <is>
          <t>&lt;p&gt;&lt;em&gt;&lt;strong&gt;Exercise 6:&lt;/strong&gt;&lt;/em&gt;&lt;/p&gt;&lt;p style="margin-bottom: 10.5px; font-size: 20px; line-height: 27.2727px;"&gt;&lt;em&gt;Write down each experiment you did. You should write down the following:&lt;br&gt;&lt;/em&gt;&lt;/p&gt;&lt;ul&gt;&lt;li&gt;&lt;em&gt;The mass&lt;/em&gt;&lt;/li&gt;&lt;li&gt;&lt;em&gt;The volume&lt;/em&gt;&lt;/li&gt;&lt;li&gt;&lt;em&gt;The density&lt;/em&gt;&lt;/li&gt;&lt;li&gt;&lt;em&gt;Sink or float&lt;/em&gt;&lt;/li&gt;&lt;/ul&gt;</t>
        </is>
      </c>
      <c r="E1018" s="6" t="inlineStr">
        <is>
          <t>No artifact embedded</t>
        </is>
      </c>
    </row>
    <row r="1019">
      <c r="A1019" s="6" t="inlineStr">
        <is>
          <t>Learning by critiquing, sinking &amp; floating</t>
        </is>
      </c>
      <c r="B1019" s="6" t="inlineStr">
        <is>
          <t>Application</t>
        </is>
      </c>
      <c r="C1019" s="6" t="inlineStr">
        <is>
          <t>Input Box</t>
        </is>
      </c>
      <c r="D1019" s="6" t="inlineStr">
        <is>
          <t>No task description</t>
        </is>
      </c>
      <c r="E101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020">
      <c r="A1020" s="6" t="inlineStr">
        <is>
          <t>Learning by critiquing, sinking &amp; floating</t>
        </is>
      </c>
      <c r="B1020" s="6" t="inlineStr">
        <is>
          <t>Space</t>
        </is>
      </c>
      <c r="C1020" s="6" t="inlineStr">
        <is>
          <t>Conclusion</t>
        </is>
      </c>
      <c r="D1020" s="6" t="inlineStr">
        <is>
          <t>No task description</t>
        </is>
      </c>
      <c r="E1020" s="6" t="inlineStr">
        <is>
          <t>No artifact embedded</t>
        </is>
      </c>
    </row>
    <row r="1021">
      <c r="A1021" s="6" t="inlineStr">
        <is>
          <t>Learning by critiquing, sinking &amp; floating</t>
        </is>
      </c>
      <c r="B1021" s="6" t="inlineStr">
        <is>
          <t>Resource</t>
        </is>
      </c>
      <c r="C1021" s="6" t="inlineStr">
        <is>
          <t>Tekst 1.graasp</t>
        </is>
      </c>
      <c r="D1021" s="6" t="inlineStr">
        <is>
          <t>&lt;h1&gt;Conclusion, is the hypothesis correct?&lt;/h1&gt;&lt;p&gt;How did it go? Did you find out if the hypothesis is true? Write down your conclusion here below. In the conclusion you mention if the hypothesis is true or not and why.&lt;/p&gt;&lt;p&gt;&lt;em&gt;&lt;br&gt;&lt;/em&gt;&lt;/p&gt;&lt;p&gt;&lt;strong&gt;&lt;em&gt;Exercise 7:&lt;/em&gt;&lt;/strong&gt;&lt;/p&gt;&lt;p&gt;&lt;em&gt;Write down your conclusion.&lt;/em&gt;&lt;/p&gt;</t>
        </is>
      </c>
      <c r="E1021" s="6" t="inlineStr">
        <is>
          <t>No artifact embedded</t>
        </is>
      </c>
    </row>
    <row r="1022">
      <c r="A1022" s="6" t="inlineStr">
        <is>
          <t>Learning by critiquing, sinking &amp; floating</t>
        </is>
      </c>
      <c r="B1022" s="6" t="inlineStr">
        <is>
          <t>Application</t>
        </is>
      </c>
      <c r="C1022" s="6" t="inlineStr">
        <is>
          <t>Conclusion Tool</t>
        </is>
      </c>
      <c r="D1022" s="6" t="inlineStr">
        <is>
          <t>No task description</t>
        </is>
      </c>
      <c r="E1022"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row>
    <row r="1023">
      <c r="A1023" s="6" t="inlineStr">
        <is>
          <t>Learning by critiquing, sinking &amp; floating</t>
        </is>
      </c>
      <c r="B1023" s="6" t="inlineStr">
        <is>
          <t>Resource</t>
        </is>
      </c>
      <c r="C1023" s="6" t="inlineStr">
        <is>
          <t>tekst 2.graasp</t>
        </is>
      </c>
      <c r="D1023" s="6" t="inlineStr">
        <is>
          <t>&lt;p style="line-height: 21.8182px;"&gt;&lt;strong&gt;&lt;em&gt;Exercise 8:&lt;/em&gt;&lt;/strong&gt;&lt;/p&gt;&lt;p style="line-height: 21.8182px;"&gt;&lt;em&gt;You will now make a report about everything you have learned. You can do this outside this learning environment using Word or &lt;/em&gt;PowerPoint&lt;em&gt;. In your report you should at least mention the follwing.&lt;/em&gt;&lt;/p&gt;&lt;p style="line-height: 21.8182px;"&gt;&lt;em&gt;&lt;br&gt;&lt;/em&gt;&lt;/p&gt;&lt;ul&gt;&lt;li&gt;&lt;em&gt;Your hypothesis&lt;/em&gt;&lt;/li&gt;&lt;li&gt;&lt;em&gt;All the experiments you did (you could copy these from the notepad in the investigation phase.&lt;/em&gt;&lt;/li&gt;&lt;li&gt;&lt;em&gt;If these were good experiments or not&lt;/em&gt;&lt;/li&gt;&lt;li&gt;&lt;em&gt;If you think they were not so good, you should explain why&lt;/em&gt;&lt;/li&gt;&lt;li&gt;&lt;em&gt;Your conclusion&lt;/em&gt;&lt;/li&gt;&lt;/ul&gt;&lt;p&gt;&lt;em&gt;&lt;br&gt;&lt;/em&gt;&lt;/p&gt;&lt;p&gt;&lt;em&gt;Good luck!&lt;/em&gt;&lt;/p&gt;</t>
        </is>
      </c>
      <c r="E1023" s="6" t="inlineStr">
        <is>
          <t>No artifact embedded</t>
        </is>
      </c>
    </row>
    <row r="1024">
      <c r="A1024" s="6" t="inlineStr">
        <is>
          <t>Learning by critiquing, sinking &amp; floating</t>
        </is>
      </c>
      <c r="B1024" s="6" t="inlineStr">
        <is>
          <t>Resource</t>
        </is>
      </c>
      <c r="C1024" s="6" t="inlineStr">
        <is>
          <t>report.png</t>
        </is>
      </c>
      <c r="D1024" s="6" t="inlineStr">
        <is>
          <t>No task description</t>
        </is>
      </c>
      <c r="E1024" s="6" t="inlineStr">
        <is>
          <t>image/png – A high-quality image with support for transparency, often used in design and web applications.</t>
        </is>
      </c>
    </row>
    <row r="1025">
      <c r="A1025" s="6" t="inlineStr">
        <is>
          <t>Learning by critiquing, sinking &amp; floating</t>
        </is>
      </c>
      <c r="B1025" s="6" t="inlineStr">
        <is>
          <t>Space</t>
        </is>
      </c>
      <c r="C1025" s="6" t="inlineStr">
        <is>
          <t>Discussion</t>
        </is>
      </c>
      <c r="D1025" s="6" t="inlineStr">
        <is>
          <t>No task description</t>
        </is>
      </c>
      <c r="E1025" s="6" t="inlineStr">
        <is>
          <t>No artifact embedded</t>
        </is>
      </c>
    </row>
    <row r="1026">
      <c r="A1026" s="6" t="inlineStr">
        <is>
          <t>Learning by critiquing, sinking &amp; floating</t>
        </is>
      </c>
      <c r="B1026" s="6" t="inlineStr">
        <is>
          <t>Resource</t>
        </is>
      </c>
      <c r="C1026" s="6" t="inlineStr">
        <is>
          <t>tekst 1.graasp</t>
        </is>
      </c>
      <c r="D1026" s="6" t="inlineStr">
        <is>
          <t>&lt;h1&gt;Discussion, judge the work of your classmates&lt;/h1&gt;&lt;p&gt;It is time again to critical reflect on the work of others. In a previous phase you judged the work of Anna and Simon. Now you will judge the work of your classmates.&lt;/p&gt;&lt;p&gt;&lt;br&gt;&lt;/p&gt;&lt;p&gt;&lt;strong&gt;&lt;em&gt;Exercise 9:&lt;/em&gt;&lt;/strong&gt;&lt;br&gt;&lt;/p&gt;&lt;p&gt;If you finished your report you can swap with another group. Try to determine if the other group did good experiments or not and what they can improve.&lt;/p&gt;</t>
        </is>
      </c>
      <c r="E1026" s="6" t="inlineStr">
        <is>
          <t>No artifact embedded</t>
        </is>
      </c>
    </row>
    <row r="1027">
      <c r="A1027" s="6" t="inlineStr">
        <is>
          <t>Learning by critiquing, sinking &amp; floating</t>
        </is>
      </c>
      <c r="B1027" s="6" t="inlineStr">
        <is>
          <t>Resource</t>
        </is>
      </c>
      <c r="C1027" s="6" t="inlineStr">
        <is>
          <t>tekst 2.graasp</t>
        </is>
      </c>
      <c r="D1027" s="6" t="inlineStr">
        <is>
          <t>&lt;p style="line-height: 21.8182px;"&gt;&lt;em&gt;&lt;strong&gt;Exercise 10:&lt;/strong&gt;&lt;/em&gt;&lt;/p&gt;&lt;p style="line-height: 21.8182px;"&gt;&lt;em&gt;You have come to the last exercise, the group discussing. You will discuss with your entire class the following:&lt;br&gt;&lt;/em&gt;&lt;/p&gt;&lt;p style="line-height: 21.8182px;"&gt;&lt;em&gt;&lt;br&gt;&lt;/em&gt;&lt;/p&gt;&lt;ul&gt;&lt;li&gt;&lt;em&gt;Is it hard to do an experiment?&lt;/em&gt;&lt;/li&gt;&lt;li&gt;&lt;em&gt;Is it always possible to design a good experiment?&lt;/em&gt;&lt;/li&gt;&lt;li&gt;&lt;em&gt;What are the Tips &amp; Tricks when you do an experiment&lt;/em&gt;&lt;/li&gt;&lt;/ul&gt;</t>
        </is>
      </c>
      <c r="E1027" s="6" t="inlineStr">
        <is>
          <t>No artifact embedded</t>
        </is>
      </c>
    </row>
    <row r="1028">
      <c r="A1028" s="6" t="inlineStr">
        <is>
          <t>Learning by critiquing, sinking &amp; floating</t>
        </is>
      </c>
      <c r="B1028" s="6" t="inlineStr">
        <is>
          <t>Resource</t>
        </is>
      </c>
      <c r="C1028" s="6" t="inlineStr">
        <is>
          <t>Concept mapper (new)</t>
        </is>
      </c>
      <c r="D1028" s="6" t="inlineStr">
        <is>
          <t>Uploaded by Ellen Wassink-Kamp on 2015-12-22.</t>
        </is>
      </c>
      <c r="E1028" s="6" t="inlineStr">
        <is>
          <t>No artifact embedded</t>
        </is>
      </c>
    </row>
    <row r="1029">
      <c r="A1029" s="6" t="inlineStr">
        <is>
          <t>Large Hadron Collider - Why it is needed and how it works. Scenario-Six thinking hats</t>
        </is>
      </c>
      <c r="B1029" s="6" t="inlineStr">
        <is>
          <t>Space</t>
        </is>
      </c>
      <c r="C1029" s="6" t="inlineStr">
        <is>
          <t>Orientation</t>
        </is>
      </c>
      <c r="D1029" s="6" t="inlineStr">
        <is>
          <t>&lt;p&gt;Watch the video. Get to know the place where the collider was built: CERN is the European nuclear&lt;/p&gt;&lt;p&gt;research organization, the purpose of creating a collider, the principles of&lt;br&gt;work, repeat the structure of the atom with the help of CERNland. To do this,&lt;br&gt;select the Learn about CERN column (English or Polish language). After reviewing, go to the&lt;br&gt;"Conceptualization" column&lt;/p&gt;</t>
        </is>
      </c>
      <c r="E1029" s="6" t="inlineStr">
        <is>
          <t>No artifact embedded</t>
        </is>
      </c>
    </row>
    <row r="1030">
      <c r="A1030" s="6" t="inlineStr">
        <is>
          <t>Large Hadron Collider - Why it is needed and how it works. Scenario-Six thinking hats</t>
        </is>
      </c>
      <c r="B1030" s="6" t="inlineStr">
        <is>
          <t>Resource</t>
        </is>
      </c>
      <c r="C1030" s="6" t="inlineStr">
        <is>
          <t>Voyage into the world of atoms</t>
        </is>
      </c>
      <c r="D1030" s="6" t="inlineStr">
        <is>
          <t>This animation shows the structure of matter at smaller and smaller scales. Zooming into a human hair, we pass through hair cells, fibril structures, keratin molecules, Carbon atoms, nuclei, neutrons, protons, and finally quarks. The Standard Model explains how the basic building blocks of matter interact, governed by four fundamental forces. Find out more: http://home.cern/…/physi…/standard-model Produced by Daniel Dominguez/CERN Copyright © CERN</t>
        </is>
      </c>
      <c r="E1030" s="6" t="inlineStr">
        <is>
          <t>youtu.be: A shortened URL service for YouTube, leading to various videos on the platform.</t>
        </is>
      </c>
    </row>
    <row r="1031">
      <c r="A1031" s="6" t="inlineStr">
        <is>
          <t>Large Hadron Collider - Why it is needed and how it works. Scenario-Six thinking hats</t>
        </is>
      </c>
      <c r="B1031" s="6" t="inlineStr">
        <is>
          <t>Application</t>
        </is>
      </c>
      <c r="C1031" s="6" t="inlineStr">
        <is>
          <t>CERNland app</t>
        </is>
      </c>
      <c r="D1031" s="6" t="inlineStr">
        <is>
          <t>No task description</t>
        </is>
      </c>
      <c r="E1031" s="6" t="inlineStr">
        <is>
          <t>Golabz app/lab: &lt;p&gt;GeoGebra is an interactive geometry, algebra, statistics and calculus application, intended for learning and teaching mathematics and science from primary school to university level.&amp;nbsp;You can find more information about GeoGebra at&amp;nbsp;&lt;a href="https://www.geogebra.org/"&gt;https://www.geogebra.org/&lt;/a&gt;.&lt;/p&gt;\r\n\r\n&lt;p&gt;The GeoGebra app allows you to use existing GeoGebra materials in your&amp;nbsp;Inquiry Learning Spaces.&lt;/p&gt;\r\n\r\n&lt;p&gt;You can find GeoGebra material at&amp;nbsp;&lt;a href="https://www.geogebra.org/materials"&gt;https://www.geogebra.org/materials&lt;/a&gt;.&amp;nbsp;You just have to paste the URL of the desired GeoGebra resource in the configuration.&lt;/p&gt;\r\n'</t>
        </is>
      </c>
    </row>
    <row r="1032">
      <c r="A1032" s="6" t="inlineStr">
        <is>
          <t>Large Hadron Collider - Why it is needed and how it works. Scenario-Six thinking hats</t>
        </is>
      </c>
      <c r="B1032" s="6" t="inlineStr">
        <is>
          <t>Space</t>
        </is>
      </c>
      <c r="C1032" s="6" t="inlineStr">
        <is>
          <t>Conceptualisation</t>
        </is>
      </c>
      <c r="D1032" s="6" t="inlineStr">
        <is>
          <t>&lt;p&gt;6 hats of thinking&lt;/p&gt;&lt;p&gt;Give answers to questions while working in groups under different hats&lt;/p&gt;&lt;p&gt;The speaker from each hat represents the answers&lt;/p&gt;&lt;p&gt;&lt;br&gt;&lt;/p&gt;</t>
        </is>
      </c>
      <c r="E1032" s="6" t="inlineStr">
        <is>
          <t>No artifact embedded</t>
        </is>
      </c>
    </row>
    <row r="1033">
      <c r="A1033" s="6" t="inlineStr">
        <is>
          <t>Large Hadron Collider - Why it is needed and how it works. Scenario-Six thinking hats</t>
        </is>
      </c>
      <c r="B1033" s="6" t="inlineStr">
        <is>
          <t>Resource</t>
        </is>
      </c>
      <c r="C1033" s="6" t="inlineStr">
        <is>
          <t>White hat.graasp</t>
        </is>
      </c>
      <c r="D1033" s="6" t="inlineStr">
        <is>
          <t>&lt;p&gt;&lt;strong&gt;White hat&lt;/strong&gt;&lt;/p&gt;&lt;p&gt;&lt;/p&gt;&lt;p&gt;Analysis of the well-known facts and figures, and also the assessment of the missing information and of the sources where it may be obtained&lt;/p&gt;&lt;p&gt;1. What is the Large Hadron Collider?&lt;br&gt;&lt;/p&gt;&lt;p&gt;2. What is the essence of the experiment?&lt;/p&gt;&lt;p&gt;3. What are the main tasks of the LHC?&lt;/p&gt;</t>
        </is>
      </c>
      <c r="E1033" s="6" t="inlineStr">
        <is>
          <t>No artifact embedded</t>
        </is>
      </c>
    </row>
    <row r="1034">
      <c r="A1034" s="6" t="inlineStr">
        <is>
          <t>Large Hadron Collider - Why it is needed and how it works. Scenario-Six thinking hats</t>
        </is>
      </c>
      <c r="B1034" s="6" t="inlineStr">
        <is>
          <t>Resource</t>
        </is>
      </c>
      <c r="C1034" s="6" t="inlineStr">
        <is>
          <t>Yellow hat.graasp</t>
        </is>
      </c>
      <c r="D1034" s="6" t="inlineStr">
        <is>
          <t>&lt;p&gt;&lt;strong&gt;Yellow hat&lt;/strong&gt;&lt;/p&gt;&lt;p&gt;&lt;/p&gt;&lt;p&gt;Research of possible successes, search for advantages and optimistic forecast of the problem under consideration&lt;br&gt;&lt;/p&gt;&lt;p&gt;What application have the studies in theoretical,&lt;/p&gt;&lt;p&gt;applied physics, biology, chemistry, medicine, the World Wide Web, etc.?&lt;/p&gt;</t>
        </is>
      </c>
      <c r="E1034" s="6" t="inlineStr">
        <is>
          <t>No artifact embedded</t>
        </is>
      </c>
    </row>
    <row r="1035">
      <c r="A1035" s="6" t="inlineStr">
        <is>
          <t>Large Hadron Collider - Why it is needed and how it works. Scenario-Six thinking hats</t>
        </is>
      </c>
      <c r="B1035" s="6" t="inlineStr">
        <is>
          <t>Resource</t>
        </is>
      </c>
      <c r="C1035" s="6" t="inlineStr">
        <is>
          <t>Black hat.graasp</t>
        </is>
      </c>
      <c r="D1035" s="6" t="inlineStr">
        <is>
          <t>&lt;p&gt;&lt;strong&gt;Black hat&lt;/strong&gt;&lt;/p&gt;&lt;p&gt;Assessment of the situation in terms of the presence of deficiencies, risks and threats to its development&lt;/p&gt;&lt;p&gt;What threats are associated with the work of the Big Hadron Collider?&lt;/p&gt;&lt;p&gt;Is it advisable to invest in LHC-based research, given that the Large Hadron Collider is designed to function for only 10 years? Now it is being improved and will be launched in 2021.&lt;/p&gt;</t>
        </is>
      </c>
      <c r="E1035" s="6" t="inlineStr">
        <is>
          <t>No artifact embedded</t>
        </is>
      </c>
    </row>
    <row r="1036">
      <c r="A1036" s="6" t="inlineStr">
        <is>
          <t>Large Hadron Collider - Why it is needed and how it works. Scenario-Six thinking hats</t>
        </is>
      </c>
      <c r="B1036" s="6" t="inlineStr">
        <is>
          <t>Resource</t>
        </is>
      </c>
      <c r="C1036" s="6" t="inlineStr">
        <is>
          <t>Red hat.graasp</t>
        </is>
      </c>
      <c r="D1036" s="6" t="inlineStr">
        <is>
          <t>&lt;p&gt;&lt;strong&gt;Red hat&lt;/strong&gt;&lt;/p&gt;&lt;p&gt;Emotions, sensations, intuition&lt;/p&gt;&lt;p&gt;Large Hadron Collider - Step into the Future or a Dangerous and Expensive Experiment?&lt;/p&gt;</t>
        </is>
      </c>
      <c r="E1036" s="6" t="inlineStr">
        <is>
          <t>No artifact embedded</t>
        </is>
      </c>
    </row>
    <row r="1037">
      <c r="A1037" s="6" t="inlineStr">
        <is>
          <t>Large Hadron Collider - Why it is needed and how it works. Scenario-Six thinking hats</t>
        </is>
      </c>
      <c r="B1037" s="6" t="inlineStr">
        <is>
          <t>Space</t>
        </is>
      </c>
      <c r="C1037" s="6" t="inlineStr">
        <is>
          <t>Investigation</t>
        </is>
      </c>
      <c r="D1037" s="6" t="inlineStr">
        <is>
          <t>&lt;p&gt;Green hat - modification of the already existing work experience.&lt;/p&gt;&lt;p&gt;Everyone dresses the Green hat and conducts the research.&lt;/p&gt;&lt;p&gt;The main parts of the LHC&lt;/p&gt;&lt;p&gt;The principle of operation of the hadron collider&lt;/p&gt;&lt;p&gt;Build the acting collider model using published materials&lt;/p&gt;&lt;p&gt;Materials: Silicon tube, Lego constructor, metallic balls,&lt;br&gt;magnetos. Software program: Android-based movement detector.&lt;/p&gt;</t>
        </is>
      </c>
      <c r="E1037" s="6" t="inlineStr">
        <is>
          <t>No artifact embedded</t>
        </is>
      </c>
    </row>
    <row r="1038">
      <c r="A1038" s="6" t="inlineStr">
        <is>
          <t>Large Hadron Collider - Why it is needed and how it works. Scenario-Six thinking hats</t>
        </is>
      </c>
      <c r="B1038" s="6" t="inlineStr">
        <is>
          <t>Resource</t>
        </is>
      </c>
      <c r="C1038" s="6" t="inlineStr">
        <is>
          <t>photo5341624794694658459.jpg</t>
        </is>
      </c>
      <c r="D1038" s="6" t="inlineStr">
        <is>
          <t>No task description</t>
        </is>
      </c>
      <c r="E1038" s="6" t="inlineStr">
        <is>
          <t>image/jpeg – A digital photograph or web image stored in a compressed format, often used for photography and web graphics.</t>
        </is>
      </c>
    </row>
    <row r="1039">
      <c r="A1039" s="6" t="inlineStr">
        <is>
          <t>Large Hadron Collider - Why it is needed and how it works. Scenario-Six thinking hats</t>
        </is>
      </c>
      <c r="B1039" s="6" t="inlineStr">
        <is>
          <t>Resource</t>
        </is>
      </c>
      <c r="C1039" s="6" t="inlineStr">
        <is>
          <t>photo5341624794694658458.jpg</t>
        </is>
      </c>
      <c r="D1039" s="6" t="inlineStr">
        <is>
          <t>A Cce/e ra'l'O/ZS</t>
        </is>
      </c>
      <c r="E1039" s="6" t="inlineStr">
        <is>
          <t>image/jpeg – A digital photograph or web image stored in a compressed format, often used for photography and web graphics.</t>
        </is>
      </c>
    </row>
    <row r="1040">
      <c r="A1040" s="6" t="inlineStr">
        <is>
          <t>Large Hadron Collider - Why it is needed and how it works. Scenario-Six thinking hats</t>
        </is>
      </c>
      <c r="B1040" s="6" t="inlineStr">
        <is>
          <t>Space</t>
        </is>
      </c>
      <c r="C1040" s="6" t="inlineStr">
        <is>
          <t>Discussion</t>
        </is>
      </c>
      <c r="D1040" s="6" t="inlineStr">
        <is>
          <t>&lt;p&gt;Blue hat. Everyone dresses the Blue Hat - summing up and discussing&lt;/p&gt;&lt;p&gt;Open CERNland's Multimedia tab and watch CERN-in-3 minutes&lt;/p&gt;&lt;p&gt;&lt;br&gt;&lt;/p&gt;&lt;p&gt;Formulate the general conclusion of the discussion topic by selecting experts. They discuss their conclusion in their expert groups and prepare expert presentations.&lt;/p&gt;</t>
        </is>
      </c>
      <c r="E1040" s="6" t="inlineStr">
        <is>
          <t>No artifact embedded</t>
        </is>
      </c>
    </row>
    <row r="1041">
      <c r="A1041" s="6" t="inlineStr">
        <is>
          <t>Large Hadron Collider - Why it is needed and how it works. Scenario-Six thinking hats</t>
        </is>
      </c>
      <c r="B1041" s="6" t="inlineStr">
        <is>
          <t>Application</t>
        </is>
      </c>
      <c r="C1041" s="6" t="inlineStr">
        <is>
          <t>CERNland app</t>
        </is>
      </c>
      <c r="D1041" s="6" t="inlineStr">
        <is>
          <t>No task description</t>
        </is>
      </c>
      <c r="E1041" s="6" t="inlineStr">
        <is>
          <t>Golabz app/lab: &lt;p&gt;GeoGebra is an interactive geometry, algebra, statistics and calculus application, intended for learning and teaching mathematics and science from primary school to university level.&amp;nbsp;You can find more information about GeoGebra at&amp;nbsp;&lt;a href="https://www.geogebra.org/"&gt;https://www.geogebra.org/&lt;/a&gt;.&lt;/p&gt;\r\n\r\n&lt;p&gt;The GeoGebra app allows you to use existing GeoGebra materials in your&amp;nbsp;Inquiry Learning Spaces.&lt;/p&gt;\r\n\r\n&lt;p&gt;You can find GeoGebra material at&amp;nbsp;&lt;a href="https://www.geogebra.org/materials"&gt;https://www.geogebra.org/materials&lt;/a&gt;.&amp;nbsp;You just have to paste the URL of the desired GeoGebra resource in the configuration.&lt;/p&gt;\r\n'</t>
        </is>
      </c>
    </row>
    <row r="1042">
      <c r="A1042" s="6" t="inlineStr">
        <is>
          <t>Large Hadron Collider - Why it is needed and how it works. Scenario-Six thinking hats</t>
        </is>
      </c>
      <c r="B1042" s="6" t="inlineStr">
        <is>
          <t>Topic</t>
        </is>
      </c>
      <c r="C1042" s="6" t="inlineStr">
        <is>
          <t>Summing up and discussing</t>
        </is>
      </c>
      <c r="D1042" s="6" t="inlineStr">
        <is>
          <t>No task description</t>
        </is>
      </c>
      <c r="E1042" s="6" t="inlineStr">
        <is>
          <t>No artifact embedded</t>
        </is>
      </c>
    </row>
    <row r="1043">
      <c r="A1043" s="6" t="inlineStr">
        <is>
          <t>Large Hadron Collider - Why it is needed and how it works. Scenario-Six thinking hats</t>
        </is>
      </c>
      <c r="B1043" s="6" t="inlineStr">
        <is>
          <t>Space</t>
        </is>
      </c>
      <c r="C1043" s="6" t="inlineStr">
        <is>
          <t>Reflection</t>
        </is>
      </c>
      <c r="D1043" s="6" t="inlineStr">
        <is>
          <t>&lt;p&gt;What have you liked, what have disliked in work, how have you felt&lt;/p&gt;&lt;p&gt;yourself dressing different hats?&lt;/p&gt;</t>
        </is>
      </c>
      <c r="E1043" s="6" t="inlineStr">
        <is>
          <t>No artifact embedded</t>
        </is>
      </c>
    </row>
    <row r="1044">
      <c r="A1044" s="6" t="inlineStr">
        <is>
          <t>Large Hadron Collider - Why it is needed and how it works. Scenario-Six thinking hats</t>
        </is>
      </c>
      <c r="B1044" s="6" t="inlineStr">
        <is>
          <t>Topic</t>
        </is>
      </c>
      <c r="C1044" s="6" t="inlineStr">
        <is>
          <t>What have you liked, what have disliked in work, how have you felt yourself dressing different hats?</t>
        </is>
      </c>
      <c r="D1044" s="6" t="inlineStr">
        <is>
          <t>No task description</t>
        </is>
      </c>
      <c r="E1044" s="6" t="inlineStr">
        <is>
          <t>No artifact embedded</t>
        </is>
      </c>
    </row>
    <row r="1045">
      <c r="A1045" s="6" t="inlineStr">
        <is>
          <t>Large Hadron Collider - Why it is needed and how it works. Scenario-Six thinking hats</t>
        </is>
      </c>
      <c r="B1045" s="6" t="inlineStr">
        <is>
          <t>Resource</t>
        </is>
      </c>
      <c r="C1045" s="6" t="inlineStr">
        <is>
          <t>SixHatsTable1.png</t>
        </is>
      </c>
      <c r="D1045" s="6" t="inlineStr">
        <is>
          <t>No task description</t>
        </is>
      </c>
      <c r="E1045" s="6" t="inlineStr">
        <is>
          <t>No artifact embedded</t>
        </is>
      </c>
    </row>
    <row r="1046">
      <c r="A1046" s="6" t="inlineStr">
        <is>
          <t>Scientists on Arctic</t>
        </is>
      </c>
      <c r="B1046" s="6" t="inlineStr">
        <is>
          <t>Space</t>
        </is>
      </c>
      <c r="C1046" s="6" t="inlineStr">
        <is>
          <t>Orientation</t>
        </is>
      </c>
      <c r="D1046" s="6" t="inlineStr">
        <is>
          <t>&lt;p&gt;'Scientists in Arctic Pole' ILS wants to promote STEM education and encourage interest in science, technology, engineering, biology and mathematics education among students.&lt;/p&gt;&lt;p&gt;Students investigate the Arctic Pole zone and the problems that occur there, nowadays.&lt;/p&gt;&lt;p&gt;&lt;br&gt;&lt;/p&gt;&lt;p&gt;Objectives:&lt;/p&gt;&lt;p&gt;Students:&lt;/p&gt;&lt;p&gt;- To learn about the Arctic Pole.&lt;/p&gt;&lt;p&gt;-To become aware of the climate changes at the Arctic Pole and the consequences.&lt;/p&gt;&lt;p&gt;- To find ways to prevent further climate change in the future.&lt;/p&gt;</t>
        </is>
      </c>
      <c r="E1046" s="6" t="inlineStr">
        <is>
          <t>No artifact embedded</t>
        </is>
      </c>
    </row>
    <row r="1047">
      <c r="A1047" s="6" t="inlineStr">
        <is>
          <t>Scientists on Arctic</t>
        </is>
      </c>
      <c r="B1047" s="6" t="inlineStr">
        <is>
          <t>Resource</t>
        </is>
      </c>
      <c r="C1047" s="6" t="inlineStr">
        <is>
          <t>Climate change in the Arctic</t>
        </is>
      </c>
      <c r="D1047" s="6" t="inlineStr">
        <is>
          <t>&lt;p&gt;Watch the following video from youtube and try to figure out what is happening in the video.&lt;/p&gt;</t>
        </is>
      </c>
      <c r="E1047" s="6" t="inlineStr">
        <is>
          <t>youtube.com: A widely known video-sharing platform where users can watch videos on a vast array of topics, including educational content.</t>
        </is>
      </c>
    </row>
    <row r="1048">
      <c r="A1048" s="6" t="inlineStr">
        <is>
          <t>Scientists on Arctic</t>
        </is>
      </c>
      <c r="B1048" s="6" t="inlineStr">
        <is>
          <t>Application</t>
        </is>
      </c>
      <c r="C1048" s="6" t="inlineStr">
        <is>
          <t>Input Box</t>
        </is>
      </c>
      <c r="D1048" s="6" t="inlineStr">
        <is>
          <t>&lt;p&gt;&lt;br&gt;&lt;/p&gt;&lt;p&gt;Now you are wearing the white hat. Have in mind the following questions:&lt;br&gt;1.What do we know?&lt;br&gt;2.What does this tell us?&lt;/p&gt;&lt;p&gt;&lt;br&gt;&lt;/p&gt;&lt;p&gt;What information do you get from the video?&lt;/p&gt;&lt;p&gt;Please, write.&lt;/p&gt;&lt;p&gt;&lt;br&gt;&lt;/p&gt;</t>
        </is>
      </c>
      <c r="E104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049">
      <c r="A1049" s="6" t="inlineStr">
        <is>
          <t>Scientists on Arctic</t>
        </is>
      </c>
      <c r="B1049" s="6" t="inlineStr">
        <is>
          <t>Space</t>
        </is>
      </c>
      <c r="C1049" s="6" t="inlineStr">
        <is>
          <t>Conceptualisation</t>
        </is>
      </c>
      <c r="D1049" s="6" t="inlineStr">
        <is>
          <t>&lt;p&gt;Now you are going to work in three groups. First group is going to wear the black hat, the second group the yellow hat, the third the green hat. Click on the following links and gather information. These are the questions for each group that you need to have in mind:&lt;/p&gt;&lt;p&gt;Black hat:&lt;br&gt;1.What doesn’t work?&lt;br&gt;2.What could go wrong?&lt;/p&gt;&lt;p&gt;Yellow hat:&lt;br&gt;1.What works?&lt;br&gt;2.What are the benefits?&lt;/p&gt;&lt;p&gt;Green hat:&lt;br&gt;1.What can we do to deal with this topic?&lt;br&gt;2.How to minimize the problem?&lt;/p&gt;</t>
        </is>
      </c>
      <c r="E1049" s="6" t="inlineStr">
        <is>
          <t>No artifact embedded</t>
        </is>
      </c>
    </row>
    <row r="1050">
      <c r="A1050" s="6" t="inlineStr">
        <is>
          <t>Scientists on Arctic</t>
        </is>
      </c>
      <c r="B1050" s="6" t="inlineStr">
        <is>
          <t>Resource</t>
        </is>
      </c>
      <c r="C1050" s="6" t="inlineStr">
        <is>
          <t>Climate Change Explained</t>
        </is>
      </c>
      <c r="D1050" s="6" t="inlineStr">
        <is>
          <t>No task description</t>
        </is>
      </c>
      <c r="E1050" s="6" t="inlineStr">
        <is>
          <t>youtube.com: A widely known video-sharing platform where users can watch videos on a vast array of topics, including educational content.</t>
        </is>
      </c>
    </row>
    <row r="1051">
      <c r="A1051" s="6" t="inlineStr">
        <is>
          <t>Scientists on Arctic</t>
        </is>
      </c>
      <c r="B1051" s="6" t="inlineStr">
        <is>
          <t>Resource</t>
        </is>
      </c>
      <c r="C1051" s="6" t="inlineStr">
        <is>
          <t>Iceberg twice size of Luxembourg breaks off Antarctic ice shelf</t>
        </is>
      </c>
      <c r="D1051" s="6" t="inlineStr">
        <is>
          <t>No task description</t>
        </is>
      </c>
      <c r="E1051" s="6" t="inlineStr">
        <is>
          <t>theguardian.com: A news outlet providing articles on global events, including environmental news like Antarctic icebergs.</t>
        </is>
      </c>
    </row>
    <row r="1052">
      <c r="A1052" s="6" t="inlineStr">
        <is>
          <t>Scientists on Arctic</t>
        </is>
      </c>
      <c r="B1052" s="6" t="inlineStr">
        <is>
          <t>Resource</t>
        </is>
      </c>
      <c r="C1052" s="6" t="inlineStr">
        <is>
          <t>Sea Ice Today</t>
        </is>
      </c>
      <c r="D1052" s="6" t="inlineStr">
        <is>
          <t>No task description</t>
        </is>
      </c>
      <c r="E1052" s="6" t="inlineStr">
        <is>
          <t>seaice.uni-bremen.de: Provides data and information on sea ice, likely from the University of Bremen.</t>
        </is>
      </c>
    </row>
    <row r="1053">
      <c r="A1053" s="6" t="inlineStr">
        <is>
          <t>Scientists on Arctic</t>
        </is>
      </c>
      <c r="B1053" s="6" t="inlineStr">
        <is>
          <t>Resource</t>
        </is>
      </c>
      <c r="C1053" s="6" t="inlineStr">
        <is>
          <t>Alaska&amp;#039;s Sea Ice Is Melting Unusually Early, &amp;#039;Another Sign Arctic Is Unraveling&amp;#039;</t>
        </is>
      </c>
      <c r="D1053" s="6" t="inlineStr">
        <is>
          <t>No task description</t>
        </is>
      </c>
      <c r="E1053" s="6" t="inlineStr">
        <is>
          <t>insideclimatenews.org: Provides news articles focused on climate change and environmental topics.</t>
        </is>
      </c>
    </row>
    <row r="1054">
      <c r="A1054" s="6" t="inlineStr">
        <is>
          <t>Scientists on Arctic</t>
        </is>
      </c>
      <c r="B1054" s="6" t="inlineStr">
        <is>
          <t>Application</t>
        </is>
      </c>
      <c r="C1054" s="6" t="inlineStr">
        <is>
          <t>SpeakUp</t>
        </is>
      </c>
      <c r="D1054" s="6" t="inlineStr">
        <is>
          <t>&lt;p&gt;What do you think of the information got from these websites? &lt;/p&gt;&lt;p&gt;Bear in mind the colour of the hat you are wearing (black, yellow, green)&lt;/p&gt;</t>
        </is>
      </c>
      <c r="E1054"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row>
    <row r="1055">
      <c r="A1055" s="6" t="inlineStr">
        <is>
          <t>Scientists on Arctic</t>
        </is>
      </c>
      <c r="B1055" s="6" t="inlineStr">
        <is>
          <t>Application</t>
        </is>
      </c>
      <c r="C1055" s="6" t="inlineStr">
        <is>
          <t>Concept Mapper</t>
        </is>
      </c>
      <c r="D1055" s="6" t="inlineStr">
        <is>
          <t>&lt;p&gt;Organize the main contents of the discussion connecting the concepts in a map.&lt;/p&gt;</t>
        </is>
      </c>
      <c r="E1055"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row>
    <row r="1056">
      <c r="A1056" s="6" t="inlineStr">
        <is>
          <t>Scientists on Arctic</t>
        </is>
      </c>
      <c r="B1056" s="6" t="inlineStr">
        <is>
          <t>Application</t>
        </is>
      </c>
      <c r="C1056" s="6" t="inlineStr">
        <is>
          <t>ConceptCloud</t>
        </is>
      </c>
      <c r="D1056" s="6" t="inlineStr">
        <is>
          <t>&lt;p&gt;Let's see what everybody highlighted&lt;/p&gt;</t>
        </is>
      </c>
      <c r="E1056" s="6" t="inlineStr">
        <is>
          <t>Golabz app/lab: This tool automatically shows a concept cloud based on the input gathered from all the students</t>
        </is>
      </c>
    </row>
    <row r="1057">
      <c r="A1057" s="6" t="inlineStr">
        <is>
          <t>Scientists on Arctic</t>
        </is>
      </c>
      <c r="B1057" s="6" t="inlineStr">
        <is>
          <t>Space</t>
        </is>
      </c>
      <c r="C1057" s="6" t="inlineStr">
        <is>
          <t>Investigation</t>
        </is>
      </c>
      <c r="D1057" s="6" t="inlineStr">
        <is>
          <t>No task description</t>
        </is>
      </c>
      <c r="E1057" s="6" t="inlineStr">
        <is>
          <t>No artifact embedded</t>
        </is>
      </c>
    </row>
    <row r="1058">
      <c r="A1058" s="6" t="inlineStr">
        <is>
          <t>Scientists on Arctic</t>
        </is>
      </c>
      <c r="B1058" s="6" t="inlineStr">
        <is>
          <t>Resource</t>
        </is>
      </c>
      <c r="C1058" s="6" t="inlineStr">
        <is>
          <t>The greenhouse effect</t>
        </is>
      </c>
      <c r="D1058" s="6" t="inlineStr">
        <is>
          <t>&lt;p&gt;Try to do this experiment on your own.&lt;/p&gt;</t>
        </is>
      </c>
      <c r="E1058" s="6" t="inlineStr">
        <is>
          <t>youtu.be: A shortened URL service for YouTube, leading to various videos on the platform.</t>
        </is>
      </c>
    </row>
    <row r="1059">
      <c r="A1059" s="6" t="inlineStr">
        <is>
          <t>Scientists on Arctic</t>
        </is>
      </c>
      <c r="B1059" s="6" t="inlineStr">
        <is>
          <t>Application</t>
        </is>
      </c>
      <c r="C1059" s="6" t="inlineStr">
        <is>
          <t>Table tool</t>
        </is>
      </c>
      <c r="D1059" s="6" t="inlineStr">
        <is>
          <t>&lt;p&gt;After performing the experiment, write the time and temperature data in both jars.&lt;/p&gt;</t>
        </is>
      </c>
      <c r="E1059"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row>
    <row r="1060">
      <c r="A1060" s="6" t="inlineStr">
        <is>
          <t>Scientists on Arctic</t>
        </is>
      </c>
      <c r="B1060" s="6" t="inlineStr">
        <is>
          <t>Application</t>
        </is>
      </c>
      <c r="C1060" s="6" t="inlineStr">
        <is>
          <t>Hypothesis Scratchpad</t>
        </is>
      </c>
      <c r="D1060" s="6" t="inlineStr">
        <is>
          <t>&lt;p&gt;Make hypothesis about the short term and long term consequences.&lt;/p&gt;&lt;p&gt;In doing that, use different points of view: the yellow hat for the positive and the black hat for the negative items.&lt;/p&gt;</t>
        </is>
      </c>
      <c r="E1060"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row>
    <row r="1061">
      <c r="A1061" s="6" t="inlineStr">
        <is>
          <t>Scientists on Arctic</t>
        </is>
      </c>
      <c r="B1061" s="6" t="inlineStr">
        <is>
          <t>Resource</t>
        </is>
      </c>
      <c r="C1061" s="6" t="inlineStr">
        <is>
          <t>The Greenhouse Effect</t>
        </is>
      </c>
      <c r="D1061" s="6" t="inlineStr">
        <is>
          <t>&lt;p&gt;After performing the experiment on small scale, you can simulate the same effect on a large scale.&lt;/p&gt;&lt;p&gt;Download the simulation and use it in the Greenhouse effect mode (after checking if Java is running in the computer). &lt;/p&gt;&lt;p&gt;How do greenhouse gases affect the climate? Explore the atmosphere during the ice age and today. What happens when you add clouds? Change the greenhouse gas concentration and see how the temperature changes. Do all atmospheric gases contribute to the greenhouse effect?&lt;/p&gt;</t>
        </is>
      </c>
      <c r="E1061" s="6" t="inlineStr">
        <is>
          <t>phet.colorado.edu: Provides interactive science and math simulations, such as those on greenhouse effects and natural selection.</t>
        </is>
      </c>
    </row>
    <row r="1062">
      <c r="A1062" s="6" t="inlineStr">
        <is>
          <t>Scientists on Arctic</t>
        </is>
      </c>
      <c r="B1062" s="6" t="inlineStr">
        <is>
          <t>Application</t>
        </is>
      </c>
      <c r="C1062" s="6" t="inlineStr">
        <is>
          <t>Experiment Design Tool</t>
        </is>
      </c>
      <c r="D1062" s="6" t="inlineStr">
        <is>
          <t>&lt;p&gt;The simulation shows the greenhouse effect on a larger scale and in a longer time, with more than one variable. &lt;/p&gt;&lt;p&gt;Choose the variables to make a simulated experiment and represent the data you found in a graph.&lt;/p&gt;</t>
        </is>
      </c>
      <c r="E1062"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row>
    <row r="1063">
      <c r="A1063" s="6" t="inlineStr">
        <is>
          <t>Scientists on Arctic</t>
        </is>
      </c>
      <c r="B1063" s="6" t="inlineStr">
        <is>
          <t>Application</t>
        </is>
      </c>
      <c r="C1063" s="6" t="inlineStr">
        <is>
          <t>Data Viewer</t>
        </is>
      </c>
      <c r="D1063" s="6" t="inlineStr">
        <is>
          <t>&lt;p&gt;Use the simulation experiment variables to make a graph and find their relationship&lt;/p&gt;</t>
        </is>
      </c>
      <c r="E1063" s="6" t="inlineStr">
        <is>
          <t>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t>
        </is>
      </c>
    </row>
    <row r="1064">
      <c r="A1064" s="6" t="inlineStr">
        <is>
          <t>Scientists on Arctic</t>
        </is>
      </c>
      <c r="B1064" s="6" t="inlineStr">
        <is>
          <t>Space</t>
        </is>
      </c>
      <c r="C1064" s="6" t="inlineStr">
        <is>
          <t>Conclusion</t>
        </is>
      </c>
      <c r="D1064" s="6" t="inlineStr">
        <is>
          <t>&lt;p&gt;How do you think the greenhouse effect affects the climate changes in the Arctic? &lt;/p&gt;&lt;p&gt;What can be the consequences for other parts of the Earth? &lt;/p&gt;&lt;p&gt;What can be done to avoid the most dangerous effecs?&lt;/p&gt;&lt;p&gt;Try to explain with the white and the yellow hat points of view.&lt;/p&gt;</t>
        </is>
      </c>
      <c r="E1064" s="6" t="inlineStr">
        <is>
          <t>No artifact embedded</t>
        </is>
      </c>
    </row>
    <row r="1065">
      <c r="A1065" s="6" t="inlineStr">
        <is>
          <t>Scientists on Arctic</t>
        </is>
      </c>
      <c r="B1065" s="6" t="inlineStr">
        <is>
          <t>Application</t>
        </is>
      </c>
      <c r="C1065" s="6" t="inlineStr">
        <is>
          <t>Conclusion Tool</t>
        </is>
      </c>
      <c r="D1065" s="6" t="inlineStr">
        <is>
          <t>&lt;p&gt;Compare your hypothesis and the experiments results and explain what you have found.&lt;/p&gt;&lt;p&gt;Now create new groups. One group is wearing the white hat, the other one is yellow and the last one is blue. Please write the colour of the hat you are wearing now at the beginning of your conclusions.&lt;/p&gt;</t>
        </is>
      </c>
      <c r="E1065"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row>
    <row r="1066">
      <c r="A1066" s="6" t="inlineStr">
        <is>
          <t>Scientists on Arctic</t>
        </is>
      </c>
      <c r="B1066" s="6" t="inlineStr">
        <is>
          <t>Application</t>
        </is>
      </c>
      <c r="C1066" s="6" t="inlineStr">
        <is>
          <t>Padlet</t>
        </is>
      </c>
      <c r="D1066" s="6" t="inlineStr">
        <is>
          <t>&lt;p&gt;Write the conclusions for the different hats in the padlet using the related colours.&lt;/p&gt;&lt;p&gt;To support your conclusions, find an article in the site &lt;a href="http://polarpedia.eu/en/" target="_blank"&gt;http://polarpedia.eu/en/&lt;/a&gt; and copy the link below your contribution.&lt;/p&gt;</t>
        </is>
      </c>
      <c r="E1066" s="6" t="inlineStr">
        <is>
          <t>Golabz app/lab: Wrong URL. Impossible to access it</t>
        </is>
      </c>
    </row>
    <row r="1067">
      <c r="A1067" s="6" t="inlineStr">
        <is>
          <t>Scientists on Arctic</t>
        </is>
      </c>
      <c r="B1067" s="6" t="inlineStr">
        <is>
          <t>Resource</t>
        </is>
      </c>
      <c r="C1067" s="6" t="inlineStr">
        <is>
          <t>Polarpedia</t>
        </is>
      </c>
      <c r="D1067" s="6" t="inlineStr">
        <is>
          <t>&lt;p&gt;In this site you can find examples to support your conclusions, choose and add them in the padlet by copying the link.&lt;/p&gt;</t>
        </is>
      </c>
      <c r="E1067" s="6" t="inlineStr">
        <is>
          <t>polarpedia.eu: An educational resource offering information related to polar regions.</t>
        </is>
      </c>
    </row>
    <row r="1068">
      <c r="A1068" s="6" t="inlineStr">
        <is>
          <t>Scientists on Arctic</t>
        </is>
      </c>
      <c r="B1068" s="6" t="inlineStr">
        <is>
          <t>Space</t>
        </is>
      </c>
      <c r="C1068" s="6" t="inlineStr">
        <is>
          <t>Discussion</t>
        </is>
      </c>
      <c r="D1068" s="6" t="inlineStr">
        <is>
          <t>&lt;p&gt;Now separate into two groups: the green one and the red one. &lt;/p&gt;&lt;p&gt;If you are wearing the red hat, how do you feel about the problem? Please, feel free to share your feelings and emotions.&lt;/p&gt;&lt;p&gt; If you are wearing the green hat, what do you suggest about the problem?&lt;/p&gt;</t>
        </is>
      </c>
      <c r="E1068" s="6" t="inlineStr">
        <is>
          <t>No artifact embedded</t>
        </is>
      </c>
    </row>
    <row r="1069">
      <c r="A1069" s="6" t="inlineStr">
        <is>
          <t>Scientists on Arctic</t>
        </is>
      </c>
      <c r="B1069" s="6" t="inlineStr">
        <is>
          <t>Resource</t>
        </is>
      </c>
      <c r="C1069" s="6" t="inlineStr">
        <is>
          <t>How melting Arctic ice could cause uncontrollable climate change</t>
        </is>
      </c>
      <c r="D1069" s="6" t="inlineStr">
        <is>
          <t>No task description</t>
        </is>
      </c>
      <c r="E1069" s="6" t="inlineStr">
        <is>
          <t>youtube.com: A widely known video-sharing platform where users can watch videos on a vast array of topics, including educational content.</t>
        </is>
      </c>
    </row>
    <row r="1070">
      <c r="A1070" s="6" t="inlineStr">
        <is>
          <t>Scientists on Arctic</t>
        </is>
      </c>
      <c r="B1070" s="6" t="inlineStr">
        <is>
          <t>Application</t>
        </is>
      </c>
      <c r="C1070" s="6" t="inlineStr">
        <is>
          <t>SpeakUp</t>
        </is>
      </c>
      <c r="D1070" s="6" t="inlineStr">
        <is>
          <t>No task description</t>
        </is>
      </c>
      <c r="E1070"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row>
    <row r="1071">
      <c r="A1071" s="6" t="inlineStr">
        <is>
          <t>Scientists on Arctic</t>
        </is>
      </c>
      <c r="B1071" s="6" t="inlineStr">
        <is>
          <t>Space</t>
        </is>
      </c>
      <c r="C1071" s="6" t="inlineStr">
        <is>
          <t>About</t>
        </is>
      </c>
      <c r="D1071" s="6" t="inlineStr">
        <is>
          <t>&lt;p&gt;This ILS was made at the Next-Lab Summer School 2017.&lt;/p&gt;&lt;p&gt;The authors are: Beata Chowaniec, Marialena Christodoulidou, Daniela Leone, Magdalena Opidowicz, Constantin Lucian Vladescu.&lt;/p&gt;</t>
        </is>
      </c>
      <c r="E1071" s="6" t="inlineStr">
        <is>
          <t>No artifact embedded</t>
        </is>
      </c>
    </row>
    <row r="1072">
      <c r="A1072" s="6" t="inlineStr">
        <is>
          <t>Scientists on Arctic</t>
        </is>
      </c>
      <c r="B1072" s="6" t="inlineStr">
        <is>
          <t>Resource</t>
        </is>
      </c>
      <c r="C1072" s="6" t="inlineStr">
        <is>
          <t>SummerGroupILS.jpg</t>
        </is>
      </c>
      <c r="D1072" s="6" t="inlineStr">
        <is>
          <t>No task description</t>
        </is>
      </c>
      <c r="E1072" s="6" t="inlineStr">
        <is>
          <t>image/jpeg – A digital photograph or web image stored in a compressed format, often used for photography and web graphics.</t>
        </is>
      </c>
    </row>
    <row r="1073">
      <c r="A1073" s="6" t="inlineStr">
        <is>
          <t>Scientists on Arctic</t>
        </is>
      </c>
      <c r="B1073" s="6" t="inlineStr">
        <is>
          <t>Resource</t>
        </is>
      </c>
      <c r="C1073" s="6" t="inlineStr">
        <is>
          <t>Six-Thinking-Hats.pdf</t>
        </is>
      </c>
      <c r="D1073" s="6" t="inlineStr">
        <is>
          <t>Six Thinking Hats Edward de Bono's (2000) Six Thinking Hats is a widely adopted creativity technique in various fields such as business management, education, and human-computer interaction. Essentially, Six Thinking Hats provides directions for adopting different modes of thinking, characterized by six coloured hats: White, Red, Black, Yellow, Green and Blue (Table 1). Table 1: Six colour hats, focus of thinking and implication to Go-Lab inquiry learning phases Thinking hats Focus Inquiry Learning Phases Applicable Facts Figures Facts, Orientation, Conclusion, Discussion: Information Figures Call for information known and Information needed, which can be provided by a teacher, peers and other sources. Such information may need to be referenced for supporting discussion as well as conclusion. Intuition Intuition, Discussion: In reflecting and Emotion Feeling &amp; communicating experiences and Emotion insights gained in the learning Judgment process, students may express Caution feelings and emotions (e.g., fun, pride, frustration, surprise) to make their points. Judgment Conceptualization, Investigation: &amp; Caution Spot the difficulties and risks; find out where and why things may go wrong. In formulating questions and hypotheses, it is critical to think about counterarguments and potential pitfalls. Logical Positive Logical Conceptualization, Investigation, Positive Conclusion: Explore the positives and probe for value and benefit. Optimism (but remain alert to biases) sustains engagement in the process. Creativity Creativity &amp; Conceptualization: Identify the Changes Alternatives possibilities, alternatives and new ideas; an opportunity to express new concepts and new perceptions. Overview Overview All phases: It works as a control Process control Process mechanism to ensure that the control guidelines for different modes of thinking are observed. It is essentially a meta-cognitive strategy. Normally this creativity technique is applied in a group setting. Participants can wear real physical hats or mental ones (i.e., by asking all group members to utter loudly together the colour of the hat or presenting the image of the hat in a way perceivable by all of them). To ensure that participants are aware of the specific thinking mode they are in, thereby thinking with the same focus, it is important that putting on and taking off hats are performed as explicit actions (i.e., gesturing or verbalizing the change of hat). Also, group members should use the same colour hat simultaneously. By switching hats, participants can refocus or redirect their thoughts and interactions (verbal as well as non-verbal). Furthermore, the hats can be used in any order that is deemed appropriate and can be repeated as many times as necessary to address the issue at hand. In fact, the Six Thinking Hats technique has been applied to teach STEM subjects (Childs, 2012; Garner &amp; Lock, 2010) with several advantages being identified. In summary, it can: reflect the process of experimentation within STEM subjects; help simplify and hence provide focus on one process at a time; enable a collaborative group learning activity; provide a common language within a group, while removing ego and reducing confrontation; promote creativity and problem solving; stimulate diversity of thought and empathy; foster evaluation skills leading back to improving processes and testing new hypothesis; Implementing Six Thinking Hats in the Go-Lab basic pedagogical model is relatively straightforward, as illustrated and described in Figure 1. Note that the teacher is required to orchestrate the process of switching hats, because it is a collaborative activity. However, if the class size is big, synchronizing the process may be somewhat difficult. Alternatively, the class can be split into smaller groups. For each group, a group leader is identified; he or she is responsible to coordinate the timing for changing hats and to ensure that members are applying the same focus (Table 1) to think about the issue under scrutiny. Figure 1: Example of applying different colour Thinking Hats to the inquiry learning phases While Figure 1 exemplifies which colour Hats are applicable for which inquiry learning phases, there is much leeway for a teacher (or a student group leader) to adapt the use of Hats based on the abilities as well as preferences of group members, the group dynamics, and certain situational factors. References: De Bono, E. (1999) Six thinking hats. Penguin. Childs, P. (2012). Use of Six Hats in STEM subjects. High Education Academy. http://www.heacademy.ac.uk/assets/documents/stem-conference/Engineering1/Peter_Childs.pdf Garner, A. &amp; Lock. R (2010) Evaluating practical work using de Bono's 'Thinking Hats'. SSR Science Notes. http://www.rogerlock.novawebs.co.uk/files/SSR337_Garner.pdf</t>
        </is>
      </c>
      <c r="E1073" s="6" t="inlineStr">
        <is>
          <t>No artifact embedded</t>
        </is>
      </c>
    </row>
    <row r="1074">
      <c r="A1074" s="6" t="inlineStr">
        <is>
          <t>Health Care Workers &amp; Vaccination (Structured Controversy)</t>
        </is>
      </c>
      <c r="B1074" s="6" t="inlineStr">
        <is>
          <t>Space</t>
        </is>
      </c>
      <c r="C1074" s="6" t="inlineStr">
        <is>
          <t>General Introduction</t>
        </is>
      </c>
      <c r="D1074" s="6" t="inlineStr">
        <is>
          <t>No task description</t>
        </is>
      </c>
      <c r="E1074" s="6" t="inlineStr">
        <is>
          <t>No artifact embedded</t>
        </is>
      </c>
    </row>
    <row r="1075">
      <c r="A1075" s="6" t="inlineStr">
        <is>
          <t>Health Care Workers &amp; Vaccination (Structured Controversy)</t>
        </is>
      </c>
      <c r="B1075" s="6" t="inlineStr">
        <is>
          <t>Resource</t>
        </is>
      </c>
      <c r="C1075" s="6" t="inlineStr">
        <is>
          <t>Vaccination Intro.graasp</t>
        </is>
      </c>
      <c r="D1075" s="6" t="inlineStr">
        <is>
          <t>&lt;p&gt;&lt;strong&gt;Vaccinations are often in the news nowadays&lt;/strong&gt;. One reason is that more and more vaccinations are becoming available (e.g. meningitis, rotavirus-caused diarrhea and HPV) or are in progress (e.g. AIDS, malaria and tuberculosis). Another reason are the &lt;strong&gt;universal vaccination programs&lt;/strong&gt;, which strive for as high vaccination rates as possible (preferrably higher than 95%).&lt;/p&gt;&lt;p&gt;The reason for such high percentages is not only to protect the people getting vaccinated, but also to protect those who cannot be vaccinated (e.g. because they are too young or because their immune system is too fragile). The high percentages of vaccinated people will provide what is called &lt;strong&gt;herd immunity&lt;/strong&gt;; those who are not vaccinated have then a very small chance to get infected, since the diseases won't spread due to the high percentage of vaccinated people.&lt;/p&gt;&lt;p&gt;&lt;br&gt;&lt;/p&gt;&lt;p&gt;&lt;em&gt;Below are two news articles about the rotavirus vaccination results in India and the Measles outbreak in New York.&lt;/em&gt;&lt;/p&gt;</t>
        </is>
      </c>
      <c r="E1075" s="6" t="inlineStr">
        <is>
          <t>No artifact embedded</t>
        </is>
      </c>
    </row>
    <row r="1076">
      <c r="A1076" s="6" t="inlineStr">
        <is>
          <t>Health Care Workers &amp; Vaccination (Structured Controversy)</t>
        </is>
      </c>
      <c r="B1076" s="6" t="inlineStr">
        <is>
          <t>Resource</t>
        </is>
      </c>
      <c r="C1076" s="6" t="inlineStr">
        <is>
          <t>News - Rotavirus Vaccination Results.graasp</t>
        </is>
      </c>
      <c r="D1076" s="6" t="inlineStr">
        <is>
          <t>&lt;p&gt;Rotavirus - Vaccination News from India&lt;/p&gt;</t>
        </is>
      </c>
      <c r="E1076" s="6" t="inlineStr">
        <is>
          <t>No artifact embedded</t>
        </is>
      </c>
    </row>
    <row r="1077">
      <c r="A1077" s="6" t="inlineStr">
        <is>
          <t>Health Care Workers &amp; Vaccination (Structured Controversy)</t>
        </is>
      </c>
      <c r="B1077" s="6" t="inlineStr">
        <is>
          <t>Resource</t>
        </is>
      </c>
      <c r="C1077" s="6" t="inlineStr">
        <is>
          <t>News: Measles Outbreak in New York.graasp</t>
        </is>
      </c>
      <c r="D1077" s="6" t="inlineStr">
        <is>
          <t>&lt;p&gt;News: Measles Outbreak in New York&lt;/p&gt;</t>
        </is>
      </c>
      <c r="E1077" s="6" t="inlineStr">
        <is>
          <t>No artifact embedded</t>
        </is>
      </c>
    </row>
    <row r="1078">
      <c r="A1078" s="6" t="inlineStr">
        <is>
          <t>Health Care Workers &amp; Vaccination (Structured Controversy)</t>
        </is>
      </c>
      <c r="B1078" s="6" t="inlineStr">
        <is>
          <t>Space</t>
        </is>
      </c>
      <c r="C1078" s="6" t="inlineStr">
        <is>
          <t>Topic Introduction</t>
        </is>
      </c>
      <c r="D1078" s="6" t="inlineStr">
        <is>
          <t>No task description</t>
        </is>
      </c>
      <c r="E1078" s="6" t="inlineStr">
        <is>
          <t>No artifact embedded</t>
        </is>
      </c>
    </row>
    <row r="1079">
      <c r="A1079" s="6" t="inlineStr">
        <is>
          <t>Health Care Workers &amp; Vaccination (Structured Controversy)</t>
        </is>
      </c>
      <c r="B1079" s="6" t="inlineStr">
        <is>
          <t>Resource</t>
        </is>
      </c>
      <c r="C1079" s="6" t="inlineStr">
        <is>
          <t>This Activity Intro.graasp</t>
        </is>
      </c>
      <c r="D1079" s="6" t="inlineStr">
        <is>
          <t>&lt;p&gt;&lt;strong&gt;The following inquiry space&lt;/strong&gt; will not be about the vaccination programs that aim at herd immunity through universal vaccination, but about one of the vaccines that do not provide life long immunity with high success rates: the &lt;strong&gt;influenza vaccine&lt;/strong&gt;. &lt;/p&gt;&lt;p&gt;Together we will examine a very specific case in relation to the influenza vaccine. &lt;/p&gt;</t>
        </is>
      </c>
      <c r="E1079" s="6" t="inlineStr">
        <is>
          <t>No artifact embedded</t>
        </is>
      </c>
    </row>
    <row r="1080">
      <c r="A1080" s="6" t="inlineStr">
        <is>
          <t>Health Care Workers &amp; Vaccination (Structured Controversy)</t>
        </is>
      </c>
      <c r="B1080" s="6" t="inlineStr">
        <is>
          <t>Resource</t>
        </is>
      </c>
      <c r="C1080" s="6" t="inlineStr">
        <is>
          <t>HCW0 with credit smaller.png</t>
        </is>
      </c>
      <c r="D1080" s="6" t="inlineStr">
        <is>
          <t>No task description</t>
        </is>
      </c>
      <c r="E1080" s="6" t="inlineStr">
        <is>
          <t>image/png – A high-quality image with support for transparency, often used in design and web applications.</t>
        </is>
      </c>
    </row>
    <row r="1081">
      <c r="A1081" s="6" t="inlineStr">
        <is>
          <t>Health Care Workers &amp; Vaccination (Structured Controversy)</t>
        </is>
      </c>
      <c r="B1081" s="6" t="inlineStr">
        <is>
          <t>Resource</t>
        </is>
      </c>
      <c r="C1081" s="6" t="inlineStr">
        <is>
          <t>A Specific Case.graasp</t>
        </is>
      </c>
      <c r="D1081" s="6" t="inlineStr">
        <is>
          <t>&lt;p&gt;&lt;strong&gt;A specific case: Influenza Vaccination for Health Care Workers (HCW)&lt;/strong&gt;&lt;/p&gt;&lt;p&gt;In 2018 influenza rates were high and hospitals sometimes had to postpone planned operations or even close down the ER, because their resources were needed for incoming influenza patients and many of their personnel was on sick leave. Read more about it in the news link below.&lt;/p&gt;</t>
        </is>
      </c>
      <c r="E1081" s="6" t="inlineStr">
        <is>
          <t>No artifact embedded</t>
        </is>
      </c>
    </row>
    <row r="1082">
      <c r="A1082" s="6" t="inlineStr">
        <is>
          <t>Health Care Workers &amp; Vaccination (Structured Controversy)</t>
        </is>
      </c>
      <c r="B1082" s="6" t="inlineStr">
        <is>
          <t>Resource</t>
        </is>
      </c>
      <c r="C1082" s="6" t="inlineStr">
        <is>
          <t>News: Influenza Season, Hospitals Overwhelmed!.graasp</t>
        </is>
      </c>
      <c r="D1082" s="6" t="inlineStr">
        <is>
          <t>&lt;p&gt;Influenza Season News&lt;/p&gt;</t>
        </is>
      </c>
      <c r="E1082" s="6" t="inlineStr">
        <is>
          <t>No artifact embedded</t>
        </is>
      </c>
    </row>
    <row r="1083">
      <c r="A1083" s="6" t="inlineStr">
        <is>
          <t>Health Care Workers &amp; Vaccination (Structured Controversy)</t>
        </is>
      </c>
      <c r="B1083" s="6" t="inlineStr">
        <is>
          <t>Resource</t>
        </is>
      </c>
      <c r="C1083" s="6" t="inlineStr">
        <is>
          <t>Introduction.graasp</t>
        </is>
      </c>
      <c r="D1083" s="6" t="inlineStr">
        <is>
          <t>&lt;p&gt;&lt;strong&gt;The question remains... Can we do something to prevent this next time?&lt;/strong&gt;&lt;br&gt;&lt;/p&gt;&lt;p&gt;With a vaccine that protects people for many years (or a lifetime) and that is very effective prevention would not be difficult. But unfortunately there are different types of influenza viruses that are constantly changing, which means that influenza vaccinations have to be given every year, since the protection provided by the vaccine varies on yearly basis. &lt;/p&gt;&lt;p&gt;Every year people end up in hospitals with influenza. Generally speaking, people in hospitals are more vulnerable and are at greater risk if they get influenza, specially with the additional disease(s) they may have. It is estimated that 25% of the patients that are infected in the hospital die. Consequently, vaccination of health care workers is an important topic that always comes up after a season with high influenza rates.&lt;/p&gt;&lt;p&gt;Therefore the case that we will investigate closely in this activity will be: &lt;/p&gt;&lt;p&gt;&lt;em&gt;Influenza Vaccination for Health Care Workers&lt;/em&gt;&lt;/p&gt;</t>
        </is>
      </c>
      <c r="E1083" s="6" t="inlineStr">
        <is>
          <t>No artifact embedded</t>
        </is>
      </c>
    </row>
    <row r="1084">
      <c r="A1084" s="6" t="inlineStr">
        <is>
          <t>Health Care Workers &amp; Vaccination (Structured Controversy)</t>
        </is>
      </c>
      <c r="B1084" s="6" t="inlineStr">
        <is>
          <t>Space</t>
        </is>
      </c>
      <c r="C1084" s="6" t="inlineStr">
        <is>
          <t>Should HCW get vaccinated?</t>
        </is>
      </c>
      <c r="D1084" s="6" t="inlineStr">
        <is>
          <t>No task description</t>
        </is>
      </c>
      <c r="E1084" s="6" t="inlineStr">
        <is>
          <t>No artifact embedded</t>
        </is>
      </c>
    </row>
    <row r="1085">
      <c r="A1085" s="6" t="inlineStr">
        <is>
          <t>Health Care Workers &amp; Vaccination (Structured Controversy)</t>
        </is>
      </c>
      <c r="B1085" s="6" t="inlineStr">
        <is>
          <t>Resource</t>
        </is>
      </c>
      <c r="C1085" s="6" t="inlineStr">
        <is>
          <t>title.graasp</t>
        </is>
      </c>
      <c r="D1085" s="6" t="inlineStr">
        <is>
          <t>&lt;p&gt;&lt;strong&gt;Should Health Care workers get vaccinated for influenza every year?&lt;/strong&gt;&lt;/p&gt;</t>
        </is>
      </c>
      <c r="E1085" s="6" t="inlineStr">
        <is>
          <t>No artifact embedded</t>
        </is>
      </c>
    </row>
    <row r="1086">
      <c r="A1086" s="6" t="inlineStr">
        <is>
          <t>Health Care Workers &amp; Vaccination (Structured Controversy)</t>
        </is>
      </c>
      <c r="B1086" s="6" t="inlineStr">
        <is>
          <t>Resource</t>
        </is>
      </c>
      <c r="C1086" s="6" t="inlineStr">
        <is>
          <t>hospital-clipart-hospital6 (1).png</t>
        </is>
      </c>
      <c r="D1086" s="6" t="inlineStr">
        <is>
          <t>No task description</t>
        </is>
      </c>
      <c r="E1086" s="6" t="inlineStr">
        <is>
          <t>image/png – A high-quality image with support for transparency, often used in design and web applications.</t>
        </is>
      </c>
    </row>
    <row r="1087">
      <c r="A1087" s="6" t="inlineStr">
        <is>
          <t>Health Care Workers &amp; Vaccination (Structured Controversy)</t>
        </is>
      </c>
      <c r="B1087" s="6" t="inlineStr">
        <is>
          <t>Resource</t>
        </is>
      </c>
      <c r="C1087" s="6" t="inlineStr">
        <is>
          <t>intro_ori.graasp</t>
        </is>
      </c>
      <c r="D1087" s="6" t="inlineStr">
        <is>
          <t>&lt;p&gt;Vaccination rate among Health Care Workers in hospitals in most countries in Europe are not very high. &lt;/p&gt;&lt;p&gt;Allthough vaccination rates vary by country and by hospital they are often not exceeding 30%.&lt;/p&gt;&lt;p&gt;Before we continue let's first see your current views on this topic. You will be asked to put yourself in two situations, and answer a short questionnaire and an open question in each situration. &lt;/p&gt;&lt;p&gt;&lt;br&gt;&lt;/p&gt;&lt;p&gt;&lt;strong&gt;Situation 1: Imagine yourself working in a hospital. &lt;/strong&gt;&lt;/p&gt;&lt;p&gt;&lt;em&gt;Answer the first set of questions below accordingly. &lt;/em&gt;&lt;/p&gt;</t>
        </is>
      </c>
      <c r="E1087" s="6" t="inlineStr">
        <is>
          <t>No artifact embedded</t>
        </is>
      </c>
    </row>
    <row r="1088">
      <c r="A1088" s="6" t="inlineStr">
        <is>
          <t>Health Care Workers &amp; Vaccination (Structured Controversy)</t>
        </is>
      </c>
      <c r="B1088" s="6" t="inlineStr">
        <is>
          <t>Application</t>
        </is>
      </c>
      <c r="C1088" s="6" t="inlineStr">
        <is>
          <t>Quest</t>
        </is>
      </c>
      <c r="D1088" s="6" t="inlineStr">
        <is>
          <t>No task description</t>
        </is>
      </c>
      <c r="E1088"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row>
    <row r="1089">
      <c r="A1089" s="6" t="inlineStr">
        <is>
          <t>Health Care Workers &amp; Vaccination (Structured Controversy)</t>
        </is>
      </c>
      <c r="B1089" s="6" t="inlineStr">
        <is>
          <t>Resource</t>
        </is>
      </c>
      <c r="C1089" s="6" t="inlineStr">
        <is>
          <t>ownthoughtspersonal.graasp</t>
        </is>
      </c>
      <c r="D1089" s="6" t="inlineStr">
        <is>
          <t>&lt;p&gt;Now that you have answered the first questions to help you start thinking about the issue, could you come up with &lt;strong&gt;other&lt;/strong&gt; &lt;strong&gt;reasons why&lt;/strong&gt; a health care worker would not take the influeza vaccination?&lt;/p&gt;&lt;p&gt;You can &lt;strong&gt;write your ideas&lt;/strong&gt; below so they can be used in the discussion during class.&lt;br&gt;&lt;/p&gt;</t>
        </is>
      </c>
      <c r="E1089" s="6" t="inlineStr">
        <is>
          <t>No artifact embedded</t>
        </is>
      </c>
    </row>
    <row r="1090">
      <c r="A1090" s="6" t="inlineStr">
        <is>
          <t>Health Care Workers &amp; Vaccination (Structured Controversy)</t>
        </is>
      </c>
      <c r="B1090" s="6" t="inlineStr">
        <is>
          <t>Application</t>
        </is>
      </c>
      <c r="C1090" s="6" t="inlineStr">
        <is>
          <t>Input Box (1)</t>
        </is>
      </c>
      <c r="D1090" s="6" t="inlineStr">
        <is>
          <t>No task description</t>
        </is>
      </c>
      <c r="E1090"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091">
      <c r="A1091" s="6" t="inlineStr">
        <is>
          <t>Health Care Workers &amp; Vaccination (Structured Controversy)</t>
        </is>
      </c>
      <c r="B1091" s="6" t="inlineStr">
        <is>
          <t>Resource</t>
        </is>
      </c>
      <c r="C1091" s="6" t="inlineStr">
        <is>
          <t>general.graasp</t>
        </is>
      </c>
      <c r="D1091" s="6" t="inlineStr">
        <is>
          <t>&lt;hr&gt;&lt;p&gt;&lt;strong&gt;Situation 2:&lt;/strong&gt; You were asked to &lt;strong&gt;provide your opinion&lt;/strong&gt; concerning some of the &lt;strong&gt;general arguments&lt;/strong&gt; provided when answering the question: &lt;/p&gt;&lt;p&gt;&lt;strong&gt;Should Health Care Workers take the influenza vaccination?&lt;/strong&gt;&lt;/p&gt;&lt;p&gt;&lt;em&gt;Fill in the questionnaire below to state your opinions.&lt;/em&gt;&lt;/p&gt;</t>
        </is>
      </c>
      <c r="E1091" s="6" t="inlineStr">
        <is>
          <t>No artifact embedded</t>
        </is>
      </c>
    </row>
    <row r="1092">
      <c r="A1092" s="6" t="inlineStr">
        <is>
          <t>Health Care Workers &amp; Vaccination (Structured Controversy)</t>
        </is>
      </c>
      <c r="B1092" s="6" t="inlineStr">
        <is>
          <t>Application</t>
        </is>
      </c>
      <c r="C1092" s="6" t="inlineStr">
        <is>
          <t>Quest (1)</t>
        </is>
      </c>
      <c r="D1092" s="6" t="inlineStr">
        <is>
          <t>No task description</t>
        </is>
      </c>
      <c r="E1092"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row>
    <row r="1093">
      <c r="A1093" s="6" t="inlineStr">
        <is>
          <t>Health Care Workers &amp; Vaccination (Structured Controversy)</t>
        </is>
      </c>
      <c r="B1093" s="6" t="inlineStr">
        <is>
          <t>Resource</t>
        </is>
      </c>
      <c r="C1093" s="6" t="inlineStr">
        <is>
          <t>ownthoughtsgeneral.graasp</t>
        </is>
      </c>
      <c r="D1093" s="6" t="inlineStr">
        <is>
          <t>&lt;p&gt;Write your own opinions in relation to the &lt;strong&gt;general arguments&lt;/strong&gt; for health care personnel influenza vaccination.&lt;/p&gt;&lt;p&gt;&lt;strong&gt;Write your ideas &lt;/strong&gt;in the box below.&lt;/p&gt;</t>
        </is>
      </c>
      <c r="E1093" s="6" t="inlineStr">
        <is>
          <t>No artifact embedded</t>
        </is>
      </c>
    </row>
    <row r="1094">
      <c r="A1094" s="6" t="inlineStr">
        <is>
          <t>Health Care Workers &amp; Vaccination (Structured Controversy)</t>
        </is>
      </c>
      <c r="B1094" s="6" t="inlineStr">
        <is>
          <t>Application</t>
        </is>
      </c>
      <c r="C1094" s="6" t="inlineStr">
        <is>
          <t>Input Box</t>
        </is>
      </c>
      <c r="D1094" s="6" t="inlineStr">
        <is>
          <t>No task description</t>
        </is>
      </c>
      <c r="E1094"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095">
      <c r="A1095" s="6" t="inlineStr">
        <is>
          <t>Health Care Workers &amp; Vaccination (Structured Controversy)</t>
        </is>
      </c>
      <c r="B1095" s="6" t="inlineStr">
        <is>
          <t>Space</t>
        </is>
      </c>
      <c r="C1095" s="6" t="inlineStr">
        <is>
          <t>Conceptualisation</t>
        </is>
      </c>
      <c r="D1095" s="6" t="inlineStr">
        <is>
          <t>No task description</t>
        </is>
      </c>
      <c r="E1095" s="6" t="inlineStr">
        <is>
          <t>No artifact embedded</t>
        </is>
      </c>
    </row>
    <row r="1096">
      <c r="A1096" s="6" t="inlineStr">
        <is>
          <t>Health Care Workers &amp; Vaccination (Structured Controversy)</t>
        </is>
      </c>
      <c r="B1096" s="6" t="inlineStr">
        <is>
          <t>Resource</t>
        </is>
      </c>
      <c r="C1096" s="6" t="inlineStr">
        <is>
          <t>intro_concept.graasp</t>
        </is>
      </c>
      <c r="D1096" s="6" t="inlineStr">
        <is>
          <t>&lt;p&gt;&lt;strong&gt;To be &lt;/strong&gt;&lt;strong&gt;or not to be...vaccinated!&lt;/strong&gt;&lt;/p&gt;&lt;p&gt;Health Care Workers give many reasons for not taking the influenza vaccination.&lt;/p&gt;&lt;p&gt;Let's start with exploring one that was also one of the statements that you answered earlier:&lt;/p&gt;&lt;p&gt;&lt;em&gt;&lt;strong&gt;"I don't take the influenza vaccination, because last year I took it and after that I still got influenza."&lt;/strong&gt;&lt;/em&gt;&lt;strong&gt;&lt;br&gt;&lt;/strong&gt;&lt;/p&gt;&lt;p&gt;If we want to see if this is a good argument it is important to know how often people still get influenza after being vaccinated (and probably also how that compares to people that have not be vaccinated).&lt;/p&gt;</t>
        </is>
      </c>
      <c r="E1096" s="6" t="inlineStr">
        <is>
          <t>No artifact embedded</t>
        </is>
      </c>
    </row>
    <row r="1097">
      <c r="A1097" s="6" t="inlineStr">
        <is>
          <t>Health Care Workers &amp; Vaccination (Structured Controversy)</t>
        </is>
      </c>
      <c r="B1097" s="6" t="inlineStr">
        <is>
          <t>Application</t>
        </is>
      </c>
      <c r="C1097" s="6" t="inlineStr">
        <is>
          <t>Shared Wiki</t>
        </is>
      </c>
      <c r="D1097" s="6" t="inlineStr">
        <is>
          <t>&lt;p&gt;&lt;strong&gt;Step 1:&lt;/strong&gt; in the &lt;strong&gt;wiki space&lt;/strong&gt; below you can &lt;strong&gt;collect and share information&lt;/strong&gt; on the topic with your classmates.&lt;/p&gt;&lt;p&gt;As a start, some links have already been added, in addition to some short descriptions of commonly used terms/concepts.&lt;br&gt;&lt;/p&gt;</t>
        </is>
      </c>
      <c r="E1097" s="6" t="inlineStr">
        <is>
          <t>Golabz app/lab: "&lt;p&gt;The shared wiki app allows students to work together on a formatted text. The updates to the content are done in real-time.&amp;nbsp;The teacher and the students can see a history of the changes to the&amp;nbsp;text.&lt;/p&gt;\r\n"</t>
        </is>
      </c>
    </row>
    <row r="1098">
      <c r="A1098" s="6" t="inlineStr">
        <is>
          <t>Health Care Workers &amp; Vaccination (Structured Controversy)</t>
        </is>
      </c>
      <c r="B1098" s="6" t="inlineStr">
        <is>
          <t>Application</t>
        </is>
      </c>
      <c r="C1098" s="6" t="inlineStr">
        <is>
          <t>Concept Mapper (0)</t>
        </is>
      </c>
      <c r="D1098" s="6" t="inlineStr">
        <is>
          <t>&lt;p&gt;&lt;strong&gt;Step 2&lt;/strong&gt;: you could start creating a &lt;strong&gt;concept map&lt;/strong&gt; that gives an idea of the &lt;strong&gt;relevant and important information&lt;/strong&gt; to evaluate the value of this argument.&lt;/p&gt;&lt;p&gt;&lt;em&gt;&lt;br&gt;Here are some starting concepts for a concept map, you can add more (e.g. from the glossary) and draw connections to make your ideas clear.&lt;/em&gt;&lt;/p&gt;</t>
        </is>
      </c>
      <c r="E1098" s="6" t="inlineStr">
        <is>
          <t>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t>
        </is>
      </c>
    </row>
    <row r="1099">
      <c r="A1099" s="6" t="inlineStr">
        <is>
          <t>Health Care Workers &amp; Vaccination (Structured Controversy)</t>
        </is>
      </c>
      <c r="B1099" s="6" t="inlineStr">
        <is>
          <t>Application</t>
        </is>
      </c>
      <c r="C1099" s="6" t="inlineStr">
        <is>
          <t>Question Scratchpad</t>
        </is>
      </c>
      <c r="D1099" s="6" t="inlineStr">
        <is>
          <t>&lt;p&gt;&lt;strong&gt;Step 3:&lt;/strong&gt; based on information you have read and the concept map you have created above, &lt;strong&gt;formulate a statement&lt;/strong&gt; that you will &lt;strong&gt;investigate&lt;/strong&gt; throughout the next phases of this lesson. &lt;/p&gt;</t>
        </is>
      </c>
      <c r="E1099" s="6" t="inlineStr">
        <is>
          <t>Golabz app/lab: "&lt;p&gt;This tool supports teachers in inspecting the concept maps created by students for an ILS. The tool is normally placed in the &lt;em&gt;Teacher Dashboard&lt;/em&gt;.&lt;/p&gt;\r\n\r\n&lt;p&gt;When the map icon is selected an &lt;strong&gt;aggregated concept map&lt;/strong&gt; of all students in an ILS is shown. The concepts appear in a light colour and the names of the relations (and the direction of the relations are not displayed). The thickness of the border of the boxes and lines indicates how often the concepts and relations where used by all students. Click on a concept to see who used it. Click on a student to highlight the concepts of that student.&lt;/p&gt;\r\n\r\n&lt;p&gt;When the map icon is not selected the teacher can browse the &lt;strong&gt;individual maps&lt;/strong&gt; of students. In this view, names of relations and the direction is retained as well as the layout of the concept map.&lt;/p&gt;\r\n\r\n&lt;p&gt;When multiple concept map tools are part of an ILS, the concept map dashboard retrieves the most recently modified concept map for each student.&lt;/p&gt;\r\n"</t>
        </is>
      </c>
    </row>
    <row r="1100">
      <c r="A1100" s="6" t="inlineStr">
        <is>
          <t>Health Care Workers &amp; Vaccination (Structured Controversy)</t>
        </is>
      </c>
      <c r="B1100" s="6" t="inlineStr">
        <is>
          <t>Space</t>
        </is>
      </c>
      <c r="C1100" s="6" t="inlineStr">
        <is>
          <t>Investigation Set-Up</t>
        </is>
      </c>
      <c r="D1100" s="6" t="inlineStr">
        <is>
          <t>No task description</t>
        </is>
      </c>
      <c r="E1100" s="6" t="inlineStr">
        <is>
          <t>No artifact embedded</t>
        </is>
      </c>
    </row>
    <row r="1101">
      <c r="A1101" s="6" t="inlineStr">
        <is>
          <t>Health Care Workers &amp; Vaccination (Structured Controversy)</t>
        </is>
      </c>
      <c r="B1101" s="6" t="inlineStr">
        <is>
          <t>Resource</t>
        </is>
      </c>
      <c r="C1101" s="6" t="inlineStr">
        <is>
          <t>introModel.graasp</t>
        </is>
      </c>
      <c r="D1101" s="6" t="inlineStr">
        <is>
          <t>&lt;p&gt;&lt;strong&gt;Modeling scenarios &lt;/strong&gt;can help you evaluate a statement like: &lt;em&gt;"I don't take the influenza vaccination, because last year I took it and after that I still got influenza".&lt;/em&gt;&lt;/p&gt;&lt;p&gt;&lt;strong&gt;Scenario:&lt;/strong&gt; Let's create a hypothetical hospital where this health care worker &lt;em&gt;(on the right side of the image)&lt;/em&gt; works and see how many of these workers we would expect to get influenza in this hospital and how many of these actually got the vaccination.&lt;/p&gt;</t>
        </is>
      </c>
      <c r="E1101" s="6" t="inlineStr">
        <is>
          <t>No artifact embedded</t>
        </is>
      </c>
    </row>
    <row r="1102">
      <c r="A1102" s="6" t="inlineStr">
        <is>
          <t>Health Care Workers &amp; Vaccination (Structured Controversy)</t>
        </is>
      </c>
      <c r="B1102" s="6" t="inlineStr">
        <is>
          <t>Resource</t>
        </is>
      </c>
      <c r="C1102" s="6" t="inlineStr">
        <is>
          <t>HCW1 with credit &amp; text new small2.png</t>
        </is>
      </c>
      <c r="D1102" s="6" t="inlineStr">
        <is>
          <t>No task description</t>
        </is>
      </c>
      <c r="E1102" s="6" t="inlineStr">
        <is>
          <t>image/png – A high-quality image with support for transparency, often used in design and web applications.</t>
        </is>
      </c>
    </row>
    <row r="1103">
      <c r="A1103" s="6" t="inlineStr">
        <is>
          <t>Health Care Workers &amp; Vaccination (Structured Controversy)</t>
        </is>
      </c>
      <c r="B1103" s="6" t="inlineStr">
        <is>
          <t>Resource</t>
        </is>
      </c>
      <c r="C1103" s="6" t="inlineStr">
        <is>
          <t>introModel (1).graasp</t>
        </is>
      </c>
      <c r="D1103" s="6" t="inlineStr">
        <is>
          <t>&lt;p&gt;To start with, influenza like symptoms might be the outcome of other illnesses. There is even a name for that &lt;strong&gt;Influenza Like Illness (ILI)&lt;/strong&gt;. The only way to make certain that an illness is indeed influenza is to test it explicitly.&lt;/p&gt;&lt;p&gt;That means that it could make sense to &lt;strong&gt;explore both cases&lt;/strong&gt;: &lt;/p&gt;&lt;ul&gt;&lt;li&gt;&lt;strong&gt;Case 1&lt;/strong&gt;: it was tested and confirmed as influenza &lt;/li&gt;&lt;li&gt;&lt;strong&gt;Case 2&lt;/strong&gt;: it was not tested so we don't know if it was influenza or ILI&lt;/li&gt;&lt;/ul&gt;&lt;p&gt;Now you can try and ask more precise questions or hypotheses. Let's go back to our &lt;strong&gt;HCW scenario&lt;/strong&gt; and consider the same statement in &lt;strong&gt;both cases&lt;/strong&gt;: &lt;/p&gt;&lt;ul&gt;&lt;li&gt;&lt;strong&gt;Case 1&lt;/strong&gt;: the HCW got vaccinated and later on still got the influenza, which was tested and confirmed. &lt;/li&gt;&lt;li&gt;&lt;strong&gt;Case 2&lt;/strong&gt;: the HCW got vaccinated and later on still got the influenza, which was not tested and could have been an ILI. &lt;/li&gt;&lt;/ul&gt; &lt;p&gt;&lt;br&gt;&lt;/p&gt;&lt;p&gt;&lt;strong&gt;&lt;em&gt;We will investigate these cases with the interactive graph in the next Investigation phase. &lt;/em&gt;&lt;/strong&gt;&lt;/p&gt;</t>
        </is>
      </c>
      <c r="E1103" s="6" t="inlineStr">
        <is>
          <t>No artifact embedded</t>
        </is>
      </c>
    </row>
    <row r="1104">
      <c r="A1104" s="6" t="inlineStr">
        <is>
          <t>Health Care Workers &amp; Vaccination (Structured Controversy)</t>
        </is>
      </c>
      <c r="B1104" s="6" t="inlineStr">
        <is>
          <t>Space</t>
        </is>
      </c>
      <c r="C1104" s="6" t="inlineStr">
        <is>
          <t>Investigation</t>
        </is>
      </c>
      <c r="D1104" s="6" t="inlineStr">
        <is>
          <t>No task description</t>
        </is>
      </c>
      <c r="E1104" s="6" t="inlineStr">
        <is>
          <t>No artifact embedded</t>
        </is>
      </c>
    </row>
    <row r="1105">
      <c r="A1105" s="6" t="inlineStr">
        <is>
          <t>Health Care Workers &amp; Vaccination (Structured Controversy)</t>
        </is>
      </c>
      <c r="B1105" s="6" t="inlineStr">
        <is>
          <t>Resource</t>
        </is>
      </c>
      <c r="C1105" s="6" t="inlineStr">
        <is>
          <t>text1.graasp</t>
        </is>
      </c>
      <c r="D1105" s="6" t="inlineStr">
        <is>
          <t>&lt;p&gt;&lt;strong&gt;Get ready to investigate!&lt;/strong&gt;&lt;/p&gt;&lt;p&gt;&lt;em&gt;As you can notice, there are two hidden elements for you to go over before continuing this phase. You can always refer back to them when needed.&lt;/em&gt;&lt;br&gt;&lt;/p&gt;&lt;p&gt;&lt;strong&gt;Hint 1&lt;/strong&gt; lists the &lt;strong&gt;variables &lt;/strong&gt;of the interactive graph and their &lt;strong&gt;descriptions&lt;/strong&gt;.&lt;/p&gt;</t>
        </is>
      </c>
      <c r="E1105" s="6" t="inlineStr">
        <is>
          <t>No artifact embedded</t>
        </is>
      </c>
    </row>
    <row r="1106">
      <c r="A1106" s="6" t="inlineStr">
        <is>
          <t>Health Care Workers &amp; Vaccination (Structured Controversy)</t>
        </is>
      </c>
      <c r="B1106" s="6" t="inlineStr">
        <is>
          <t>Resource</t>
        </is>
      </c>
      <c r="C1106" s="6" t="inlineStr">
        <is>
          <t>Interactive Graph: Descriptions of Variables.graasp</t>
        </is>
      </c>
      <c r="D1106" s="6" t="inlineStr">
        <is>
          <t>&lt;ul&gt;&lt;li&gt;&lt;strong&gt;X-axis&lt;/strong&gt;: Percentage of HCW that gets vaccinated (so look only from 0 to 100)&lt;/li&gt;&lt;li&gt;&lt;strong&gt;Y-axis&lt;/strong&gt;: Number of HCW for a number of functions&lt;/li&gt;&lt;li&gt;&lt;strong&gt;ILIs over one season:&lt;/strong&gt; HCW * chance to get an ILI&lt;/li&gt;&lt;li&gt;&lt;strong&gt;Influenza&lt;/strong&gt;: ILIs * Percentage of confirmed Influenza on tested ILI&lt;/li&gt;&lt;li&gt;&lt;strong&gt;Prevented Influenza: &lt;/strong&gt;influenza that was prevented by vaccination&lt;/li&gt;&lt;li&gt;&lt;strong&gt;Non-Vaccinated HCW with ILI: &lt;/strong&gt;ILIs * Non-Vaccinated HCW percentage&lt;/li&gt;&lt;li&gt;&lt;strong&gt;Non-Vaccinated HCW with Influenza&lt;/strong&gt;: ILIs * Non-Vaccinated HCW percentage&lt;/li&gt;&lt;li&gt;&lt;strong&gt;Vaccinated HCW with ILI&lt;/strong&gt;: ILIs * Vaccinated HCW percentage&lt;/li&gt;&lt;li&gt;&lt;strong&gt;Vaccinated HCW with Influenza&lt;/strong&gt;: ILIs * Non-Vaccinated HCW percentage&lt;/li&gt;&lt;/ul&gt;&lt;p&gt;&lt;br&gt;&lt;/p&gt;&lt;p&gt;&lt;strong&gt;&lt;em&gt;Starting values (2017-2018)&lt;/em&gt;&lt;/strong&gt;&lt;/p&gt;&lt;ul&gt;&lt;li&gt;HCW = 3000 people&lt;/li&gt;&lt;li&gt;Percentage who get an ILI in a season = around 6%&lt;/li&gt;&lt;li&gt;Percentage of confirmed influenza (from tested ILIs) = average 20% ( 5% start, 40% peak)&lt;/li&gt;&lt;li&gt;Vaccination Effectiveness = around 37%&lt;/li&gt;&lt;/ul&gt;</t>
        </is>
      </c>
      <c r="E1106" s="6" t="inlineStr">
        <is>
          <t>No artifact embedded</t>
        </is>
      </c>
    </row>
    <row r="1107">
      <c r="A1107" s="6" t="inlineStr">
        <is>
          <t>Health Care Workers &amp; Vaccination (Structured Controversy)</t>
        </is>
      </c>
      <c r="B1107" s="6" t="inlineStr">
        <is>
          <t>Resource</t>
        </is>
      </c>
      <c r="C1107" s="6" t="inlineStr">
        <is>
          <t>text1 (1).graasp</t>
        </is>
      </c>
      <c r="D1107" s="6" t="inlineStr">
        <is>
          <t>&lt;p&gt;&lt;strong&gt;Hint 2&lt;/strong&gt; shows an &lt;strong&gt;annotated image&lt;/strong&gt; of the interactive graph, to help you &lt;strong&gt;use its elements&lt;/strong&gt; and &lt;strong&gt;read the experiments' results&lt;/strong&gt;.&lt;br&gt;&lt;/p&gt;</t>
        </is>
      </c>
      <c r="E1107" s="6" t="inlineStr">
        <is>
          <t>No artifact embedded</t>
        </is>
      </c>
    </row>
    <row r="1108">
      <c r="A1108" s="6" t="inlineStr">
        <is>
          <t>Health Care Workers &amp; Vaccination (Structured Controversy)</t>
        </is>
      </c>
      <c r="B1108" s="6" t="inlineStr">
        <is>
          <t>Resource</t>
        </is>
      </c>
      <c r="C1108" s="6" t="inlineStr">
        <is>
          <t>Interactive Graph: Annoted Explanation.png</t>
        </is>
      </c>
      <c r="D1108" s="6" t="inlineStr">
        <is>
          <t>No task description</t>
        </is>
      </c>
      <c r="E1108" s="6" t="inlineStr">
        <is>
          <t>image/png – A high-quality image with support for transparency, often used in design and web applications.</t>
        </is>
      </c>
    </row>
    <row r="1109">
      <c r="A1109" s="6" t="inlineStr">
        <is>
          <t>Health Care Workers &amp; Vaccination (Structured Controversy)</t>
        </is>
      </c>
      <c r="B1109" s="6" t="inlineStr">
        <is>
          <t>Resource</t>
        </is>
      </c>
      <c r="C1109" s="6" t="inlineStr">
        <is>
          <t>Case 1: Investigation Guidelines.graasp</t>
        </is>
      </c>
      <c r="D1109" s="6" t="inlineStr">
        <is>
          <t>&lt;p&gt;&lt;strong&gt;Investigation Guidelines&lt;/strong&gt;&lt;/p&gt;&lt;p&gt;For &lt;strong&gt;Case 1,&lt;/strong&gt; in which the HCW's influenza was tested and confirmed, we should look at the lower green line: Vaccinated HCW that gets influenza.&lt;/p&gt;&lt;p&gt;&lt;em&gt;We can investigate Case 1 as follow:&lt;/em&gt;&lt;/p&gt;&lt;p&gt;&lt;strong&gt;If no HCW&lt;/strong&gt; in the hospital &lt;strong&gt;gets the influenza vaccination&lt;/strong&gt; (0 on the x-axis), then no vaccinated HCW (there was none) can say the next year: I took the vaccination and I got influenza.&lt;/p&gt;&lt;p&gt;Now what about&lt;strong&gt; if 20%&lt;/strong&gt; of the HCW had taken the vaccination (20 on the x-axis)? How many of those who took the vaccination could say the next year: I took the vaccination and I got influenza (lower green line y-axis value)?&lt;/p&gt;&lt;p&gt;What about if &lt;strong&gt;40% or 60% or 80% or all&lt;/strong&gt; of the HCW had taken the vaccination?&lt;/p&gt;&lt;p&gt;&lt;em&gt;Write down your observation notes in the observation tool below.&lt;/em&gt;&lt;/p&gt;&lt;p&gt;&lt;em&gt;&lt;br&gt;&lt;/em&gt;&lt;/p&gt;&lt;p&gt;&lt;strong&gt;Investigation Time!&lt;/strong&gt;&lt;/p&gt;</t>
        </is>
      </c>
      <c r="E1109" s="6" t="inlineStr">
        <is>
          <t>No artifact embedded</t>
        </is>
      </c>
    </row>
    <row r="1110">
      <c r="A1110" s="6" t="inlineStr">
        <is>
          <t>Health Care Workers &amp; Vaccination (Structured Controversy)</t>
        </is>
      </c>
      <c r="B1110" s="6" t="inlineStr">
        <is>
          <t>Application</t>
        </is>
      </c>
      <c r="C1110" s="6" t="inlineStr">
        <is>
          <t>Geogebra</t>
        </is>
      </c>
      <c r="D1110" s="6" t="inlineStr">
        <is>
          <t>&lt;p&gt;Use the interactive graph to investigate the identified cases. Use the investigation guidelines for support.&lt;/p&gt;</t>
        </is>
      </c>
      <c r="E1110" s="6" t="inlineStr">
        <is>
          <t>Golabz app/lab: &lt;p&gt;GeoGebra is an interactive geometry, algebra, statistics and calculus application, intended for learning and teaching mathematics and science from primary school to university level.&amp;nbsp;You can find more information about GeoGebra at&amp;nbsp;&lt;a href="https://www.geogebra.org/"&gt;https://www.geogebra.org/&lt;/a&gt;.&lt;/p&gt;\r\n\r\n&lt;p&gt;The GeoGebra app allows you to use existing GeoGebra materials in your&amp;nbsp;Inquiry Learning Spaces.&lt;/p&gt;\r\n\r\n&lt;p&gt;You can find GeoGebra material at&amp;nbsp;&lt;a href="https://www.geogebra.org/materials"&gt;https://www.geogebra.org/materials&lt;/a&gt;.&amp;nbsp;You just have to paste the URL of the desired GeoGebra resource in the configuration.&lt;/p&gt;\r\n'</t>
        </is>
      </c>
    </row>
    <row r="1111">
      <c r="A1111" s="6" t="inlineStr">
        <is>
          <t>Health Care Workers &amp; Vaccination (Structured Controversy)</t>
        </is>
      </c>
      <c r="B1111" s="6" t="inlineStr">
        <is>
          <t>Resource</t>
        </is>
      </c>
      <c r="C1111" s="6" t="inlineStr">
        <is>
          <t>Case 2: Investigation Guidelines.graasp</t>
        </is>
      </c>
      <c r="D1111" s="6" t="inlineStr">
        <is>
          <t>&lt;p&gt;For &lt;strong&gt;Case 2&lt;/strong&gt;, in which the HCW's influenza was not tested nor confirmed, we should look at the upper green line: Vaccinated HCW that gets an ILI.&lt;br&gt;&lt;/p&gt;&lt;p&gt;Case 2 works&lt;strong&gt; similarly&lt;/strong&gt; to Case 1, only in this case we should not look at the upper green line!&lt;/p&gt;&lt;p&gt;Again you can check how many of the vaccinated HCW could next year say that they have gotten sick despite taking the vaccination for different percentages of the HCW that take the vaccination.&lt;/p&gt;&lt;p&gt;&lt;em&gt;Write down your observation notes for this case also.&lt;/em&gt;&lt;/p&gt;</t>
        </is>
      </c>
      <c r="E1111" s="6" t="inlineStr">
        <is>
          <t>No artifact embedded</t>
        </is>
      </c>
    </row>
    <row r="1112">
      <c r="A1112" s="6" t="inlineStr">
        <is>
          <t>Health Care Workers &amp; Vaccination (Structured Controversy)</t>
        </is>
      </c>
      <c r="B1112" s="6" t="inlineStr">
        <is>
          <t>Resource</t>
        </is>
      </c>
      <c r="C1112" s="6" t="inlineStr">
        <is>
          <t>More to explore text.graasp</t>
        </is>
      </c>
      <c r="D1112" s="6" t="inlineStr">
        <is>
          <t>&lt;p&gt;You can also &lt;strong&gt;explore different circumstances&lt;/strong&gt; by changing for instance 'severity' of the influenza season (&lt;em&gt;Higher Confirmed Influenza %&lt;/em&gt;) or the 'quality' of this year's influenza vaccination (&lt;em&gt;Vaccination Effectiveness %&lt;/em&gt;) as both of these vary every year.&lt;/p&gt;</t>
        </is>
      </c>
      <c r="E1112" s="6" t="inlineStr">
        <is>
          <t>No artifact embedded</t>
        </is>
      </c>
    </row>
    <row r="1113">
      <c r="A1113" s="6" t="inlineStr">
        <is>
          <t>Health Care Workers &amp; Vaccination (Structured Controversy)</t>
        </is>
      </c>
      <c r="B1113" s="6" t="inlineStr">
        <is>
          <t>Application</t>
        </is>
      </c>
      <c r="C1113" s="6" t="inlineStr">
        <is>
          <t>Observation Tool</t>
        </is>
      </c>
      <c r="D1113" s="6" t="inlineStr">
        <is>
          <t>&lt;p&gt;You can make notes and write down important observations here.&lt;br&gt;&lt;/p&gt;</t>
        </is>
      </c>
      <c r="E1113"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1114">
      <c r="A1114" s="6" t="inlineStr">
        <is>
          <t>Health Care Workers &amp; Vaccination (Structured Controversy)</t>
        </is>
      </c>
      <c r="B1114" s="6" t="inlineStr">
        <is>
          <t>Resource</t>
        </is>
      </c>
      <c r="C1114" s="6" t="inlineStr">
        <is>
          <t>More investigation ideas?.graasp</t>
        </is>
      </c>
      <c r="D1114" s="6" t="inlineStr">
        <is>
          <t>&lt;p&gt;Once you have completed your investigations above and have written down your observations, you might be interested to look into further variables.&lt;/p&gt;</t>
        </is>
      </c>
      <c r="E1114" s="6" t="inlineStr">
        <is>
          <t>No artifact embedded</t>
        </is>
      </c>
    </row>
    <row r="1115">
      <c r="A1115" s="6" t="inlineStr">
        <is>
          <t>Health Care Workers &amp; Vaccination (Structured Controversy)</t>
        </is>
      </c>
      <c r="B1115" s="6" t="inlineStr">
        <is>
          <t>Resource</t>
        </is>
      </c>
      <c r="C1115" s="6" t="inlineStr">
        <is>
          <t>Next phase text.graasp</t>
        </is>
      </c>
      <c r="D1115" s="6" t="inlineStr">
        <is>
          <t>&lt;p&gt;&lt;strong&gt;&lt;em&gt;Once you are done conducting your investigations and writing your observations, you can move on to the next phase to start drawing conclusions. &lt;/em&gt;&lt;/strong&gt;&lt;/p&gt;</t>
        </is>
      </c>
      <c r="E1115" s="6" t="inlineStr">
        <is>
          <t>No artifact embedded</t>
        </is>
      </c>
    </row>
    <row r="1116">
      <c r="A1116" s="6" t="inlineStr">
        <is>
          <t>Health Care Workers &amp; Vaccination (Structured Controversy)</t>
        </is>
      </c>
      <c r="B1116" s="6" t="inlineStr">
        <is>
          <t>Space</t>
        </is>
      </c>
      <c r="C1116" s="6" t="inlineStr">
        <is>
          <t>Conclusion</t>
        </is>
      </c>
      <c r="D1116" s="6" t="inlineStr">
        <is>
          <t>No task description</t>
        </is>
      </c>
      <c r="E1116" s="6" t="inlineStr">
        <is>
          <t>No artifact embedded</t>
        </is>
      </c>
    </row>
    <row r="1117">
      <c r="A1117" s="6" t="inlineStr">
        <is>
          <t>Health Care Workers &amp; Vaccination (Structured Controversy)</t>
        </is>
      </c>
      <c r="B1117" s="6" t="inlineStr">
        <is>
          <t>Resource</t>
        </is>
      </c>
      <c r="C1117" s="6" t="inlineStr">
        <is>
          <t>introconclusion.graasp</t>
        </is>
      </c>
      <c r="D1117" s="6" t="inlineStr">
        <is>
          <t>&lt;p&gt;&lt;strong&gt;Put it all together!&lt;/strong&gt;&lt;/p&gt;&lt;p&gt;After exploring the model and making observations that support your ideas, it is time to formulate these in a clear and structured manner.&lt;/p&gt;&lt;p&gt;As you are writing your conclusions, refer back to your question/hypothesis, read your observations to review your results. Try to put it all together to form convincing arguments to share with your classmates. &lt;/p&gt;&lt;p&gt;&lt;em&gt;&lt;strong&gt;Use the Conclusion tool below to write your arguments and conclusions. &lt;/strong&gt;&lt;/em&gt;&lt;/p&gt;</t>
        </is>
      </c>
      <c r="E1117" s="6" t="inlineStr">
        <is>
          <t>No artifact embedded</t>
        </is>
      </c>
    </row>
    <row r="1118">
      <c r="A1118" s="6" t="inlineStr">
        <is>
          <t>Health Care Workers &amp; Vaccination (Structured Controversy)</t>
        </is>
      </c>
      <c r="B1118" s="6" t="inlineStr">
        <is>
          <t>Application</t>
        </is>
      </c>
      <c r="C1118" s="6" t="inlineStr">
        <is>
          <t>Conclusion Tool</t>
        </is>
      </c>
      <c r="D1118" s="6" t="inlineStr">
        <is>
          <t>No task description</t>
        </is>
      </c>
      <c r="E1118"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row>
    <row r="1119">
      <c r="A1119" s="6" t="inlineStr">
        <is>
          <t>Health Care Workers &amp; Vaccination (Structured Controversy)</t>
        </is>
      </c>
      <c r="B1119" s="6" t="inlineStr">
        <is>
          <t>Space</t>
        </is>
      </c>
      <c r="C1119" s="6" t="inlineStr">
        <is>
          <t>Debate</t>
        </is>
      </c>
      <c r="D1119" s="6" t="inlineStr">
        <is>
          <t>No task description</t>
        </is>
      </c>
      <c r="E1119" s="6" t="inlineStr">
        <is>
          <t>No artifact embedded</t>
        </is>
      </c>
    </row>
    <row r="1120">
      <c r="A1120" s="6" t="inlineStr">
        <is>
          <t>Health Care Workers &amp; Vaccination (Structured Controversy)</t>
        </is>
      </c>
      <c r="B1120" s="6" t="inlineStr">
        <is>
          <t>Resource</t>
        </is>
      </c>
      <c r="C1120" s="6" t="inlineStr">
        <is>
          <t>midreflection.graasp</t>
        </is>
      </c>
      <c r="D1120" s="6" t="inlineStr">
        <is>
          <t>&lt;p&gt;&lt;strong&gt;Getting Ready! &lt;/strong&gt;&lt;/p&gt;&lt;p&gt;It is now time to share your groups ideas with the others in your class. We will follow a specific debate format (explained below). The format should support you and your group to be ready to share your arguments, and respond to the arguments of the opposing team. This means that you will have to be very clear and exact in your presentation as a group: &lt;/p&gt;&lt;ol&gt;&lt;li&gt;state your position(s) (if you all agree as a group, or the different positions if you don't)&lt;/li&gt;&lt;li&gt;explain what information, resources and which evidence did you base your position on&lt;/li&gt;&lt;li&gt;listen carefully to your peers' comment(s)&lt;/li&gt;&lt;li&gt;think, formulate your thoughts, then respond clearly and to the point; choose your battles carefully! Make choices between what to say and what not as there may be more things than can be addressed in your allocated time&lt;/li&gt;&lt;/ol&gt;</t>
        </is>
      </c>
      <c r="E1120" s="6" t="inlineStr">
        <is>
          <t>No artifact embedded</t>
        </is>
      </c>
    </row>
    <row r="1121">
      <c r="A1121" s="6" t="inlineStr">
        <is>
          <t>Health Care Workers &amp; Vaccination (Structured Controversy)</t>
        </is>
      </c>
      <c r="B1121" s="6" t="inlineStr">
        <is>
          <t>Resource</t>
        </is>
      </c>
      <c r="C1121" s="6" t="inlineStr">
        <is>
          <t>M9 graph.png</t>
        </is>
      </c>
      <c r="D1121" s="6" t="inlineStr">
        <is>
          <t>&lt;p&gt;&lt;strong&gt;Debate Timeline&lt;/strong&gt; &lt;em&gt;(45 mins session, 4 Groups)&lt;/em&gt;&lt;/p&gt;</t>
        </is>
      </c>
      <c r="E1121" s="6" t="inlineStr">
        <is>
          <t>image/png – A high-quality image with support for transparency, often used in design and web applications.</t>
        </is>
      </c>
    </row>
    <row r="1122">
      <c r="A1122" s="6" t="inlineStr">
        <is>
          <t>Health Care Workers &amp; Vaccination (Structured Controversy)</t>
        </is>
      </c>
      <c r="B1122" s="6" t="inlineStr">
        <is>
          <t>Application</t>
        </is>
      </c>
      <c r="C1122" s="6" t="inlineStr">
        <is>
          <t>File Drop</t>
        </is>
      </c>
      <c r="D1122" s="6" t="inlineStr">
        <is>
          <t>&lt;p&gt;&lt;strong&gt;&lt;em&gt;If you have prepared a presentation or would like to share a file for the debate , you can uploaded it here.&lt;/em&gt;&lt;/strong&gt;&lt;/p&gt;</t>
        </is>
      </c>
      <c r="E1122" s="6" t="inlineStr">
        <is>
          <t>Golabz app/lab: "&lt;p&gt;This app allows students to upload files, e.g., assignment and reports, to the Inquiry learning Space. The app also allows teachers to download the uploaded files.&lt;/p&gt;\r\n"</t>
        </is>
      </c>
    </row>
    <row r="1123">
      <c r="A1123" s="6" t="inlineStr">
        <is>
          <t>Health Care Workers &amp; Vaccination (Structured Controversy)</t>
        </is>
      </c>
      <c r="B1123" s="6" t="inlineStr">
        <is>
          <t>Space</t>
        </is>
      </c>
      <c r="C1123" s="6" t="inlineStr">
        <is>
          <t>Reflection</t>
        </is>
      </c>
      <c r="D1123" s="6" t="inlineStr">
        <is>
          <t>No task description</t>
        </is>
      </c>
      <c r="E1123" s="6" t="inlineStr">
        <is>
          <t>No artifact embedded</t>
        </is>
      </c>
    </row>
    <row r="1124">
      <c r="A1124" s="6" t="inlineStr">
        <is>
          <t>Health Care Workers &amp; Vaccination (Structured Controversy)</t>
        </is>
      </c>
      <c r="B1124" s="6" t="inlineStr">
        <is>
          <t>Resource</t>
        </is>
      </c>
      <c r="C1124" s="6" t="inlineStr">
        <is>
          <t>intro_ori.graasp</t>
        </is>
      </c>
      <c r="D1124" s="6" t="inlineStr">
        <is>
          <t>&lt;p&gt;&lt;strong&gt;Back to the start... or maybe not!&lt;/strong&gt;&lt;/p&gt;&lt;p&gt;At the beginning, you were asked to give your opinions in two situations. Now that we are at the end it is good to revisit these questions and your views on this topic.&lt;br&gt;&lt;/p&gt;&lt;p&gt;&lt;br&gt;&lt;/p&gt;&lt;p&gt;&lt;strong&gt;Situation 1: Imagine yourself working in a hospital. &lt;/strong&gt;&lt;/p&gt;&lt;p&gt;&lt;em&gt;Answer the first set of questions below accordingly. &lt;/em&gt;&lt;/p&gt;</t>
        </is>
      </c>
      <c r="E1124" s="6" t="inlineStr">
        <is>
          <t>No artifact embedded</t>
        </is>
      </c>
    </row>
    <row r="1125">
      <c r="A1125" s="6" t="inlineStr">
        <is>
          <t>Health Care Workers &amp; Vaccination (Structured Controversy)</t>
        </is>
      </c>
      <c r="B1125" s="6" t="inlineStr">
        <is>
          <t>Application</t>
        </is>
      </c>
      <c r="C1125" s="6" t="inlineStr">
        <is>
          <t>Quest</t>
        </is>
      </c>
      <c r="D1125" s="6" t="inlineStr">
        <is>
          <t>No task description</t>
        </is>
      </c>
      <c r="E1125"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row>
    <row r="1126">
      <c r="A1126" s="6" t="inlineStr">
        <is>
          <t>Health Care Workers &amp; Vaccination (Structured Controversy)</t>
        </is>
      </c>
      <c r="B1126" s="6" t="inlineStr">
        <is>
          <t>Resource</t>
        </is>
      </c>
      <c r="C1126" s="6" t="inlineStr">
        <is>
          <t>ownthoughtspersonal.graasp</t>
        </is>
      </c>
      <c r="D1126" s="6" t="inlineStr">
        <is>
          <t>&lt;p&gt;Could you come up with &lt;strong&gt;other&lt;/strong&gt; &lt;strong&gt;reasons why&lt;/strong&gt; a health care worker would not take the influeza vaccination?&lt;/p&gt;&lt;p&gt;You can &lt;strong&gt;write your ideas&lt;/strong&gt; below.&lt;br&gt;&lt;/p&gt;</t>
        </is>
      </c>
      <c r="E1126" s="6" t="inlineStr">
        <is>
          <t>No artifact embedded</t>
        </is>
      </c>
    </row>
    <row r="1127">
      <c r="A1127" s="6" t="inlineStr">
        <is>
          <t>Health Care Workers &amp; Vaccination (Structured Controversy)</t>
        </is>
      </c>
      <c r="B1127" s="6" t="inlineStr">
        <is>
          <t>Application</t>
        </is>
      </c>
      <c r="C1127" s="6" t="inlineStr">
        <is>
          <t>Input Box (1)</t>
        </is>
      </c>
      <c r="D1127" s="6" t="inlineStr">
        <is>
          <t>No task description</t>
        </is>
      </c>
      <c r="E1127"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128">
      <c r="A1128" s="6" t="inlineStr">
        <is>
          <t>Health Care Workers &amp; Vaccination (Structured Controversy)</t>
        </is>
      </c>
      <c r="B1128" s="6" t="inlineStr">
        <is>
          <t>Resource</t>
        </is>
      </c>
      <c r="C1128" s="6" t="inlineStr">
        <is>
          <t>general.graasp</t>
        </is>
      </c>
      <c r="D1128" s="6" t="inlineStr">
        <is>
          <t>&lt;hr&gt;&lt;p&gt;&lt;strong&gt;Situation 2:&lt;/strong&gt; You were asked to &lt;strong&gt;provide your opinion&lt;/strong&gt; concerning some of the &lt;strong&gt;general arguments&lt;/strong&gt; provided when answering the question: &lt;/p&gt;&lt;p&gt;&lt;strong&gt;Should Health Care Workers take the influenza vaccination?&lt;/strong&gt;&lt;/p&gt;&lt;p&gt;&lt;em&gt;Fill in the questionnaire below to state your opinions.&lt;/em&gt;&lt;/p&gt;</t>
        </is>
      </c>
      <c r="E1128" s="6" t="inlineStr">
        <is>
          <t>No artifact embedded</t>
        </is>
      </c>
    </row>
    <row r="1129">
      <c r="A1129" s="6" t="inlineStr">
        <is>
          <t>Health Care Workers &amp; Vaccination (Structured Controversy)</t>
        </is>
      </c>
      <c r="B1129" s="6" t="inlineStr">
        <is>
          <t>Application</t>
        </is>
      </c>
      <c r="C1129" s="6" t="inlineStr">
        <is>
          <t>Quest (1)</t>
        </is>
      </c>
      <c r="D1129" s="6" t="inlineStr">
        <is>
          <t>No task description</t>
        </is>
      </c>
      <c r="E1129"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row>
    <row r="1130">
      <c r="A1130" s="6" t="inlineStr">
        <is>
          <t>Health Care Workers &amp; Vaccination (Structured Controversy)</t>
        </is>
      </c>
      <c r="B1130" s="6" t="inlineStr">
        <is>
          <t>Resource</t>
        </is>
      </c>
      <c r="C1130" s="6" t="inlineStr">
        <is>
          <t>ownthoughtsgeneral.graasp</t>
        </is>
      </c>
      <c r="D1130" s="6" t="inlineStr">
        <is>
          <t>&lt;p&gt;Write your own opinions in relation to the &lt;strong&gt;general arguments&lt;/strong&gt; for health care personnel influenza vaccination.&lt;/p&gt;&lt;p&gt;&lt;strong&gt;Write your ideas &lt;/strong&gt;in the box below.&lt;/p&gt;</t>
        </is>
      </c>
      <c r="E1130" s="6" t="inlineStr">
        <is>
          <t>No artifact embedded</t>
        </is>
      </c>
    </row>
    <row r="1131">
      <c r="A1131" s="6" t="inlineStr">
        <is>
          <t>Health Care Workers &amp; Vaccination (Structured Controversy)</t>
        </is>
      </c>
      <c r="B1131" s="6" t="inlineStr">
        <is>
          <t>Application</t>
        </is>
      </c>
      <c r="C1131" s="6" t="inlineStr">
        <is>
          <t>Input Box</t>
        </is>
      </c>
      <c r="D1131" s="6" t="inlineStr">
        <is>
          <t>No task description</t>
        </is>
      </c>
      <c r="E1131"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132">
      <c r="A1132" s="25" t="n"/>
      <c r="B1132" s="25" t="n"/>
      <c r="C1132" s="25" t="n"/>
      <c r="D1132" s="25" t="n"/>
      <c r="E1132" s="25" t="n"/>
    </row>
    <row r="1133">
      <c r="A1133" s="25" t="n"/>
      <c r="B1133" s="25" t="n"/>
      <c r="C1133" s="25" t="n"/>
      <c r="D1133" s="25" t="n"/>
      <c r="E1133" s="25" t="n"/>
    </row>
    <row r="1134">
      <c r="A1134" s="25" t="n"/>
      <c r="B1134" s="25" t="n"/>
      <c r="C1134" s="25" t="n"/>
      <c r="D1134" s="25" t="n"/>
      <c r="E1134" s="25" t="n"/>
    </row>
    <row r="1135">
      <c r="A1135" s="25" t="n"/>
      <c r="B1135" s="25" t="n"/>
      <c r="C1135" s="25" t="n"/>
      <c r="D1135" s="25" t="n"/>
      <c r="E1135" s="25" t="n"/>
    </row>
    <row r="1136">
      <c r="A1136" s="25" t="n"/>
      <c r="B1136" s="25" t="n"/>
      <c r="C1136" s="25" t="n"/>
      <c r="D1136" s="25" t="n"/>
      <c r="E1136" s="25" t="n"/>
    </row>
    <row r="1137">
      <c r="A1137" s="25" t="n"/>
      <c r="B1137" s="25" t="n"/>
      <c r="C1137" s="25" t="n"/>
      <c r="D1137" s="25" t="n"/>
      <c r="E1137" s="25" t="n"/>
    </row>
    <row r="1138">
      <c r="A1138" s="25" t="n"/>
      <c r="B1138" s="25" t="n"/>
      <c r="C1138" s="25" t="n"/>
      <c r="D1138" s="25" t="n"/>
      <c r="E1138" s="25" t="n"/>
    </row>
    <row r="1139">
      <c r="A1139" s="25" t="n"/>
      <c r="B1139" s="25" t="n"/>
      <c r="C1139" s="25" t="n"/>
      <c r="D1139" s="25" t="n"/>
      <c r="E1139" s="25" t="n"/>
    </row>
    <row r="1140">
      <c r="A1140" s="25" t="n"/>
      <c r="B1140" s="25" t="n"/>
      <c r="C1140" s="25" t="n"/>
      <c r="D1140" s="25" t="n"/>
      <c r="E1140" s="25" t="n"/>
    </row>
    <row r="1141">
      <c r="A1141" s="25" t="n"/>
      <c r="B1141" s="25" t="n"/>
      <c r="C1141" s="25" t="n"/>
      <c r="D1141" s="25" t="n"/>
      <c r="E1141" s="25" t="n"/>
    </row>
    <row r="1142">
      <c r="A1142" s="25" t="n"/>
      <c r="B1142" s="25" t="n"/>
      <c r="C1142" s="25" t="n"/>
      <c r="D1142" s="25" t="n"/>
      <c r="E1142" s="25" t="n"/>
    </row>
    <row r="1143">
      <c r="A1143" s="25" t="n"/>
      <c r="B1143" s="25" t="n"/>
      <c r="C1143" s="25" t="n"/>
      <c r="D1143" s="25" t="n"/>
      <c r="E1143" s="25" t="n"/>
    </row>
    <row r="1144">
      <c r="A1144" s="25" t="n"/>
      <c r="B1144" s="25" t="n"/>
      <c r="C1144" s="25" t="n"/>
      <c r="D1144" s="25" t="n"/>
      <c r="E1144" s="25" t="n"/>
    </row>
    <row r="1145">
      <c r="A1145" s="25" t="n"/>
      <c r="B1145" s="25" t="n"/>
      <c r="C1145" s="25" t="n"/>
      <c r="D1145" s="25" t="n"/>
      <c r="E1145" s="25" t="n"/>
    </row>
    <row r="1146">
      <c r="A1146" s="25" t="n"/>
      <c r="B1146" s="25" t="n"/>
      <c r="C1146" s="25" t="n"/>
      <c r="D1146" s="25" t="n"/>
      <c r="E1146" s="25" t="n"/>
    </row>
    <row r="1147">
      <c r="A1147" s="25" t="n"/>
      <c r="B1147" s="25" t="n"/>
      <c r="C1147" s="25" t="n"/>
      <c r="D1147" s="25" t="n"/>
      <c r="E1147" s="25" t="n"/>
    </row>
    <row r="1148">
      <c r="A1148" s="25" t="n"/>
      <c r="B1148" s="25" t="n"/>
      <c r="C1148" s="25" t="n"/>
      <c r="D1148" s="25" t="n"/>
      <c r="E1148" s="25" t="n"/>
    </row>
    <row r="1149">
      <c r="A1149" s="25" t="n"/>
      <c r="B1149" s="25" t="n"/>
      <c r="C1149" s="25" t="n"/>
      <c r="D1149" s="25" t="n"/>
      <c r="E1149" s="25" t="n"/>
    </row>
    <row r="1150">
      <c r="A1150" s="25" t="n"/>
      <c r="B1150" s="25" t="n"/>
      <c r="C1150" s="25" t="n"/>
      <c r="D1150" s="25" t="n"/>
      <c r="E1150" s="25" t="n"/>
    </row>
    <row r="1151">
      <c r="A1151" s="25" t="n"/>
      <c r="B1151" s="25" t="n"/>
      <c r="C1151" s="25" t="n"/>
      <c r="D1151" s="25" t="n"/>
      <c r="E1151" s="25" t="n"/>
    </row>
    <row r="1152">
      <c r="A1152" s="25" t="n"/>
      <c r="B1152" s="25" t="n"/>
      <c r="C1152" s="25" t="n"/>
      <c r="D1152" s="25" t="n"/>
      <c r="E1152" s="25" t="n"/>
    </row>
    <row r="1153">
      <c r="A1153" s="25" t="n"/>
      <c r="B1153" s="25" t="n"/>
      <c r="C1153" s="25" t="n"/>
      <c r="D1153" s="25" t="n"/>
      <c r="E1153" s="25" t="n"/>
    </row>
    <row r="1154">
      <c r="A1154" s="25" t="n"/>
      <c r="B1154" s="25" t="n"/>
      <c r="C1154" s="25" t="n"/>
      <c r="D1154" s="25" t="n"/>
      <c r="E1154" s="25" t="n"/>
    </row>
    <row r="1155">
      <c r="A1155" s="25" t="n"/>
      <c r="B1155" s="25" t="n"/>
      <c r="C1155" s="25" t="n"/>
      <c r="D1155" s="25" t="n"/>
      <c r="E1155" s="25" t="n"/>
    </row>
    <row r="1156">
      <c r="A1156" s="25" t="n"/>
      <c r="B1156" s="25" t="n"/>
      <c r="C1156" s="25" t="n"/>
      <c r="D1156" s="25" t="n"/>
      <c r="E1156" s="25" t="n"/>
    </row>
    <row r="1157">
      <c r="A1157" s="25" t="n"/>
      <c r="B1157" s="25" t="n"/>
      <c r="C1157" s="25" t="n"/>
      <c r="D1157" s="25" t="n"/>
      <c r="E1157" s="25" t="n"/>
    </row>
    <row r="1158">
      <c r="A1158" s="25" t="n"/>
      <c r="B1158" s="25" t="n"/>
      <c r="C1158" s="25" t="n"/>
      <c r="D1158" s="25" t="n"/>
      <c r="E1158" s="25" t="n"/>
    </row>
    <row r="1159">
      <c r="A1159" s="25" t="n"/>
      <c r="B1159" s="25" t="n"/>
      <c r="C1159" s="25" t="n"/>
      <c r="D1159" s="25" t="n"/>
      <c r="E1159" s="25" t="n"/>
    </row>
    <row r="1160">
      <c r="A1160" s="25" t="n"/>
      <c r="B1160" s="25" t="n"/>
      <c r="C1160" s="25" t="n"/>
      <c r="D1160" s="25" t="n"/>
      <c r="E1160" s="25" t="n"/>
    </row>
    <row r="1161">
      <c r="A1161" s="25" t="n"/>
      <c r="B1161" s="25" t="n"/>
      <c r="C1161" s="25" t="n"/>
      <c r="D1161" s="25" t="n"/>
      <c r="E1161" s="25" t="n"/>
    </row>
    <row r="1162">
      <c r="A1162" s="25" t="n"/>
      <c r="B1162" s="25" t="n"/>
      <c r="C1162" s="25" t="n"/>
      <c r="D1162" s="25" t="n"/>
      <c r="E1162" s="25" t="n"/>
    </row>
    <row r="1163">
      <c r="A1163" s="25" t="n"/>
      <c r="B1163" s="25" t="n"/>
      <c r="C1163" s="25" t="n"/>
      <c r="D1163" s="25" t="n"/>
      <c r="E1163" s="25" t="n"/>
    </row>
    <row r="1164">
      <c r="A1164" s="25" t="n"/>
      <c r="B1164" s="25" t="n"/>
      <c r="C1164" s="25" t="n"/>
      <c r="D1164" s="25" t="n"/>
      <c r="E1164" s="25" t="n"/>
    </row>
    <row r="1165">
      <c r="A1165" s="25" t="n"/>
      <c r="B1165" s="25" t="n"/>
      <c r="C1165" s="25" t="n"/>
      <c r="D1165" s="25" t="n"/>
      <c r="E1165" s="25" t="n"/>
    </row>
    <row r="1166">
      <c r="A1166" s="25" t="n"/>
      <c r="B1166" s="25" t="n"/>
      <c r="C1166" s="25" t="n"/>
      <c r="D1166" s="25" t="n"/>
      <c r="E1166" s="25" t="n"/>
    </row>
    <row r="1167">
      <c r="A1167" s="25" t="n"/>
      <c r="B1167" s="25" t="n"/>
      <c r="C1167" s="25" t="n"/>
      <c r="D1167" s="25" t="n"/>
      <c r="E1167" s="25" t="n"/>
    </row>
    <row r="1168">
      <c r="A1168" s="25" t="n"/>
      <c r="B1168" s="25" t="n"/>
      <c r="C1168" s="25" t="n"/>
      <c r="D1168" s="25" t="n"/>
      <c r="E1168" s="25" t="n"/>
    </row>
    <row r="1169">
      <c r="A1169" s="25" t="n"/>
      <c r="B1169" s="25" t="n"/>
      <c r="C1169" s="25" t="n"/>
      <c r="D1169" s="25" t="n"/>
      <c r="E1169" s="25" t="n"/>
    </row>
    <row r="1170">
      <c r="A1170" s="25" t="n"/>
      <c r="B1170" s="25" t="n"/>
      <c r="C1170" s="25" t="n"/>
      <c r="D1170" s="25" t="n"/>
      <c r="E1170" s="25" t="n"/>
    </row>
    <row r="1171">
      <c r="A1171" s="25" t="n"/>
      <c r="B1171" s="25" t="n"/>
      <c r="C1171" s="25" t="n"/>
      <c r="D1171" s="25" t="n"/>
      <c r="E1171" s="25" t="n"/>
    </row>
    <row r="1172">
      <c r="A1172" s="25" t="n"/>
      <c r="B1172" s="25" t="n"/>
      <c r="C1172" s="25" t="n"/>
      <c r="D1172" s="25" t="n"/>
      <c r="E1172" s="25" t="n"/>
    </row>
    <row r="1173">
      <c r="A1173" s="25" t="n"/>
      <c r="B1173" s="25" t="n"/>
      <c r="C1173" s="25" t="n"/>
      <c r="D1173" s="25" t="n"/>
      <c r="E1173" s="25" t="n"/>
    </row>
    <row r="1174">
      <c r="A1174" s="25" t="n"/>
      <c r="B1174" s="25" t="n"/>
      <c r="C1174" s="25" t="n"/>
      <c r="D1174" s="25" t="n"/>
      <c r="E1174" s="25" t="n"/>
    </row>
    <row r="1175">
      <c r="A1175" s="25" t="n"/>
      <c r="B1175" s="25" t="n"/>
      <c r="C1175" s="25" t="n"/>
      <c r="D1175" s="25" t="n"/>
      <c r="E1175" s="25" t="n"/>
    </row>
    <row r="1176">
      <c r="A1176" s="25" t="n"/>
      <c r="B1176" s="25" t="n"/>
      <c r="C1176" s="25" t="n"/>
      <c r="D1176" s="25" t="n"/>
      <c r="E1176" s="25" t="n"/>
    </row>
    <row r="1177">
      <c r="A1177" s="25" t="n"/>
      <c r="B1177" s="25" t="n"/>
      <c r="C1177" s="25" t="n"/>
      <c r="D1177" s="25" t="n"/>
      <c r="E1177" s="25" t="n"/>
    </row>
    <row r="1178">
      <c r="A1178" s="25" t="n"/>
      <c r="B1178" s="25" t="n"/>
      <c r="C1178" s="25" t="n"/>
      <c r="D1178" s="25" t="n"/>
      <c r="E1178" s="25" t="n"/>
    </row>
    <row r="1179">
      <c r="A1179" s="25" t="n"/>
      <c r="B1179" s="25" t="n"/>
      <c r="C1179" s="25" t="n"/>
      <c r="D1179" s="25" t="n"/>
      <c r="E1179" s="25" t="n"/>
    </row>
    <row r="1180">
      <c r="A1180" s="25" t="n"/>
      <c r="B1180" s="25" t="n"/>
      <c r="C1180" s="25" t="n"/>
      <c r="D1180" s="25" t="n"/>
      <c r="E1180" s="25" t="n"/>
    </row>
    <row r="1181">
      <c r="A1181" s="25" t="n"/>
      <c r="B1181" s="25" t="n"/>
      <c r="C1181" s="25" t="n"/>
      <c r="D1181" s="25" t="n"/>
      <c r="E1181" s="25" t="n"/>
    </row>
    <row r="1182">
      <c r="A1182" s="25" t="n"/>
      <c r="B1182" s="25" t="n"/>
      <c r="C1182" s="25" t="n"/>
      <c r="D1182" s="25" t="n"/>
      <c r="E1182" s="25" t="n"/>
    </row>
    <row r="1183">
      <c r="A1183" s="25" t="n"/>
      <c r="B1183" s="25" t="n"/>
      <c r="C1183" s="25" t="n"/>
      <c r="D1183" s="25" t="n"/>
      <c r="E1183" s="25" t="n"/>
    </row>
    <row r="1184">
      <c r="A1184" s="25" t="n"/>
      <c r="B1184" s="25" t="n"/>
      <c r="C1184" s="25" t="n"/>
      <c r="D1184" s="25" t="n"/>
      <c r="E1184" s="25" t="n"/>
    </row>
    <row r="1185">
      <c r="A1185" s="25" t="n"/>
      <c r="B1185" s="25" t="n"/>
      <c r="C1185" s="25" t="n"/>
      <c r="D1185" s="25" t="n"/>
      <c r="E1185" s="25" t="n"/>
    </row>
    <row r="1186">
      <c r="A1186" s="25" t="n"/>
      <c r="B1186" s="25" t="n"/>
      <c r="C1186" s="25" t="n"/>
      <c r="D1186" s="25" t="n"/>
      <c r="E1186" s="25" t="n"/>
    </row>
    <row r="1187">
      <c r="A1187" s="25" t="n"/>
      <c r="B1187" s="25" t="n"/>
      <c r="C1187" s="25" t="n"/>
      <c r="D1187" s="25" t="n"/>
      <c r="E1187" s="25" t="n"/>
    </row>
    <row r="1188">
      <c r="A1188" s="25" t="n"/>
      <c r="B1188" s="25" t="n"/>
      <c r="C1188" s="25" t="n"/>
      <c r="D1188" s="25" t="n"/>
      <c r="E1188" s="25" t="n"/>
    </row>
    <row r="1189">
      <c r="A1189" s="25" t="n"/>
      <c r="B1189" s="25" t="n"/>
      <c r="C1189" s="25" t="n"/>
      <c r="D1189" s="25" t="n"/>
      <c r="E1189" s="25" t="n"/>
    </row>
    <row r="1190">
      <c r="A1190" s="25" t="n"/>
      <c r="B1190" s="25" t="n"/>
      <c r="C1190" s="25" t="n"/>
      <c r="D1190" s="25" t="n"/>
      <c r="E1190" s="25" t="n"/>
    </row>
    <row r="1191">
      <c r="A1191" s="25" t="n"/>
      <c r="B1191" s="25" t="n"/>
      <c r="C1191" s="25" t="n"/>
      <c r="D1191" s="25" t="n"/>
      <c r="E1191" s="25" t="n"/>
    </row>
    <row r="1192">
      <c r="A1192" s="25" t="n"/>
      <c r="B1192" s="25" t="n"/>
      <c r="C1192" s="25" t="n"/>
      <c r="D1192" s="25" t="n"/>
      <c r="E1192" s="25" t="n"/>
    </row>
    <row r="1193">
      <c r="A1193" s="25" t="n"/>
      <c r="B1193" s="25" t="n"/>
      <c r="C1193" s="25" t="n"/>
      <c r="D1193" s="25" t="n"/>
      <c r="E1193" s="25" t="n"/>
    </row>
    <row r="1194">
      <c r="A1194" s="25" t="n"/>
      <c r="B1194" s="25" t="n"/>
      <c r="C1194" s="25" t="n"/>
      <c r="D1194" s="25" t="n"/>
      <c r="E1194" s="25" t="n"/>
    </row>
    <row r="1195">
      <c r="A1195" s="25" t="n"/>
      <c r="B1195" s="25" t="n"/>
      <c r="C1195" s="25" t="n"/>
      <c r="D1195" s="25" t="n"/>
      <c r="E1195" s="25" t="n"/>
    </row>
    <row r="1196">
      <c r="A1196" s="25" t="n"/>
      <c r="B1196" s="25" t="n"/>
      <c r="C1196" s="25" t="n"/>
      <c r="D1196" s="25" t="n"/>
      <c r="E1196" s="25" t="n"/>
    </row>
    <row r="1197">
      <c r="A1197" s="25" t="n"/>
      <c r="B1197" s="25" t="n"/>
      <c r="C1197" s="25" t="n"/>
      <c r="D1197" s="25" t="n"/>
      <c r="E1197" s="25" t="n"/>
    </row>
    <row r="1198">
      <c r="A1198" s="25" t="n"/>
      <c r="B1198" s="25" t="n"/>
      <c r="C1198" s="25" t="n"/>
      <c r="D1198" s="25" t="n"/>
      <c r="E1198" s="25" t="n"/>
    </row>
    <row r="1199">
      <c r="A1199" s="25" t="n"/>
      <c r="B1199" s="25" t="n"/>
      <c r="C1199" s="25" t="n"/>
      <c r="D1199" s="25" t="n"/>
      <c r="E1199" s="25" t="n"/>
    </row>
    <row r="1200">
      <c r="A1200" s="25" t="n"/>
      <c r="B1200" s="25" t="n"/>
      <c r="C1200" s="25" t="n"/>
      <c r="D1200" s="25" t="n"/>
      <c r="E1200" s="25" t="n"/>
    </row>
    <row r="1201">
      <c r="A1201" s="25" t="n"/>
      <c r="B1201" s="25" t="n"/>
      <c r="C1201" s="25" t="n"/>
      <c r="D1201" s="25" t="n"/>
      <c r="E1201" s="25" t="n"/>
    </row>
    <row r="1202">
      <c r="A1202" s="25" t="n"/>
      <c r="B1202" s="25" t="n"/>
      <c r="C1202" s="25" t="n"/>
      <c r="D1202" s="25" t="n"/>
      <c r="E1202" s="25" t="n"/>
    </row>
    <row r="1203">
      <c r="A1203" s="25" t="n"/>
      <c r="B1203" s="25" t="n"/>
      <c r="C1203" s="25" t="n"/>
      <c r="D1203" s="25" t="n"/>
      <c r="E1203" s="25" t="n"/>
    </row>
    <row r="1204">
      <c r="A1204" s="25" t="n"/>
      <c r="B1204" s="25" t="n"/>
      <c r="C1204" s="25" t="n"/>
      <c r="D1204" s="25" t="n"/>
      <c r="E1204" s="25" t="n"/>
    </row>
    <row r="1205">
      <c r="A1205" s="25" t="n"/>
      <c r="B1205" s="25" t="n"/>
      <c r="C1205" s="25" t="n"/>
      <c r="D1205" s="25" t="n"/>
      <c r="E1205" s="25" t="n"/>
    </row>
    <row r="1206">
      <c r="A1206" s="25" t="n"/>
      <c r="B1206" s="25" t="n"/>
      <c r="C1206" s="25" t="n"/>
      <c r="D1206" s="25" t="n"/>
      <c r="E1206" s="25" t="n"/>
    </row>
    <row r="1207">
      <c r="A1207" s="25" t="n"/>
      <c r="B1207" s="25" t="n"/>
      <c r="C1207" s="25" t="n"/>
      <c r="D1207" s="25" t="n"/>
      <c r="E1207" s="25" t="n"/>
    </row>
    <row r="1208">
      <c r="A1208" s="25" t="n"/>
      <c r="B1208" s="25" t="n"/>
      <c r="C1208" s="25" t="n"/>
      <c r="D1208" s="25" t="n"/>
      <c r="E1208" s="25" t="n"/>
    </row>
    <row r="1209">
      <c r="A1209" s="25" t="n"/>
      <c r="B1209" s="25" t="n"/>
      <c r="C1209" s="25" t="n"/>
      <c r="D1209" s="25" t="n"/>
      <c r="E1209" s="25" t="n"/>
    </row>
    <row r="1210">
      <c r="A1210" s="25" t="n"/>
      <c r="B1210" s="25" t="n"/>
      <c r="C1210" s="25" t="n"/>
      <c r="D1210" s="25" t="n"/>
      <c r="E1210" s="25" t="n"/>
    </row>
    <row r="1211">
      <c r="A1211" s="25" t="n"/>
      <c r="B1211" s="25" t="n"/>
      <c r="C1211" s="25" t="n"/>
      <c r="D1211" s="25" t="n"/>
      <c r="E1211" s="25" t="n"/>
    </row>
    <row r="1212">
      <c r="A1212" s="25" t="n"/>
      <c r="B1212" s="25" t="n"/>
      <c r="C1212" s="25" t="n"/>
      <c r="D1212" s="25" t="n"/>
      <c r="E1212" s="25" t="n"/>
    </row>
    <row r="1213">
      <c r="A1213" s="25" t="n"/>
      <c r="B1213" s="25" t="n"/>
      <c r="C1213" s="25" t="n"/>
      <c r="D1213" s="25" t="n"/>
      <c r="E1213" s="25" t="n"/>
    </row>
    <row r="1214">
      <c r="A1214" s="25" t="n"/>
      <c r="B1214" s="25" t="n"/>
      <c r="C1214" s="25" t="n"/>
      <c r="D1214" s="25" t="n"/>
      <c r="E1214" s="25" t="n"/>
    </row>
    <row r="1215">
      <c r="A1215" s="25" t="n"/>
      <c r="B1215" s="25" t="n"/>
      <c r="C1215" s="25" t="n"/>
      <c r="D1215" s="25" t="n"/>
      <c r="E1215" s="25" t="n"/>
    </row>
    <row r="1216">
      <c r="A1216" s="25" t="n"/>
      <c r="B1216" s="25" t="n"/>
      <c r="C1216" s="25" t="n"/>
      <c r="D1216" s="25" t="n"/>
      <c r="E1216" s="25" t="n"/>
    </row>
    <row r="1217">
      <c r="A1217" s="25" t="n"/>
      <c r="B1217" s="25" t="n"/>
      <c r="C1217" s="25" t="n"/>
      <c r="D1217" s="25" t="n"/>
      <c r="E1217" s="25" t="n"/>
    </row>
    <row r="1218">
      <c r="A1218" s="25" t="n"/>
      <c r="B1218" s="25" t="n"/>
      <c r="C1218" s="25" t="n"/>
      <c r="D1218" s="25" t="n"/>
      <c r="E1218" s="25" t="n"/>
    </row>
    <row r="1219">
      <c r="A1219" s="25" t="n"/>
      <c r="B1219" s="25" t="n"/>
      <c r="C1219" s="25" t="n"/>
      <c r="D1219" s="25" t="n"/>
      <c r="E1219" s="25" t="n"/>
    </row>
    <row r="1220">
      <c r="A1220" s="25" t="n"/>
      <c r="B1220" s="25" t="n"/>
      <c r="C1220" s="25" t="n"/>
      <c r="D1220" s="25" t="n"/>
      <c r="E1220" s="25" t="n"/>
    </row>
    <row r="1221">
      <c r="A1221" s="25" t="n"/>
      <c r="B1221" s="25" t="n"/>
      <c r="C1221" s="25" t="n"/>
      <c r="D1221" s="25" t="n"/>
      <c r="E1221" s="25" t="n"/>
    </row>
    <row r="1222">
      <c r="A1222" s="25" t="n"/>
      <c r="B1222" s="25" t="n"/>
      <c r="C1222" s="25" t="n"/>
      <c r="D1222" s="25" t="n"/>
      <c r="E1222" s="25" t="n"/>
    </row>
    <row r="1223">
      <c r="A1223" s="25" t="n"/>
      <c r="B1223" s="25" t="n"/>
      <c r="C1223" s="25" t="n"/>
      <c r="D1223" s="25" t="n"/>
      <c r="E1223" s="25" t="n"/>
    </row>
    <row r="1224">
      <c r="A1224" s="25" t="n"/>
      <c r="B1224" s="25" t="n"/>
      <c r="C1224" s="25" t="n"/>
      <c r="D1224" s="25" t="n"/>
      <c r="E1224" s="25" t="n"/>
    </row>
    <row r="1225">
      <c r="A1225" s="25" t="n"/>
      <c r="B1225" s="25" t="n"/>
      <c r="C1225" s="25" t="n"/>
      <c r="D1225" s="25" t="n"/>
      <c r="E1225" s="25" t="n"/>
    </row>
    <row r="1226">
      <c r="A1226" s="25" t="n"/>
      <c r="B1226" s="25" t="n"/>
      <c r="C1226" s="25" t="n"/>
      <c r="D1226" s="25" t="n"/>
      <c r="E1226" s="25" t="n"/>
    </row>
    <row r="1227">
      <c r="A1227" s="25" t="n"/>
      <c r="B1227" s="25" t="n"/>
      <c r="C1227" s="25" t="n"/>
      <c r="D1227" s="25" t="n"/>
      <c r="E1227" s="25" t="n"/>
    </row>
    <row r="1228">
      <c r="A1228" s="25" t="n"/>
      <c r="B1228" s="25" t="n"/>
      <c r="C1228" s="25" t="n"/>
      <c r="D1228" s="25" t="n"/>
      <c r="E1228" s="25" t="n"/>
    </row>
    <row r="1229">
      <c r="A1229" s="25" t="n"/>
      <c r="B1229" s="25" t="n"/>
      <c r="C1229" s="25" t="n"/>
      <c r="D1229" s="25" t="n"/>
      <c r="E1229" s="25" t="n"/>
    </row>
    <row r="1230">
      <c r="A1230" s="25" t="n"/>
      <c r="B1230" s="25" t="n"/>
      <c r="C1230" s="25" t="n"/>
      <c r="D1230" s="25" t="n"/>
      <c r="E1230" s="25" t="n"/>
    </row>
    <row r="1231">
      <c r="A1231" s="25" t="n"/>
      <c r="B1231" s="25" t="n"/>
      <c r="C1231" s="25" t="n"/>
      <c r="D1231" s="25" t="n"/>
      <c r="E1231" s="25" t="n"/>
    </row>
    <row r="1232">
      <c r="A1232" s="25" t="n"/>
      <c r="B1232" s="25" t="n"/>
      <c r="C1232" s="25" t="n"/>
      <c r="D1232" s="25" t="n"/>
      <c r="E1232" s="25" t="n"/>
    </row>
    <row r="1233">
      <c r="A1233" s="25" t="n"/>
      <c r="B1233" s="25" t="n"/>
      <c r="C1233" s="25" t="n"/>
      <c r="D1233" s="25" t="n"/>
      <c r="E1233" s="25" t="n"/>
    </row>
    <row r="1234">
      <c r="A1234" s="25" t="n"/>
      <c r="B1234" s="25" t="n"/>
      <c r="C1234" s="25" t="n"/>
      <c r="D1234" s="25" t="n"/>
      <c r="E1234" s="25" t="n"/>
    </row>
    <row r="1235">
      <c r="A1235" s="25" t="n"/>
      <c r="B1235" s="25" t="n"/>
      <c r="C1235" s="25" t="n"/>
      <c r="D1235" s="25" t="n"/>
      <c r="E1235" s="25" t="n"/>
    </row>
    <row r="1236">
      <c r="A1236" s="25" t="n"/>
      <c r="B1236" s="25" t="n"/>
      <c r="C1236" s="25" t="n"/>
      <c r="D1236" s="25" t="n"/>
      <c r="E1236" s="25" t="n"/>
    </row>
    <row r="1237">
      <c r="A1237" s="25" t="n"/>
      <c r="B1237" s="25" t="n"/>
      <c r="C1237" s="25" t="n"/>
      <c r="D1237" s="25" t="n"/>
      <c r="E1237" s="25" t="n"/>
    </row>
    <row r="1238">
      <c r="A1238" s="25" t="n"/>
      <c r="B1238" s="25" t="n"/>
      <c r="C1238" s="25" t="n"/>
      <c r="D1238" s="25" t="n"/>
      <c r="E1238" s="25" t="n"/>
    </row>
    <row r="1239">
      <c r="A1239" s="25" t="n"/>
      <c r="B1239" s="25" t="n"/>
      <c r="C1239" s="25" t="n"/>
      <c r="D1239" s="25" t="n"/>
      <c r="E1239" s="25" t="n"/>
    </row>
    <row r="1240">
      <c r="A1240" s="25" t="n"/>
      <c r="B1240" s="25" t="n"/>
      <c r="C1240" s="25" t="n"/>
      <c r="D1240" s="25" t="n"/>
      <c r="E1240" s="25" t="n"/>
    </row>
    <row r="1241">
      <c r="A1241" s="25" t="n"/>
      <c r="B1241" s="25" t="n"/>
      <c r="C1241" s="25" t="n"/>
      <c r="D1241" s="25" t="n"/>
      <c r="E1241" s="25" t="n"/>
    </row>
    <row r="1242">
      <c r="A1242" s="25" t="n"/>
      <c r="B1242" s="25" t="n"/>
      <c r="C1242" s="25" t="n"/>
      <c r="D1242" s="25" t="n"/>
      <c r="E1242" s="25" t="n"/>
    </row>
    <row r="1243">
      <c r="A1243" s="25" t="n"/>
      <c r="B1243" s="25" t="n"/>
      <c r="C1243" s="25" t="n"/>
      <c r="D1243" s="25" t="n"/>
      <c r="E1243" s="25" t="n"/>
    </row>
    <row r="1244">
      <c r="A1244" s="25" t="n"/>
      <c r="B1244" s="25" t="n"/>
      <c r="C1244" s="25" t="n"/>
      <c r="D1244" s="25" t="n"/>
      <c r="E1244" s="25" t="n"/>
    </row>
    <row r="1245">
      <c r="A1245" s="25" t="n"/>
      <c r="B1245" s="25" t="n"/>
      <c r="C1245" s="25" t="n"/>
      <c r="D1245" s="25" t="n"/>
      <c r="E1245" s="25" t="n"/>
    </row>
    <row r="1246">
      <c r="A1246" s="25" t="n"/>
      <c r="B1246" s="25" t="n"/>
      <c r="C1246" s="25" t="n"/>
      <c r="D1246" s="25" t="n"/>
      <c r="E1246" s="25" t="n"/>
    </row>
    <row r="1247">
      <c r="A1247" s="25" t="n"/>
      <c r="B1247" s="25" t="n"/>
      <c r="C1247" s="25" t="n"/>
      <c r="D1247" s="25" t="n"/>
      <c r="E1247" s="25" t="n"/>
    </row>
    <row r="1248">
      <c r="A1248" s="25" t="n"/>
      <c r="B1248" s="25" t="n"/>
      <c r="C1248" s="25" t="n"/>
      <c r="D1248" s="25" t="n"/>
      <c r="E1248" s="25" t="n"/>
    </row>
    <row r="1249">
      <c r="A1249" s="25" t="n"/>
      <c r="B1249" s="25" t="n"/>
      <c r="C1249" s="25" t="n"/>
      <c r="D1249" s="25" t="n"/>
      <c r="E1249" s="25" t="n"/>
    </row>
    <row r="1250">
      <c r="A1250" s="25" t="n"/>
      <c r="B1250" s="25" t="n"/>
      <c r="C1250" s="25" t="n"/>
      <c r="D1250" s="25" t="n"/>
      <c r="E1250" s="25" t="n"/>
    </row>
    <row r="1251">
      <c r="A1251" s="25" t="n"/>
      <c r="B1251" s="25" t="n"/>
      <c r="C1251" s="25" t="n"/>
      <c r="D1251" s="25" t="n"/>
      <c r="E1251" s="25" t="n"/>
    </row>
    <row r="1252">
      <c r="A1252" s="25" t="n"/>
      <c r="B1252" s="25" t="n"/>
      <c r="C1252" s="25" t="n"/>
      <c r="D1252" s="25" t="n"/>
      <c r="E1252" s="25" t="n"/>
    </row>
    <row r="1253">
      <c r="A1253" s="25" t="n"/>
      <c r="B1253" s="25" t="n"/>
      <c r="C1253" s="25" t="n"/>
      <c r="D1253" s="25" t="n"/>
      <c r="E1253" s="25" t="n"/>
    </row>
    <row r="1254">
      <c r="A1254" s="25" t="n"/>
      <c r="B1254" s="25" t="n"/>
      <c r="C1254" s="25" t="n"/>
      <c r="D1254" s="25" t="n"/>
      <c r="E1254" s="25" t="n"/>
    </row>
    <row r="1255">
      <c r="A1255" s="25" t="n"/>
      <c r="B1255" s="25" t="n"/>
      <c r="C1255" s="25" t="n"/>
      <c r="D1255" s="25" t="n"/>
      <c r="E1255" s="25" t="n"/>
    </row>
    <row r="1256">
      <c r="A1256" s="25" t="n"/>
      <c r="B1256" s="25" t="n"/>
      <c r="C1256" s="25" t="n"/>
      <c r="D1256" s="25" t="n"/>
      <c r="E1256" s="25" t="n"/>
    </row>
    <row r="1257">
      <c r="A1257" s="25" t="n"/>
      <c r="B1257" s="25" t="n"/>
      <c r="C1257" s="25" t="n"/>
      <c r="D1257" s="25" t="n"/>
      <c r="E1257" s="25" t="n"/>
    </row>
    <row r="1258">
      <c r="A1258" s="25" t="n"/>
      <c r="B1258" s="25" t="n"/>
      <c r="C1258" s="25" t="n"/>
      <c r="D1258" s="25" t="n"/>
      <c r="E1258" s="25" t="n"/>
    </row>
    <row r="1259">
      <c r="A1259" s="25" t="n"/>
      <c r="B1259" s="25" t="n"/>
      <c r="C1259" s="25" t="n"/>
      <c r="D1259" s="25" t="n"/>
      <c r="E1259" s="25" t="n"/>
    </row>
    <row r="1260">
      <c r="A1260" s="25" t="n"/>
      <c r="B1260" s="25" t="n"/>
      <c r="C1260" s="25" t="n"/>
      <c r="D1260" s="25" t="n"/>
      <c r="E1260" s="25" t="n"/>
    </row>
    <row r="1261">
      <c r="A1261" s="25" t="n"/>
      <c r="B1261" s="25" t="n"/>
      <c r="C1261" s="25" t="n"/>
      <c r="D1261" s="25" t="n"/>
      <c r="E1261" s="25" t="n"/>
    </row>
    <row r="1262">
      <c r="A1262" s="25" t="n"/>
      <c r="B1262" s="25" t="n"/>
      <c r="C1262" s="25" t="n"/>
      <c r="D1262" s="25" t="n"/>
      <c r="E1262" s="25" t="n"/>
    </row>
    <row r="1263">
      <c r="A1263" s="25" t="n"/>
      <c r="B1263" s="25" t="n"/>
      <c r="C1263" s="25" t="n"/>
      <c r="D1263" s="25" t="n"/>
      <c r="E1263" s="25" t="n"/>
    </row>
    <row r="1264">
      <c r="A1264" s="25" t="n"/>
      <c r="B1264" s="25" t="n"/>
      <c r="C1264" s="25" t="n"/>
      <c r="D1264" s="25" t="n"/>
      <c r="E1264" s="25" t="n"/>
    </row>
    <row r="1265">
      <c r="A1265" s="25" t="n"/>
      <c r="B1265" s="25" t="n"/>
      <c r="C1265" s="25" t="n"/>
      <c r="D1265" s="25" t="n"/>
      <c r="E1265" s="25" t="n"/>
    </row>
    <row r="1266">
      <c r="A1266" s="25" t="n"/>
      <c r="B1266" s="25" t="n"/>
      <c r="C1266" s="25" t="n"/>
      <c r="D1266" s="25" t="n"/>
      <c r="E1266" s="25" t="n"/>
    </row>
    <row r="1267">
      <c r="A1267" s="25" t="n"/>
      <c r="B1267" s="25" t="n"/>
      <c r="C1267" s="25" t="n"/>
      <c r="D1267" s="25" t="n"/>
      <c r="E1267" s="25" t="n"/>
    </row>
    <row r="1268">
      <c r="A1268" s="25" t="n"/>
      <c r="B1268" s="25" t="n"/>
      <c r="C1268" s="25" t="n"/>
      <c r="D1268" s="25" t="n"/>
      <c r="E1268" s="25" t="n"/>
    </row>
    <row r="1269">
      <c r="A1269" s="25" t="n"/>
      <c r="B1269" s="25" t="n"/>
      <c r="C1269" s="25" t="n"/>
      <c r="D1269" s="25" t="n"/>
      <c r="E1269" s="25" t="n"/>
    </row>
    <row r="1270">
      <c r="A1270" s="25" t="n"/>
      <c r="B1270" s="25" t="n"/>
      <c r="C1270" s="25" t="n"/>
      <c r="D1270" s="25" t="n"/>
      <c r="E1270" s="25" t="n"/>
    </row>
    <row r="1271">
      <c r="A1271" s="25" t="n"/>
      <c r="B1271" s="25" t="n"/>
      <c r="C1271" s="25" t="n"/>
      <c r="D1271" s="25" t="n"/>
      <c r="E1271" s="25" t="n"/>
    </row>
    <row r="1272">
      <c r="A1272" s="25" t="n"/>
      <c r="B1272" s="25" t="n"/>
      <c r="C1272" s="25" t="n"/>
      <c r="D1272" s="25" t="n"/>
      <c r="E1272" s="25" t="n"/>
    </row>
    <row r="1273">
      <c r="A1273" s="25" t="n"/>
      <c r="B1273" s="25" t="n"/>
      <c r="C1273" s="25" t="n"/>
      <c r="D1273" s="25" t="n"/>
      <c r="E1273" s="25" t="n"/>
    </row>
    <row r="1274">
      <c r="A1274" s="25" t="n"/>
      <c r="B1274" s="25" t="n"/>
      <c r="C1274" s="25" t="n"/>
      <c r="D1274" s="25" t="n"/>
      <c r="E1274" s="25" t="n"/>
    </row>
    <row r="1275">
      <c r="A1275" s="25" t="n"/>
      <c r="B1275" s="25" t="n"/>
      <c r="C1275" s="25" t="n"/>
      <c r="D1275" s="25" t="n"/>
      <c r="E1275" s="25" t="n"/>
    </row>
    <row r="1276">
      <c r="A1276" s="25" t="n"/>
      <c r="B1276" s="25" t="n"/>
      <c r="C1276" s="25" t="n"/>
      <c r="D1276" s="25" t="n"/>
      <c r="E1276" s="25" t="n"/>
    </row>
    <row r="1277">
      <c r="A1277" s="25" t="n"/>
      <c r="B1277" s="25" t="n"/>
      <c r="C1277" s="25" t="n"/>
      <c r="D1277" s="25" t="n"/>
      <c r="E1277" s="25" t="n"/>
    </row>
    <row r="1278">
      <c r="A1278" s="25" t="n"/>
      <c r="B1278" s="25" t="n"/>
      <c r="C1278" s="25" t="n"/>
      <c r="D1278" s="25" t="n"/>
      <c r="E1278" s="25" t="n"/>
    </row>
    <row r="1279">
      <c r="A1279" s="25" t="n"/>
      <c r="B1279" s="25" t="n"/>
      <c r="C1279" s="25" t="n"/>
      <c r="D1279" s="25" t="n"/>
      <c r="E1279" s="25" t="n"/>
    </row>
    <row r="1280">
      <c r="A1280" s="25" t="n"/>
      <c r="B1280" s="25" t="n"/>
      <c r="C1280" s="25" t="n"/>
      <c r="D1280" s="25" t="n"/>
      <c r="E1280" s="25" t="n"/>
    </row>
    <row r="1281">
      <c r="A1281" s="25" t="n"/>
      <c r="B1281" s="25" t="n"/>
      <c r="C1281" s="25" t="n"/>
      <c r="D1281" s="25" t="n"/>
      <c r="E1281" s="25" t="n"/>
    </row>
    <row r="1282">
      <c r="A1282" s="25" t="n"/>
      <c r="B1282" s="25" t="n"/>
      <c r="C1282" s="25" t="n"/>
      <c r="D1282" s="25" t="n"/>
      <c r="E1282" s="25" t="n"/>
    </row>
    <row r="1283">
      <c r="A1283" s="25" t="n"/>
      <c r="B1283" s="25" t="n"/>
      <c r="C1283" s="25" t="n"/>
      <c r="D1283" s="25" t="n"/>
      <c r="E1283" s="25" t="n"/>
    </row>
    <row r="1284">
      <c r="A1284" s="25" t="n"/>
      <c r="B1284" s="25" t="n"/>
      <c r="C1284" s="25" t="n"/>
      <c r="D1284" s="25" t="n"/>
      <c r="E1284" s="25" t="n"/>
    </row>
    <row r="1285">
      <c r="A1285" s="25" t="n"/>
      <c r="B1285" s="25" t="n"/>
      <c r="C1285" s="25" t="n"/>
      <c r="D1285" s="25" t="n"/>
      <c r="E1285" s="25" t="n"/>
    </row>
    <row r="1286">
      <c r="A1286" s="25" t="n"/>
      <c r="B1286" s="25" t="n"/>
      <c r="C1286" s="25" t="n"/>
      <c r="D1286" s="25" t="n"/>
      <c r="E1286" s="25" t="n"/>
    </row>
    <row r="1287">
      <c r="A1287" s="25" t="n"/>
      <c r="B1287" s="25" t="n"/>
      <c r="C1287" s="25" t="n"/>
      <c r="D1287" s="25" t="n"/>
      <c r="E1287" s="25" t="n"/>
    </row>
    <row r="1288">
      <c r="A1288" s="25" t="n"/>
      <c r="B1288" s="25" t="n"/>
      <c r="C1288" s="25" t="n"/>
      <c r="D1288" s="25" t="n"/>
      <c r="E1288" s="25" t="n"/>
    </row>
    <row r="1289">
      <c r="A1289" s="25" t="n"/>
      <c r="B1289" s="25" t="n"/>
      <c r="C1289" s="25" t="n"/>
      <c r="D1289" s="25" t="n"/>
      <c r="E1289" s="25" t="n"/>
    </row>
    <row r="1290">
      <c r="A1290" s="25" t="n"/>
      <c r="B1290" s="25" t="n"/>
      <c r="C1290" s="25" t="n"/>
      <c r="D1290" s="25" t="n"/>
      <c r="E1290" s="25" t="n"/>
    </row>
    <row r="1291">
      <c r="A1291" s="25" t="n"/>
      <c r="B1291" s="25" t="n"/>
      <c r="C1291" s="25" t="n"/>
      <c r="D1291" s="25" t="n"/>
      <c r="E1291" s="25" t="n"/>
    </row>
    <row r="1292">
      <c r="A1292" s="25" t="n"/>
      <c r="B1292" s="25" t="n"/>
      <c r="C1292" s="25" t="n"/>
      <c r="D1292" s="25" t="n"/>
      <c r="E1292" s="25" t="n"/>
    </row>
    <row r="1293">
      <c r="A1293" s="25" t="n"/>
      <c r="B1293" s="25" t="n"/>
      <c r="C1293" s="25" t="n"/>
      <c r="D1293" s="25" t="n"/>
      <c r="E1293" s="25" t="n"/>
    </row>
    <row r="1294">
      <c r="A1294" s="25" t="n"/>
      <c r="B1294" s="25" t="n"/>
      <c r="C1294" s="25" t="n"/>
      <c r="D1294" s="25" t="n"/>
      <c r="E1294" s="25" t="n"/>
    </row>
    <row r="1295">
      <c r="A1295" s="25" t="n"/>
      <c r="B1295" s="25" t="n"/>
      <c r="C1295" s="25" t="n"/>
      <c r="D1295" s="25" t="n"/>
      <c r="E1295" s="25" t="n"/>
    </row>
    <row r="1296">
      <c r="A1296" s="25" t="n"/>
      <c r="B1296" s="25" t="n"/>
      <c r="C1296" s="25" t="n"/>
      <c r="D1296" s="25" t="n"/>
      <c r="E1296" s="25" t="n"/>
    </row>
    <row r="1297">
      <c r="A1297" s="25" t="n"/>
      <c r="B1297" s="25" t="n"/>
      <c r="C1297" s="25" t="n"/>
      <c r="D1297" s="25" t="n"/>
      <c r="E1297" s="25" t="n"/>
    </row>
    <row r="1298">
      <c r="A1298" s="25" t="n"/>
      <c r="B1298" s="25" t="n"/>
      <c r="C1298" s="25" t="n"/>
      <c r="D1298" s="25" t="n"/>
      <c r="E1298" s="25" t="n"/>
    </row>
    <row r="1299">
      <c r="A1299" s="25" t="n"/>
      <c r="B1299" s="25" t="n"/>
      <c r="C1299" s="25" t="n"/>
      <c r="D1299" s="25" t="n"/>
      <c r="E1299" s="25" t="n"/>
    </row>
    <row r="1300">
      <c r="A1300" s="25" t="n"/>
      <c r="B1300" s="25" t="n"/>
      <c r="C1300" s="25" t="n"/>
      <c r="D1300" s="25" t="n"/>
      <c r="E1300" s="25" t="n"/>
    </row>
    <row r="1301">
      <c r="A1301" s="25" t="n"/>
      <c r="B1301" s="25" t="n"/>
      <c r="C1301" s="25" t="n"/>
      <c r="D1301" s="25" t="n"/>
      <c r="E1301" s="25" t="n"/>
    </row>
    <row r="1302">
      <c r="A1302" s="25" t="n"/>
      <c r="B1302" s="25" t="n"/>
      <c r="C1302" s="25" t="n"/>
      <c r="D1302" s="25" t="n"/>
      <c r="E1302" s="25" t="n"/>
    </row>
    <row r="1303">
      <c r="A1303" s="25" t="n"/>
      <c r="B1303" s="25" t="n"/>
      <c r="C1303" s="25" t="n"/>
      <c r="D1303" s="25" t="n"/>
      <c r="E1303" s="25" t="n"/>
    </row>
    <row r="1304">
      <c r="A1304" s="25" t="n"/>
      <c r="B1304" s="25" t="n"/>
      <c r="C1304" s="25" t="n"/>
      <c r="D1304" s="25" t="n"/>
      <c r="E1304" s="25" t="n"/>
    </row>
    <row r="1305">
      <c r="A1305" s="25" t="n"/>
      <c r="B1305" s="25" t="n"/>
      <c r="C1305" s="25" t="n"/>
      <c r="D1305" s="25" t="n"/>
      <c r="E1305" s="25" t="n"/>
    </row>
    <row r="1306">
      <c r="A1306" s="25" t="n"/>
      <c r="B1306" s="25" t="n"/>
      <c r="C1306" s="25" t="n"/>
      <c r="D1306" s="25" t="n"/>
      <c r="E1306" s="25" t="n"/>
    </row>
    <row r="1307">
      <c r="A1307" s="25" t="n"/>
      <c r="B1307" s="25" t="n"/>
      <c r="C1307" s="25" t="n"/>
      <c r="D1307" s="25" t="n"/>
      <c r="E1307" s="25" t="n"/>
    </row>
    <row r="1308">
      <c r="A1308" s="25" t="n"/>
      <c r="B1308" s="25" t="n"/>
      <c r="C1308" s="25" t="n"/>
      <c r="D1308" s="25" t="n"/>
      <c r="E1308" s="25" t="n"/>
    </row>
    <row r="1309">
      <c r="A1309" s="25" t="n"/>
      <c r="B1309" s="25" t="n"/>
      <c r="C1309" s="25" t="n"/>
      <c r="D1309" s="25" t="n"/>
      <c r="E1309" s="25" t="n"/>
    </row>
    <row r="1310">
      <c r="A1310" s="25" t="n"/>
      <c r="B1310" s="25" t="n"/>
      <c r="C1310" s="25" t="n"/>
      <c r="D1310" s="25" t="n"/>
      <c r="E1310" s="25" t="n"/>
    </row>
    <row r="1311">
      <c r="A1311" s="25" t="n"/>
      <c r="B1311" s="25" t="n"/>
      <c r="C1311" s="25" t="n"/>
      <c r="D1311" s="25" t="n"/>
      <c r="E1311" s="25" t="n"/>
    </row>
    <row r="1312">
      <c r="A1312" s="25" t="n"/>
      <c r="B1312" s="25" t="n"/>
      <c r="C1312" s="25" t="n"/>
      <c r="D1312" s="25" t="n"/>
      <c r="E1312" s="25" t="n"/>
    </row>
    <row r="1313">
      <c r="A1313" s="25" t="n"/>
      <c r="B1313" s="25" t="n"/>
      <c r="C1313" s="25" t="n"/>
      <c r="D1313" s="25" t="n"/>
      <c r="E1313" s="25" t="n"/>
    </row>
    <row r="1314">
      <c r="A1314" s="25" t="n"/>
      <c r="B1314" s="25" t="n"/>
      <c r="C1314" s="25" t="n"/>
      <c r="D1314" s="25" t="n"/>
      <c r="E1314" s="25" t="n"/>
    </row>
    <row r="1315">
      <c r="A1315" s="25" t="n"/>
      <c r="B1315" s="25" t="n"/>
      <c r="C1315" s="25" t="n"/>
      <c r="D1315" s="25" t="n"/>
      <c r="E1315" s="25" t="n"/>
    </row>
    <row r="1316">
      <c r="A1316" s="25" t="n"/>
      <c r="B1316" s="25" t="n"/>
      <c r="C1316" s="25" t="n"/>
      <c r="D1316" s="25" t="n"/>
      <c r="E1316" s="25" t="n"/>
    </row>
    <row r="1317">
      <c r="A1317" s="25" t="n"/>
      <c r="B1317" s="25" t="n"/>
      <c r="C1317" s="25" t="n"/>
      <c r="D1317" s="25" t="n"/>
      <c r="E1317" s="25" t="n"/>
    </row>
    <row r="1318">
      <c r="A1318" s="25" t="n"/>
      <c r="B1318" s="25" t="n"/>
      <c r="C1318" s="25" t="n"/>
      <c r="D1318" s="25" t="n"/>
      <c r="E1318" s="25" t="n"/>
    </row>
    <row r="1319">
      <c r="A1319" s="25" t="n"/>
      <c r="B1319" s="25" t="n"/>
      <c r="C1319" s="25" t="n"/>
      <c r="D1319" s="25" t="n"/>
      <c r="E1319" s="25" t="n"/>
    </row>
    <row r="1320">
      <c r="A1320" s="25" t="n"/>
      <c r="B1320" s="25" t="n"/>
      <c r="C1320" s="25" t="n"/>
      <c r="D1320" s="25" t="n"/>
      <c r="E1320" s="25" t="n"/>
    </row>
    <row r="1321">
      <c r="A1321" s="25" t="n"/>
      <c r="B1321" s="25" t="n"/>
      <c r="C1321" s="25" t="n"/>
      <c r="D1321" s="25" t="n"/>
      <c r="E1321" s="25" t="n"/>
    </row>
    <row r="1322">
      <c r="A1322" s="25" t="n"/>
      <c r="B1322" s="25" t="n"/>
      <c r="C1322" s="25" t="n"/>
      <c r="D1322" s="25" t="n"/>
      <c r="E1322" s="25" t="n"/>
    </row>
    <row r="1323">
      <c r="A1323" s="25" t="n"/>
      <c r="B1323" s="25" t="n"/>
      <c r="C1323" s="25" t="n"/>
      <c r="D1323" s="25" t="n"/>
      <c r="E1323" s="25" t="n"/>
    </row>
    <row r="1324">
      <c r="A1324" s="25" t="n"/>
      <c r="B1324" s="25" t="n"/>
      <c r="C1324" s="25" t="n"/>
      <c r="D1324" s="25" t="n"/>
      <c r="E1324" s="25" t="n"/>
    </row>
    <row r="1325">
      <c r="A1325" s="25" t="n"/>
      <c r="B1325" s="25" t="n"/>
      <c r="C1325" s="25" t="n"/>
      <c r="D1325" s="25" t="n"/>
      <c r="E1325" s="25" t="n"/>
    </row>
    <row r="1326">
      <c r="A1326" s="25" t="n"/>
      <c r="B1326" s="25" t="n"/>
      <c r="C1326" s="25" t="n"/>
      <c r="D1326" s="25" t="n"/>
      <c r="E1326" s="25" t="n"/>
    </row>
    <row r="1327">
      <c r="A1327" s="25" t="n"/>
      <c r="B1327" s="25" t="n"/>
      <c r="C1327" s="25" t="n"/>
      <c r="D1327" s="25" t="n"/>
      <c r="E1327" s="25" t="n"/>
    </row>
    <row r="1328">
      <c r="A1328" s="25" t="n"/>
      <c r="B1328" s="25" t="n"/>
      <c r="C1328" s="25" t="n"/>
      <c r="D1328" s="25" t="n"/>
      <c r="E1328" s="25" t="n"/>
    </row>
    <row r="1329">
      <c r="A1329" s="25" t="n"/>
      <c r="B1329" s="25" t="n"/>
      <c r="C1329" s="25" t="n"/>
      <c r="D1329" s="25" t="n"/>
      <c r="E1329" s="25" t="n"/>
    </row>
    <row r="1330">
      <c r="A1330" s="25" t="n"/>
      <c r="B1330" s="25" t="n"/>
      <c r="C1330" s="25" t="n"/>
      <c r="D1330" s="25" t="n"/>
      <c r="E1330" s="25" t="n"/>
    </row>
    <row r="1331">
      <c r="A1331" s="25" t="n"/>
      <c r="B1331" s="25" t="n"/>
      <c r="C1331" s="25" t="n"/>
      <c r="D1331" s="25" t="n"/>
      <c r="E1331" s="25" t="n"/>
    </row>
    <row r="1332">
      <c r="A1332" s="25" t="n"/>
      <c r="B1332" s="25" t="n"/>
      <c r="C1332" s="25" t="n"/>
      <c r="D1332" s="25" t="n"/>
      <c r="E1332" s="25" t="n"/>
    </row>
    <row r="1333">
      <c r="A1333" s="25" t="n"/>
      <c r="B1333" s="25" t="n"/>
      <c r="C1333" s="25" t="n"/>
      <c r="D1333" s="25" t="n"/>
      <c r="E1333" s="25" t="n"/>
    </row>
    <row r="1334">
      <c r="A1334" s="25" t="n"/>
      <c r="B1334" s="25" t="n"/>
      <c r="C1334" s="25" t="n"/>
      <c r="D1334" s="25" t="n"/>
      <c r="E1334" s="25" t="n"/>
    </row>
    <row r="1335">
      <c r="A1335" s="25" t="n"/>
      <c r="B1335" s="25" t="n"/>
      <c r="C1335" s="25" t="n"/>
      <c r="D1335" s="25" t="n"/>
      <c r="E1335" s="25" t="n"/>
    </row>
    <row r="1336">
      <c r="A1336" s="25" t="n"/>
      <c r="B1336" s="25" t="n"/>
      <c r="C1336" s="25" t="n"/>
      <c r="D1336" s="25" t="n"/>
      <c r="E1336" s="25" t="n"/>
    </row>
    <row r="1337">
      <c r="A1337" s="25" t="n"/>
      <c r="B1337" s="25" t="n"/>
      <c r="C1337" s="25" t="n"/>
      <c r="D1337" s="25" t="n"/>
      <c r="E1337" s="25" t="n"/>
    </row>
    <row r="1338">
      <c r="A1338" s="25" t="n"/>
      <c r="B1338" s="25" t="n"/>
      <c r="C1338" s="25" t="n"/>
      <c r="D1338" s="25" t="n"/>
      <c r="E1338" s="25" t="n"/>
    </row>
    <row r="1339">
      <c r="A1339" s="25" t="n"/>
      <c r="B1339" s="25" t="n"/>
      <c r="C1339" s="25" t="n"/>
      <c r="D1339" s="25" t="n"/>
      <c r="E1339" s="25" t="n"/>
    </row>
    <row r="1340">
      <c r="A1340" s="25" t="n"/>
      <c r="B1340" s="25" t="n"/>
      <c r="C1340" s="25" t="n"/>
      <c r="D1340" s="25" t="n"/>
      <c r="E1340" s="25" t="n"/>
    </row>
    <row r="1341">
      <c r="A1341" s="25" t="n"/>
      <c r="B1341" s="25" t="n"/>
      <c r="C1341" s="25" t="n"/>
      <c r="D1341" s="25" t="n"/>
      <c r="E1341" s="25" t="n"/>
    </row>
    <row r="1342">
      <c r="A1342" s="25" t="n"/>
      <c r="B1342" s="25" t="n"/>
      <c r="C1342" s="25" t="n"/>
      <c r="D1342" s="25" t="n"/>
      <c r="E1342" s="25" t="n"/>
    </row>
    <row r="1343">
      <c r="A1343" s="25" t="n"/>
      <c r="B1343" s="25" t="n"/>
      <c r="C1343" s="25" t="n"/>
      <c r="D1343" s="25" t="n"/>
      <c r="E1343" s="25" t="n"/>
    </row>
    <row r="1344">
      <c r="A1344" s="25" t="n"/>
      <c r="B1344" s="25" t="n"/>
      <c r="C1344" s="25" t="n"/>
      <c r="D1344" s="25" t="n"/>
      <c r="E1344" s="25" t="n"/>
    </row>
    <row r="1345">
      <c r="A1345" s="25" t="n"/>
      <c r="B1345" s="25" t="n"/>
      <c r="C1345" s="25" t="n"/>
      <c r="D1345" s="25" t="n"/>
      <c r="E1345" s="25" t="n"/>
    </row>
    <row r="1346">
      <c r="A1346" s="25" t="n"/>
      <c r="B1346" s="25" t="n"/>
      <c r="C1346" s="25" t="n"/>
      <c r="D1346" s="25" t="n"/>
      <c r="E1346" s="25" t="n"/>
    </row>
    <row r="1347">
      <c r="A1347" s="25" t="n"/>
      <c r="B1347" s="25" t="n"/>
      <c r="C1347" s="25" t="n"/>
      <c r="D1347" s="25" t="n"/>
      <c r="E1347" s="25" t="n"/>
    </row>
    <row r="1348">
      <c r="A1348" s="25" t="n"/>
      <c r="B1348" s="25" t="n"/>
      <c r="C1348" s="25" t="n"/>
      <c r="D1348" s="25" t="n"/>
      <c r="E1348" s="25" t="n"/>
    </row>
    <row r="1349">
      <c r="A1349" s="25" t="n"/>
      <c r="B1349" s="25" t="n"/>
      <c r="C1349" s="25" t="n"/>
      <c r="D1349" s="25" t="n"/>
      <c r="E1349" s="25" t="n"/>
    </row>
    <row r="1350">
      <c r="A1350" s="25" t="n"/>
      <c r="B1350" s="25" t="n"/>
      <c r="C1350" s="25" t="n"/>
      <c r="D1350" s="25" t="n"/>
      <c r="E1350" s="25" t="n"/>
    </row>
    <row r="1351">
      <c r="A1351" s="25" t="n"/>
      <c r="B1351" s="25" t="n"/>
      <c r="C1351" s="25" t="n"/>
      <c r="D1351" s="25" t="n"/>
      <c r="E1351" s="25" t="n"/>
    </row>
    <row r="1352">
      <c r="A1352" s="25" t="n"/>
      <c r="B1352" s="25" t="n"/>
      <c r="C1352" s="25" t="n"/>
      <c r="D1352" s="25" t="n"/>
      <c r="E1352" s="25" t="n"/>
    </row>
    <row r="1353">
      <c r="A1353" s="25" t="n"/>
      <c r="B1353" s="25" t="n"/>
      <c r="C1353" s="25" t="n"/>
      <c r="D1353" s="25" t="n"/>
      <c r="E1353" s="25" t="n"/>
    </row>
    <row r="1354">
      <c r="A1354" s="25" t="n"/>
      <c r="B1354" s="25" t="n"/>
      <c r="C1354" s="25" t="n"/>
      <c r="D1354" s="25" t="n"/>
      <c r="E1354" s="25" t="n"/>
    </row>
    <row r="1355">
      <c r="A1355" s="25" t="n"/>
      <c r="B1355" s="25" t="n"/>
      <c r="C1355" s="25" t="n"/>
      <c r="D1355" s="25" t="n"/>
      <c r="E1355" s="25" t="n"/>
    </row>
    <row r="1356">
      <c r="A1356" s="25" t="n"/>
      <c r="B1356" s="25" t="n"/>
      <c r="C1356" s="25" t="n"/>
      <c r="D1356" s="25" t="n"/>
      <c r="E1356" s="25" t="n"/>
    </row>
    <row r="1357">
      <c r="A1357" s="25" t="n"/>
      <c r="B1357" s="25" t="n"/>
      <c r="C1357" s="25" t="n"/>
      <c r="D1357" s="25" t="n"/>
      <c r="E1357" s="25" t="n"/>
    </row>
    <row r="1358">
      <c r="A1358" s="25" t="n"/>
      <c r="B1358" s="25" t="n"/>
      <c r="C1358" s="25" t="n"/>
      <c r="D1358" s="25" t="n"/>
      <c r="E1358" s="25" t="n"/>
    </row>
    <row r="1359">
      <c r="A1359" s="25" t="n"/>
      <c r="B1359" s="25" t="n"/>
      <c r="C1359" s="25" t="n"/>
      <c r="D1359" s="25" t="n"/>
      <c r="E1359" s="25" t="n"/>
    </row>
    <row r="1360">
      <c r="A1360" s="25" t="n"/>
      <c r="B1360" s="25" t="n"/>
      <c r="C1360" s="25" t="n"/>
      <c r="D1360" s="25" t="n"/>
      <c r="E1360" s="25" t="n"/>
    </row>
    <row r="1361">
      <c r="A1361" s="25" t="n"/>
      <c r="B1361" s="25" t="n"/>
      <c r="C1361" s="25" t="n"/>
      <c r="D1361" s="25" t="n"/>
      <c r="E1361" s="25" t="n"/>
    </row>
    <row r="1362">
      <c r="A1362" s="25" t="n"/>
      <c r="B1362" s="25" t="n"/>
      <c r="C1362" s="25" t="n"/>
      <c r="D1362" s="25" t="n"/>
      <c r="E1362" s="25" t="n"/>
    </row>
    <row r="1363">
      <c r="A1363" s="25" t="n"/>
      <c r="B1363" s="25" t="n"/>
      <c r="C1363" s="25" t="n"/>
      <c r="D1363" s="25" t="n"/>
      <c r="E1363" s="25" t="n"/>
    </row>
    <row r="1364">
      <c r="A1364" s="25" t="n"/>
      <c r="B1364" s="25" t="n"/>
      <c r="C1364" s="25" t="n"/>
      <c r="D1364" s="25" t="n"/>
      <c r="E1364" s="25" t="n"/>
    </row>
    <row r="1365">
      <c r="A1365" s="25" t="n"/>
      <c r="B1365" s="25" t="n"/>
      <c r="C1365" s="25" t="n"/>
      <c r="D1365" s="25" t="n"/>
      <c r="E1365" s="25" t="n"/>
    </row>
    <row r="1366">
      <c r="A1366" s="25" t="n"/>
      <c r="B1366" s="25" t="n"/>
      <c r="C1366" s="25" t="n"/>
      <c r="D1366" s="25" t="n"/>
      <c r="E1366" s="25" t="n"/>
    </row>
    <row r="1367">
      <c r="A1367" s="25" t="n"/>
      <c r="B1367" s="25" t="n"/>
      <c r="C1367" s="25" t="n"/>
      <c r="D1367" s="25" t="n"/>
      <c r="E1367" s="25" t="n"/>
    </row>
    <row r="1368">
      <c r="A1368" s="25" t="n"/>
      <c r="B1368" s="25" t="n"/>
      <c r="C1368" s="25" t="n"/>
      <c r="D1368" s="25" t="n"/>
      <c r="E1368" s="25" t="n"/>
    </row>
    <row r="1369">
      <c r="A1369" s="25" t="n"/>
      <c r="B1369" s="25" t="n"/>
      <c r="C1369" s="25" t="n"/>
      <c r="D1369" s="25" t="n"/>
      <c r="E1369" s="25" t="n"/>
    </row>
    <row r="1370">
      <c r="A1370" s="25" t="n"/>
      <c r="B1370" s="25" t="n"/>
      <c r="C1370" s="25" t="n"/>
      <c r="D1370" s="25" t="n"/>
      <c r="E1370" s="25" t="n"/>
    </row>
    <row r="1371">
      <c r="A1371" s="25" t="n"/>
      <c r="B1371" s="25" t="n"/>
      <c r="C1371" s="25" t="n"/>
      <c r="D1371" s="25" t="n"/>
      <c r="E1371" s="25" t="n"/>
    </row>
    <row r="1372">
      <c r="A1372" s="25" t="n"/>
      <c r="B1372" s="25" t="n"/>
      <c r="C1372" s="25" t="n"/>
      <c r="D1372" s="25" t="n"/>
      <c r="E1372" s="25" t="n"/>
    </row>
    <row r="1373">
      <c r="A1373" s="25" t="n"/>
      <c r="B1373" s="25" t="n"/>
      <c r="C1373" s="25" t="n"/>
      <c r="D1373" s="25" t="n"/>
      <c r="E1373" s="25" t="n"/>
    </row>
    <row r="1374">
      <c r="A1374" s="25" t="n"/>
      <c r="B1374" s="25" t="n"/>
      <c r="C1374" s="25" t="n"/>
      <c r="D1374" s="25" t="n"/>
      <c r="E1374" s="25" t="n"/>
    </row>
    <row r="1375">
      <c r="A1375" s="25" t="n"/>
      <c r="B1375" s="25" t="n"/>
      <c r="C1375" s="25" t="n"/>
      <c r="D1375" s="25" t="n"/>
      <c r="E1375" s="25" t="n"/>
    </row>
    <row r="1376">
      <c r="A1376" s="25" t="n"/>
      <c r="B1376" s="25" t="n"/>
      <c r="C1376" s="25" t="n"/>
      <c r="D1376" s="25" t="n"/>
      <c r="E1376" s="25" t="n"/>
    </row>
    <row r="1377">
      <c r="A1377" s="25" t="n"/>
      <c r="B1377" s="25" t="n"/>
      <c r="C1377" s="25" t="n"/>
      <c r="D1377" s="25" t="n"/>
      <c r="E1377" s="25" t="n"/>
    </row>
    <row r="1378">
      <c r="A1378" s="25" t="n"/>
      <c r="B1378" s="25" t="n"/>
      <c r="C1378" s="25" t="n"/>
      <c r="D1378" s="25" t="n"/>
      <c r="E1378" s="25" t="n"/>
    </row>
    <row r="1379">
      <c r="A1379" s="25" t="n"/>
      <c r="B1379" s="25" t="n"/>
      <c r="C1379" s="25" t="n"/>
      <c r="D1379" s="25" t="n"/>
      <c r="E1379" s="25" t="n"/>
    </row>
    <row r="1380">
      <c r="A1380" s="25" t="n"/>
      <c r="B1380" s="25" t="n"/>
      <c r="C1380" s="25" t="n"/>
      <c r="D1380" s="25" t="n"/>
      <c r="E1380" s="25" t="n"/>
    </row>
    <row r="1381">
      <c r="A1381" s="25" t="n"/>
      <c r="B1381" s="25" t="n"/>
      <c r="C1381" s="25" t="n"/>
      <c r="D1381" s="25" t="n"/>
      <c r="E1381" s="25" t="n"/>
    </row>
    <row r="1382">
      <c r="A1382" s="25" t="n"/>
      <c r="B1382" s="25" t="n"/>
      <c r="C1382" s="25" t="n"/>
      <c r="D1382" s="25" t="n"/>
      <c r="E1382" s="25" t="n"/>
    </row>
    <row r="1383">
      <c r="A1383" s="25" t="n"/>
      <c r="B1383" s="25" t="n"/>
      <c r="C1383" s="25" t="n"/>
      <c r="D1383" s="25" t="n"/>
      <c r="E1383" s="25" t="n"/>
    </row>
    <row r="1384">
      <c r="A1384" s="25" t="n"/>
      <c r="B1384" s="25" t="n"/>
      <c r="C1384" s="25" t="n"/>
      <c r="D1384" s="25" t="n"/>
      <c r="E1384" s="25" t="n"/>
    </row>
    <row r="1385">
      <c r="A1385" s="25" t="n"/>
      <c r="B1385" s="25" t="n"/>
      <c r="C1385" s="25" t="n"/>
      <c r="D1385" s="25" t="n"/>
      <c r="E1385" s="25" t="n"/>
    </row>
    <row r="1386">
      <c r="A1386" s="25" t="n"/>
      <c r="B1386" s="25" t="n"/>
      <c r="C1386" s="25" t="n"/>
      <c r="D1386" s="25" t="n"/>
      <c r="E1386" s="25" t="n"/>
    </row>
    <row r="1387">
      <c r="A1387" s="25" t="n"/>
      <c r="B1387" s="25" t="n"/>
      <c r="C1387" s="25" t="n"/>
      <c r="D1387" s="25" t="n"/>
      <c r="E1387" s="25" t="n"/>
    </row>
    <row r="1388">
      <c r="A1388" s="25" t="n"/>
      <c r="B1388" s="25" t="n"/>
      <c r="C1388" s="25" t="n"/>
      <c r="D1388" s="25" t="n"/>
      <c r="E1388" s="25" t="n"/>
    </row>
    <row r="1389">
      <c r="A1389" s="25" t="n"/>
      <c r="B1389" s="25" t="n"/>
      <c r="C1389" s="25" t="n"/>
      <c r="D1389" s="25" t="n"/>
      <c r="E1389" s="25" t="n"/>
    </row>
    <row r="1390">
      <c r="A1390" s="25" t="n"/>
      <c r="B1390" s="25" t="n"/>
      <c r="C1390" s="25" t="n"/>
      <c r="D1390" s="25" t="n"/>
      <c r="E1390" s="25" t="n"/>
    </row>
    <row r="1391">
      <c r="A1391" s="25" t="n"/>
      <c r="B1391" s="25" t="n"/>
      <c r="C1391" s="25" t="n"/>
      <c r="D1391" s="25" t="n"/>
      <c r="E1391" s="25" t="n"/>
    </row>
    <row r="1392">
      <c r="A1392" s="25" t="n"/>
      <c r="B1392" s="25" t="n"/>
      <c r="C1392" s="25" t="n"/>
      <c r="D1392" s="25" t="n"/>
      <c r="E1392" s="25" t="n"/>
    </row>
    <row r="1393">
      <c r="A1393" s="25" t="n"/>
      <c r="B1393" s="25" t="n"/>
      <c r="C1393" s="25" t="n"/>
      <c r="D1393" s="25" t="n"/>
      <c r="E1393" s="25" t="n"/>
    </row>
    <row r="1394">
      <c r="A1394" s="25" t="n"/>
      <c r="B1394" s="25" t="n"/>
      <c r="C1394" s="25" t="n"/>
      <c r="D1394" s="25" t="n"/>
      <c r="E1394" s="25" t="n"/>
    </row>
    <row r="1395">
      <c r="A1395" s="25" t="n"/>
      <c r="B1395" s="25" t="n"/>
      <c r="C1395" s="25" t="n"/>
      <c r="D1395" s="25" t="n"/>
      <c r="E1395" s="25" t="n"/>
    </row>
    <row r="1396">
      <c r="A1396" s="25" t="n"/>
      <c r="B1396" s="25" t="n"/>
      <c r="C1396" s="25" t="n"/>
      <c r="D1396" s="25" t="n"/>
      <c r="E1396" s="25" t="n"/>
    </row>
    <row r="1397">
      <c r="A1397" s="25" t="n"/>
      <c r="B1397" s="25" t="n"/>
      <c r="C1397" s="25" t="n"/>
      <c r="D1397" s="25" t="n"/>
      <c r="E1397" s="25" t="n"/>
    </row>
    <row r="1398">
      <c r="A1398" s="25" t="n"/>
      <c r="B1398" s="25" t="n"/>
      <c r="C1398" s="25" t="n"/>
      <c r="D1398" s="25" t="n"/>
      <c r="E1398" s="25" t="n"/>
    </row>
    <row r="1399">
      <c r="A1399" s="25" t="n"/>
      <c r="B1399" s="25" t="n"/>
      <c r="C1399" s="25" t="n"/>
      <c r="D1399" s="25" t="n"/>
      <c r="E1399" s="25" t="n"/>
    </row>
    <row r="1400">
      <c r="A1400" s="25" t="n"/>
      <c r="B1400" s="25" t="n"/>
      <c r="C1400" s="25" t="n"/>
      <c r="D1400" s="25" t="n"/>
      <c r="E1400" s="25" t="n"/>
    </row>
    <row r="1401">
      <c r="A1401" s="25" t="n"/>
      <c r="B1401" s="25" t="n"/>
      <c r="C1401" s="25" t="n"/>
      <c r="D1401" s="25" t="n"/>
      <c r="E1401" s="25" t="n"/>
    </row>
    <row r="1402">
      <c r="A1402" s="25" t="n"/>
      <c r="B1402" s="25" t="n"/>
      <c r="C1402" s="25" t="n"/>
      <c r="D1402" s="25" t="n"/>
      <c r="E1402" s="25" t="n"/>
    </row>
    <row r="1403">
      <c r="A1403" s="25" t="n"/>
      <c r="B1403" s="25" t="n"/>
      <c r="C1403" s="25" t="n"/>
      <c r="D1403" s="25" t="n"/>
      <c r="E1403" s="25" t="n"/>
    </row>
    <row r="1404">
      <c r="A1404" s="25" t="n"/>
      <c r="B1404" s="25" t="n"/>
      <c r="C1404" s="25" t="n"/>
      <c r="D1404" s="25" t="n"/>
      <c r="E1404" s="25" t="n"/>
    </row>
    <row r="1405">
      <c r="A1405" s="25" t="n"/>
      <c r="B1405" s="25" t="n"/>
      <c r="C1405" s="25" t="n"/>
      <c r="D1405" s="25" t="n"/>
      <c r="E1405" s="25" t="n"/>
    </row>
    <row r="1406">
      <c r="A1406" s="25" t="n"/>
      <c r="B1406" s="25" t="n"/>
      <c r="C1406" s="25" t="n"/>
      <c r="D1406" s="25" t="n"/>
      <c r="E1406" s="25" t="n"/>
    </row>
    <row r="1407">
      <c r="A1407" s="25" t="n"/>
      <c r="B1407" s="25" t="n"/>
      <c r="C1407" s="25" t="n"/>
      <c r="D1407" s="25" t="n"/>
      <c r="E1407" s="25" t="n"/>
    </row>
    <row r="1408">
      <c r="A1408" s="25" t="n"/>
      <c r="B1408" s="25" t="n"/>
      <c r="C1408" s="25" t="n"/>
      <c r="D1408" s="25" t="n"/>
      <c r="E1408" s="25" t="n"/>
    </row>
    <row r="1409">
      <c r="A1409" s="25" t="n"/>
      <c r="B1409" s="25" t="n"/>
      <c r="C1409" s="25" t="n"/>
      <c r="D1409" s="25" t="n"/>
      <c r="E1409" s="25" t="n"/>
    </row>
    <row r="1410">
      <c r="A1410" s="25" t="n"/>
      <c r="B1410" s="25" t="n"/>
      <c r="C1410" s="25" t="n"/>
      <c r="D1410" s="25" t="n"/>
      <c r="E1410" s="25" t="n"/>
    </row>
    <row r="1411">
      <c r="A1411" s="25" t="n"/>
      <c r="B1411" s="25" t="n"/>
      <c r="C1411" s="25" t="n"/>
      <c r="D1411" s="25" t="n"/>
      <c r="E1411" s="25" t="n"/>
    </row>
    <row r="1412">
      <c r="A1412" s="25" t="n"/>
      <c r="B1412" s="25" t="n"/>
      <c r="C1412" s="25" t="n"/>
      <c r="D1412" s="25" t="n"/>
      <c r="E1412" s="25" t="n"/>
    </row>
    <row r="1413">
      <c r="A1413" s="25" t="n"/>
      <c r="B1413" s="25" t="n"/>
      <c r="C1413" s="25" t="n"/>
      <c r="D1413" s="25" t="n"/>
      <c r="E1413" s="25" t="n"/>
    </row>
    <row r="1414">
      <c r="A1414" s="25" t="n"/>
      <c r="B1414" s="25" t="n"/>
      <c r="C1414" s="25" t="n"/>
      <c r="D1414" s="25" t="n"/>
      <c r="E1414" s="25" t="n"/>
    </row>
    <row r="1415">
      <c r="A1415" s="25" t="n"/>
      <c r="B1415" s="25" t="n"/>
      <c r="C1415" s="25" t="n"/>
      <c r="D1415" s="25" t="n"/>
      <c r="E1415" s="25" t="n"/>
    </row>
    <row r="1416">
      <c r="A1416" s="25" t="n"/>
      <c r="B1416" s="25" t="n"/>
      <c r="C1416" s="25" t="n"/>
      <c r="D1416" s="25" t="n"/>
      <c r="E1416" s="25" t="n"/>
    </row>
    <row r="1417">
      <c r="A1417" s="25" t="n"/>
      <c r="B1417" s="25" t="n"/>
      <c r="C1417" s="25" t="n"/>
      <c r="D1417" s="25" t="n"/>
      <c r="E1417" s="25" t="n"/>
    </row>
    <row r="1418">
      <c r="A1418" s="25" t="n"/>
      <c r="B1418" s="25" t="n"/>
      <c r="C1418" s="25" t="n"/>
      <c r="D1418" s="25" t="n"/>
      <c r="E1418" s="25" t="n"/>
    </row>
    <row r="1419">
      <c r="A1419" s="25" t="n"/>
      <c r="B1419" s="25" t="n"/>
      <c r="C1419" s="25" t="n"/>
      <c r="D1419" s="25" t="n"/>
      <c r="E1419" s="25" t="n"/>
    </row>
    <row r="1420">
      <c r="A1420" s="25" t="n"/>
      <c r="B1420" s="25" t="n"/>
      <c r="C1420" s="25" t="n"/>
      <c r="D1420" s="25" t="n"/>
      <c r="E1420" s="25" t="n"/>
    </row>
    <row r="1421">
      <c r="A1421" s="25" t="n"/>
      <c r="B1421" s="25" t="n"/>
      <c r="C1421" s="25" t="n"/>
      <c r="D1421" s="25" t="n"/>
      <c r="E1421" s="25" t="n"/>
    </row>
    <row r="1422">
      <c r="A1422" s="25" t="n"/>
      <c r="B1422" s="25" t="n"/>
      <c r="C1422" s="25" t="n"/>
      <c r="D1422" s="25" t="n"/>
      <c r="E1422" s="25" t="n"/>
    </row>
    <row r="1423">
      <c r="A1423" s="25" t="n"/>
      <c r="B1423" s="25" t="n"/>
      <c r="C1423" s="25" t="n"/>
      <c r="D1423" s="25" t="n"/>
      <c r="E1423" s="25" t="n"/>
    </row>
    <row r="1424">
      <c r="A1424" s="25" t="n"/>
      <c r="B1424" s="25" t="n"/>
      <c r="C1424" s="25" t="n"/>
      <c r="D1424" s="25" t="n"/>
      <c r="E1424" s="25" t="n"/>
    </row>
    <row r="1425">
      <c r="A1425" s="25" t="n"/>
      <c r="B1425" s="25" t="n"/>
      <c r="C1425" s="25" t="n"/>
      <c r="D1425" s="25" t="n"/>
      <c r="E1425" s="25" t="n"/>
    </row>
    <row r="1426">
      <c r="A1426" s="25" t="n"/>
      <c r="B1426" s="25" t="n"/>
      <c r="C1426" s="25" t="n"/>
      <c r="D1426" s="25" t="n"/>
      <c r="E1426" s="25" t="n"/>
    </row>
    <row r="1427">
      <c r="A1427" s="25" t="n"/>
      <c r="B1427" s="25" t="n"/>
      <c r="C1427" s="25" t="n"/>
      <c r="D1427" s="25" t="n"/>
      <c r="E1427" s="25" t="n"/>
    </row>
    <row r="1428">
      <c r="A1428" s="25" t="n"/>
      <c r="B1428" s="25" t="n"/>
      <c r="C1428" s="25" t="n"/>
      <c r="D1428" s="25" t="n"/>
      <c r="E1428" s="25" t="n"/>
    </row>
    <row r="1429">
      <c r="A1429" s="25" t="n"/>
      <c r="B1429" s="25" t="n"/>
      <c r="C1429" s="25" t="n"/>
      <c r="D1429" s="25" t="n"/>
      <c r="E1429" s="25" t="n"/>
    </row>
    <row r="1430">
      <c r="A1430" s="25" t="n"/>
      <c r="B1430" s="25" t="n"/>
      <c r="C1430" s="25" t="n"/>
      <c r="D1430" s="25" t="n"/>
      <c r="E1430" s="25" t="n"/>
    </row>
    <row r="1431">
      <c r="A1431" s="25" t="n"/>
      <c r="B1431" s="25" t="n"/>
      <c r="C1431" s="25" t="n"/>
      <c r="D1431" s="25" t="n"/>
      <c r="E1431" s="25" t="n"/>
    </row>
    <row r="1432">
      <c r="A1432" s="25" t="n"/>
      <c r="B1432" s="25" t="n"/>
      <c r="C1432" s="25" t="n"/>
      <c r="D1432" s="25" t="n"/>
      <c r="E1432" s="25" t="n"/>
    </row>
    <row r="1433">
      <c r="A1433" s="25" t="n"/>
      <c r="B1433" s="25" t="n"/>
      <c r="C1433" s="25" t="n"/>
      <c r="D1433" s="25" t="n"/>
      <c r="E1433" s="25" t="n"/>
    </row>
    <row r="1434">
      <c r="A1434" s="25" t="n"/>
      <c r="B1434" s="25" t="n"/>
      <c r="C1434" s="25" t="n"/>
      <c r="D1434" s="25" t="n"/>
      <c r="E1434" s="25" t="n"/>
    </row>
    <row r="1435">
      <c r="A1435" s="25" t="n"/>
      <c r="B1435" s="25" t="n"/>
      <c r="C1435" s="25" t="n"/>
      <c r="D1435" s="25" t="n"/>
      <c r="E1435" s="25" t="n"/>
    </row>
    <row r="1436">
      <c r="A1436" s="25" t="n"/>
      <c r="B1436" s="25" t="n"/>
      <c r="C1436" s="25" t="n"/>
      <c r="D1436" s="25" t="n"/>
      <c r="E1436" s="25" t="n"/>
    </row>
    <row r="1437">
      <c r="A1437" s="25" t="n"/>
      <c r="B1437" s="25" t="n"/>
      <c r="C1437" s="25" t="n"/>
      <c r="D1437" s="25" t="n"/>
      <c r="E1437" s="25" t="n"/>
    </row>
    <row r="1438">
      <c r="A1438" s="25" t="n"/>
      <c r="B1438" s="25" t="n"/>
      <c r="C1438" s="25" t="n"/>
      <c r="D1438" s="25" t="n"/>
      <c r="E1438" s="25" t="n"/>
    </row>
    <row r="1439">
      <c r="A1439" s="25" t="n"/>
      <c r="B1439" s="25" t="n"/>
      <c r="C1439" s="25" t="n"/>
      <c r="D1439" s="25" t="n"/>
      <c r="E1439" s="25" t="n"/>
    </row>
    <row r="1440">
      <c r="A1440" s="25" t="n"/>
      <c r="B1440" s="25" t="n"/>
      <c r="C1440" s="25" t="n"/>
      <c r="D1440" s="25" t="n"/>
      <c r="E1440" s="25" t="n"/>
    </row>
    <row r="1441">
      <c r="A1441" s="25" t="n"/>
      <c r="B1441" s="25" t="n"/>
      <c r="C1441" s="25" t="n"/>
      <c r="D1441" s="25" t="n"/>
      <c r="E1441" s="25" t="n"/>
    </row>
    <row r="1442">
      <c r="A1442" s="25" t="n"/>
      <c r="B1442" s="25" t="n"/>
      <c r="C1442" s="25" t="n"/>
      <c r="D1442" s="25" t="n"/>
      <c r="E1442" s="25" t="n"/>
    </row>
    <row r="1443">
      <c r="A1443" s="25" t="n"/>
      <c r="B1443" s="25" t="n"/>
      <c r="C1443" s="25" t="n"/>
      <c r="D1443" s="25" t="n"/>
      <c r="E1443" s="25" t="n"/>
    </row>
    <row r="1444">
      <c r="A1444" s="25" t="n"/>
      <c r="B1444" s="25" t="n"/>
      <c r="C1444" s="25" t="n"/>
      <c r="D1444" s="25" t="n"/>
      <c r="E1444" s="25" t="n"/>
    </row>
    <row r="1445">
      <c r="A1445" s="25" t="n"/>
      <c r="B1445" s="25" t="n"/>
      <c r="C1445" s="25" t="n"/>
      <c r="D1445" s="25" t="n"/>
      <c r="E1445" s="25" t="n"/>
    </row>
    <row r="1446">
      <c r="A1446" s="25" t="n"/>
      <c r="B1446" s="25" t="n"/>
      <c r="C1446" s="25" t="n"/>
      <c r="D1446" s="25" t="n"/>
      <c r="E1446" s="25" t="n"/>
    </row>
    <row r="1447">
      <c r="A1447" s="25" t="n"/>
      <c r="B1447" s="25" t="n"/>
      <c r="C1447" s="25" t="n"/>
      <c r="D1447" s="25" t="n"/>
      <c r="E1447" s="25" t="n"/>
    </row>
    <row r="1448">
      <c r="A1448" s="25" t="n"/>
      <c r="B1448" s="25" t="n"/>
      <c r="C1448" s="25" t="n"/>
      <c r="D1448" s="25" t="n"/>
      <c r="E1448" s="25" t="n"/>
    </row>
    <row r="1449">
      <c r="A1449" s="25" t="n"/>
      <c r="B1449" s="25" t="n"/>
      <c r="C1449" s="25" t="n"/>
      <c r="D1449" s="25" t="n"/>
      <c r="E1449" s="25" t="n"/>
    </row>
    <row r="1450">
      <c r="A1450" s="25" t="n"/>
      <c r="B1450" s="25" t="n"/>
      <c r="C1450" s="25" t="n"/>
      <c r="D1450" s="25" t="n"/>
      <c r="E1450" s="25" t="n"/>
    </row>
    <row r="1451">
      <c r="A1451" s="25" t="n"/>
      <c r="B1451" s="25" t="n"/>
      <c r="C1451" s="25" t="n"/>
      <c r="D1451" s="25" t="n"/>
      <c r="E1451" s="25" t="n"/>
    </row>
    <row r="1452">
      <c r="A1452" s="25" t="n"/>
      <c r="B1452" s="25" t="n"/>
      <c r="C1452" s="25" t="n"/>
      <c r="D1452" s="25" t="n"/>
      <c r="E1452" s="25" t="n"/>
    </row>
    <row r="1453">
      <c r="A1453" s="25" t="n"/>
      <c r="B1453" s="25" t="n"/>
      <c r="C1453" s="25" t="n"/>
      <c r="D1453" s="25" t="n"/>
      <c r="E1453" s="25" t="n"/>
    </row>
    <row r="1454">
      <c r="A1454" s="25" t="n"/>
      <c r="B1454" s="25" t="n"/>
      <c r="C1454" s="25" t="n"/>
      <c r="D1454" s="25" t="n"/>
      <c r="E1454" s="25" t="n"/>
    </row>
    <row r="1455">
      <c r="A1455" s="25" t="n"/>
      <c r="B1455" s="25" t="n"/>
      <c r="C1455" s="25" t="n"/>
      <c r="D1455" s="25" t="n"/>
      <c r="E1455" s="25" t="n"/>
    </row>
    <row r="1456">
      <c r="A1456" s="25" t="n"/>
      <c r="B1456" s="25" t="n"/>
      <c r="C1456" s="25" t="n"/>
      <c r="D1456" s="25" t="n"/>
      <c r="E1456" s="25" t="n"/>
    </row>
    <row r="1457">
      <c r="A1457" s="25" t="n"/>
      <c r="B1457" s="25" t="n"/>
      <c r="C1457" s="25" t="n"/>
      <c r="D1457" s="25" t="n"/>
      <c r="E1457" s="25" t="n"/>
    </row>
    <row r="1458">
      <c r="A1458" s="25" t="n"/>
      <c r="B1458" s="25" t="n"/>
      <c r="C1458" s="25" t="n"/>
      <c r="D1458" s="25" t="n"/>
      <c r="E1458" s="25" t="n"/>
    </row>
    <row r="1459">
      <c r="A1459" s="25" t="n"/>
      <c r="B1459" s="25" t="n"/>
      <c r="C1459" s="25" t="n"/>
      <c r="D1459" s="25" t="n"/>
      <c r="E1459" s="25" t="n"/>
    </row>
    <row r="1460">
      <c r="A1460" s="25" t="n"/>
      <c r="B1460" s="25" t="n"/>
      <c r="C1460" s="25" t="n"/>
      <c r="D1460" s="25" t="n"/>
      <c r="E1460" s="25" t="n"/>
    </row>
    <row r="1461">
      <c r="A1461" s="25" t="n"/>
      <c r="B1461" s="25" t="n"/>
      <c r="C1461" s="25" t="n"/>
      <c r="D1461" s="25" t="n"/>
      <c r="E1461" s="25" t="n"/>
    </row>
    <row r="1462">
      <c r="A1462" s="25" t="n"/>
      <c r="B1462" s="25" t="n"/>
      <c r="C1462" s="25" t="n"/>
      <c r="D1462" s="25" t="n"/>
      <c r="E1462" s="25" t="n"/>
    </row>
    <row r="1463">
      <c r="A1463" s="25" t="n"/>
      <c r="B1463" s="25" t="n"/>
      <c r="C1463" s="25" t="n"/>
      <c r="D1463" s="25" t="n"/>
      <c r="E1463" s="25" t="n"/>
    </row>
    <row r="1464">
      <c r="A1464" s="25" t="n"/>
      <c r="B1464" s="25" t="n"/>
      <c r="C1464" s="25" t="n"/>
      <c r="D1464" s="25" t="n"/>
      <c r="E1464" s="25" t="n"/>
    </row>
    <row r="1465">
      <c r="A1465" s="25" t="n"/>
      <c r="B1465" s="25" t="n"/>
      <c r="C1465" s="25" t="n"/>
      <c r="D1465" s="25" t="n"/>
      <c r="E1465" s="25" t="n"/>
    </row>
    <row r="1466">
      <c r="A1466" s="25" t="n"/>
      <c r="B1466" s="25" t="n"/>
      <c r="C1466" s="25" t="n"/>
      <c r="D1466" s="25" t="n"/>
      <c r="E1466" s="25" t="n"/>
    </row>
    <row r="1467">
      <c r="A1467" s="25" t="n"/>
      <c r="B1467" s="25" t="n"/>
      <c r="C1467" s="25" t="n"/>
      <c r="D1467" s="25" t="n"/>
      <c r="E1467" s="25" t="n"/>
    </row>
    <row r="1468">
      <c r="A1468" s="25" t="n"/>
      <c r="B1468" s="25" t="n"/>
      <c r="C1468" s="25" t="n"/>
      <c r="D1468" s="25" t="n"/>
      <c r="E1468" s="25" t="n"/>
    </row>
    <row r="1469">
      <c r="A1469" s="25" t="n"/>
      <c r="B1469" s="25" t="n"/>
      <c r="C1469" s="25" t="n"/>
      <c r="D1469" s="25" t="n"/>
      <c r="E1469" s="25" t="n"/>
    </row>
    <row r="1470">
      <c r="A1470" s="25" t="n"/>
      <c r="B1470" s="25" t="n"/>
      <c r="C1470" s="25" t="n"/>
      <c r="D1470" s="25" t="n"/>
      <c r="E1470" s="25" t="n"/>
    </row>
    <row r="1471">
      <c r="A1471" s="25" t="n"/>
      <c r="B1471" s="25" t="n"/>
      <c r="C1471" s="25" t="n"/>
      <c r="D1471" s="25" t="n"/>
      <c r="E1471" s="25" t="n"/>
    </row>
    <row r="1472">
      <c r="A1472" s="25" t="n"/>
      <c r="B1472" s="25" t="n"/>
      <c r="C1472" s="25" t="n"/>
      <c r="D1472" s="25" t="n"/>
      <c r="E1472" s="25" t="n"/>
    </row>
    <row r="1473">
      <c r="A1473" s="25" t="n"/>
      <c r="B1473" s="25" t="n"/>
      <c r="C1473" s="25" t="n"/>
      <c r="D1473" s="25" t="n"/>
      <c r="E1473" s="25" t="n"/>
    </row>
    <row r="1474">
      <c r="A1474" s="25" t="n"/>
      <c r="B1474" s="25" t="n"/>
      <c r="C1474" s="25" t="n"/>
      <c r="D1474" s="25" t="n"/>
      <c r="E1474" s="25" t="n"/>
    </row>
    <row r="1475">
      <c r="A1475" s="25" t="n"/>
      <c r="B1475" s="25" t="n"/>
      <c r="C1475" s="25" t="n"/>
      <c r="D1475" s="25" t="n"/>
      <c r="E1475" s="25" t="n"/>
    </row>
    <row r="1476">
      <c r="A1476" s="25" t="n"/>
      <c r="B1476" s="25" t="n"/>
      <c r="C1476" s="25" t="n"/>
      <c r="D1476" s="25" t="n"/>
      <c r="E1476" s="25" t="n"/>
    </row>
    <row r="1477">
      <c r="A1477" s="25" t="n"/>
      <c r="B1477" s="25" t="n"/>
      <c r="C1477" s="25" t="n"/>
      <c r="D1477" s="25" t="n"/>
      <c r="E1477" s="25" t="n"/>
    </row>
    <row r="1478">
      <c r="A1478" s="25" t="n"/>
      <c r="B1478" s="25" t="n"/>
      <c r="C1478" s="25" t="n"/>
      <c r="D1478" s="25" t="n"/>
      <c r="E1478" s="25" t="n"/>
    </row>
    <row r="1479">
      <c r="A1479" s="25" t="n"/>
      <c r="B1479" s="25" t="n"/>
      <c r="C1479" s="25" t="n"/>
      <c r="D1479" s="25" t="n"/>
      <c r="E1479" s="25" t="n"/>
    </row>
    <row r="1480">
      <c r="A1480" s="25" t="n"/>
      <c r="B1480" s="25" t="n"/>
      <c r="C1480" s="25" t="n"/>
      <c r="D1480" s="25" t="n"/>
      <c r="E1480" s="25" t="n"/>
    </row>
    <row r="1481">
      <c r="A1481" s="25" t="n"/>
      <c r="B1481" s="25" t="n"/>
      <c r="C1481" s="25" t="n"/>
      <c r="D1481" s="25" t="n"/>
      <c r="E1481" s="25" t="n"/>
    </row>
    <row r="1482">
      <c r="A1482" s="25" t="n"/>
      <c r="B1482" s="25" t="n"/>
      <c r="C1482" s="25" t="n"/>
      <c r="D1482" s="25" t="n"/>
      <c r="E1482" s="25" t="n"/>
    </row>
    <row r="1483">
      <c r="A1483" s="25" t="n"/>
      <c r="B1483" s="25" t="n"/>
      <c r="C1483" s="25" t="n"/>
      <c r="D1483" s="25" t="n"/>
      <c r="E1483" s="25" t="n"/>
    </row>
    <row r="1484">
      <c r="A1484" s="25" t="n"/>
      <c r="B1484" s="25" t="n"/>
      <c r="C1484" s="25" t="n"/>
      <c r="D1484" s="25" t="n"/>
      <c r="E1484" s="25" t="n"/>
    </row>
    <row r="1485">
      <c r="A1485" s="25" t="n"/>
      <c r="B1485" s="25" t="n"/>
      <c r="C1485" s="25" t="n"/>
      <c r="D1485" s="25" t="n"/>
      <c r="E1485" s="25" t="n"/>
    </row>
    <row r="1486">
      <c r="A1486" s="25" t="n"/>
      <c r="B1486" s="25" t="n"/>
      <c r="C1486" s="25" t="n"/>
      <c r="D1486" s="25" t="n"/>
      <c r="E1486" s="25" t="n"/>
    </row>
    <row r="1487">
      <c r="A1487" s="25" t="n"/>
      <c r="B1487" s="25" t="n"/>
      <c r="C1487" s="25" t="n"/>
      <c r="D1487" s="25" t="n"/>
      <c r="E1487" s="25" t="n"/>
    </row>
    <row r="1488">
      <c r="A1488" s="25" t="n"/>
      <c r="B1488" s="25" t="n"/>
      <c r="C1488" s="25" t="n"/>
      <c r="D1488" s="25" t="n"/>
      <c r="E1488" s="25" t="n"/>
    </row>
    <row r="1489">
      <c r="A1489" s="25" t="n"/>
      <c r="B1489" s="25" t="n"/>
      <c r="C1489" s="25" t="n"/>
      <c r="D1489" s="25" t="n"/>
      <c r="E1489" s="25" t="n"/>
    </row>
    <row r="1490">
      <c r="A1490" s="25" t="n"/>
      <c r="B1490" s="25" t="n"/>
      <c r="C1490" s="25" t="n"/>
      <c r="D1490" s="25" t="n"/>
      <c r="E1490" s="25" t="n"/>
    </row>
    <row r="1491">
      <c r="A1491" s="25" t="n"/>
      <c r="B1491" s="25" t="n"/>
      <c r="C1491" s="25" t="n"/>
      <c r="D1491" s="25" t="n"/>
      <c r="E1491" s="25" t="n"/>
    </row>
    <row r="1492">
      <c r="A1492" s="25" t="n"/>
      <c r="B1492" s="25" t="n"/>
      <c r="C1492" s="25" t="n"/>
      <c r="D1492" s="25" t="n"/>
      <c r="E1492" s="25" t="n"/>
    </row>
    <row r="1493">
      <c r="A1493" s="25" t="n"/>
      <c r="B1493" s="25" t="n"/>
      <c r="C1493" s="25" t="n"/>
      <c r="D1493" s="25" t="n"/>
      <c r="E1493" s="25" t="n"/>
    </row>
    <row r="1494">
      <c r="A1494" s="25" t="n"/>
      <c r="B1494" s="25" t="n"/>
      <c r="C1494" s="25" t="n"/>
      <c r="D1494" s="25" t="n"/>
      <c r="E1494" s="25" t="n"/>
    </row>
    <row r="1495">
      <c r="A1495" s="25" t="n"/>
      <c r="B1495" s="25" t="n"/>
      <c r="C1495" s="25" t="n"/>
      <c r="D1495" s="25" t="n"/>
      <c r="E1495" s="25" t="n"/>
    </row>
    <row r="1496">
      <c r="A1496" s="25" t="n"/>
      <c r="B1496" s="25" t="n"/>
      <c r="C1496" s="25" t="n"/>
      <c r="D1496" s="25" t="n"/>
      <c r="E1496" s="25" t="n"/>
    </row>
    <row r="1497">
      <c r="A1497" s="25" t="n"/>
      <c r="B1497" s="25" t="n"/>
      <c r="C1497" s="25" t="n"/>
      <c r="D1497" s="25" t="n"/>
      <c r="E1497" s="25" t="n"/>
    </row>
    <row r="1498">
      <c r="A1498" s="25" t="n"/>
      <c r="B1498" s="25" t="n"/>
      <c r="C1498" s="25" t="n"/>
      <c r="D1498" s="25" t="n"/>
      <c r="E1498" s="25" t="n"/>
    </row>
    <row r="1499">
      <c r="A1499" s="25" t="n"/>
      <c r="B1499" s="25" t="n"/>
      <c r="C1499" s="25" t="n"/>
      <c r="D1499" s="25" t="n"/>
      <c r="E1499" s="25" t="n"/>
    </row>
    <row r="1500">
      <c r="A1500" s="25" t="n"/>
      <c r="B1500" s="25" t="n"/>
      <c r="C1500" s="25" t="n"/>
      <c r="D1500" s="25" t="n"/>
      <c r="E1500" s="25" t="n"/>
    </row>
    <row r="1501">
      <c r="A1501" s="25" t="n"/>
      <c r="B1501" s="25" t="n"/>
      <c r="C1501" s="25" t="n"/>
      <c r="D1501" s="25" t="n"/>
      <c r="E1501" s="25" t="n"/>
    </row>
    <row r="1502">
      <c r="A1502" s="25" t="n"/>
      <c r="B1502" s="25" t="n"/>
      <c r="C1502" s="25" t="n"/>
      <c r="D1502" s="25" t="n"/>
      <c r="E1502" s="25" t="n"/>
    </row>
    <row r="1503">
      <c r="A1503" s="25" t="n"/>
      <c r="B1503" s="25" t="n"/>
      <c r="C1503" s="25" t="n"/>
      <c r="D1503" s="25" t="n"/>
      <c r="E1503" s="25" t="n"/>
    </row>
    <row r="1504">
      <c r="A1504" s="25" t="n"/>
      <c r="B1504" s="25" t="n"/>
      <c r="C1504" s="25" t="n"/>
      <c r="D1504" s="25" t="n"/>
      <c r="E1504" s="25" t="n"/>
    </row>
    <row r="1505">
      <c r="A1505" s="25" t="n"/>
      <c r="B1505" s="25" t="n"/>
      <c r="C1505" s="25" t="n"/>
      <c r="D1505" s="25" t="n"/>
      <c r="E1505" s="25" t="n"/>
    </row>
    <row r="1506">
      <c r="A1506" s="25" t="n"/>
      <c r="B1506" s="25" t="n"/>
      <c r="C1506" s="25" t="n"/>
      <c r="D1506" s="25" t="n"/>
      <c r="E1506" s="25" t="n"/>
    </row>
    <row r="1507">
      <c r="A1507" s="25" t="n"/>
      <c r="B1507" s="25" t="n"/>
      <c r="C1507" s="25" t="n"/>
      <c r="D1507" s="25" t="n"/>
      <c r="E1507" s="25" t="n"/>
    </row>
    <row r="1508">
      <c r="A1508" s="25" t="n"/>
      <c r="B1508" s="25" t="n"/>
      <c r="C1508" s="25" t="n"/>
      <c r="D1508" s="25" t="n"/>
      <c r="E1508" s="25" t="n"/>
    </row>
    <row r="1509">
      <c r="A1509" s="25" t="n"/>
      <c r="B1509" s="25" t="n"/>
      <c r="C1509" s="25" t="n"/>
      <c r="D1509" s="25" t="n"/>
      <c r="E1509" s="25" t="n"/>
    </row>
    <row r="1510">
      <c r="A1510" s="25" t="n"/>
      <c r="B1510" s="25" t="n"/>
      <c r="C1510" s="25" t="n"/>
      <c r="D1510" s="25" t="n"/>
      <c r="E1510" s="25" t="n"/>
    </row>
    <row r="1511">
      <c r="A1511" s="25" t="n"/>
      <c r="B1511" s="25" t="n"/>
      <c r="C1511" s="25" t="n"/>
      <c r="D1511" s="25" t="n"/>
      <c r="E1511" s="25" t="n"/>
    </row>
    <row r="1512">
      <c r="A1512" s="25" t="n"/>
      <c r="B1512" s="25" t="n"/>
      <c r="C1512" s="25" t="n"/>
      <c r="D1512" s="25" t="n"/>
      <c r="E1512" s="25" t="n"/>
    </row>
    <row r="1513">
      <c r="A1513" s="25" t="n"/>
      <c r="B1513" s="25" t="n"/>
      <c r="C1513" s="25" t="n"/>
      <c r="D1513" s="25" t="n"/>
      <c r="E1513" s="25" t="n"/>
    </row>
    <row r="1514">
      <c r="A1514" s="25" t="n"/>
      <c r="B1514" s="25" t="n"/>
      <c r="C1514" s="25" t="n"/>
      <c r="D1514" s="25" t="n"/>
      <c r="E1514" s="25" t="n"/>
    </row>
    <row r="1515">
      <c r="A1515" s="25" t="n"/>
      <c r="B1515" s="25" t="n"/>
      <c r="C1515" s="25" t="n"/>
      <c r="D1515" s="25" t="n"/>
      <c r="E1515" s="25" t="n"/>
    </row>
    <row r="1516">
      <c r="A1516" s="25" t="n"/>
      <c r="B1516" s="25" t="n"/>
      <c r="C1516" s="25" t="n"/>
      <c r="D1516" s="25" t="n"/>
      <c r="E1516" s="25" t="n"/>
    </row>
    <row r="1517">
      <c r="A1517" s="25" t="n"/>
      <c r="B1517" s="25" t="n"/>
      <c r="C1517" s="25" t="n"/>
      <c r="D1517" s="25" t="n"/>
      <c r="E1517" s="25" t="n"/>
    </row>
    <row r="1518">
      <c r="A1518" s="25" t="n"/>
      <c r="B1518" s="25" t="n"/>
      <c r="C1518" s="25" t="n"/>
      <c r="D1518" s="25" t="n"/>
      <c r="E1518" s="25" t="n"/>
    </row>
    <row r="1519">
      <c r="A1519" s="25" t="n"/>
      <c r="B1519" s="25" t="n"/>
      <c r="C1519" s="25" t="n"/>
      <c r="D1519" s="25" t="n"/>
      <c r="E1519" s="25" t="n"/>
    </row>
    <row r="1520">
      <c r="A1520" s="25" t="n"/>
      <c r="B1520" s="25" t="n"/>
      <c r="C1520" s="25" t="n"/>
      <c r="D1520" s="25" t="n"/>
      <c r="E1520" s="25" t="n"/>
    </row>
    <row r="1521">
      <c r="A1521" s="25" t="n"/>
      <c r="B1521" s="25" t="n"/>
      <c r="C1521" s="25" t="n"/>
      <c r="D1521" s="25" t="n"/>
      <c r="E1521" s="25" t="n"/>
    </row>
    <row r="1522">
      <c r="A1522" s="25" t="n"/>
      <c r="B1522" s="25" t="n"/>
      <c r="C1522" s="25" t="n"/>
      <c r="D1522" s="25" t="n"/>
      <c r="E1522" s="25" t="n"/>
    </row>
    <row r="1523">
      <c r="A1523" s="25" t="n"/>
      <c r="B1523" s="25" t="n"/>
      <c r="C1523" s="25" t="n"/>
      <c r="D1523" s="25" t="n"/>
      <c r="E1523" s="25" t="n"/>
    </row>
    <row r="1524">
      <c r="A1524" s="25" t="n"/>
      <c r="B1524" s="25" t="n"/>
      <c r="C1524" s="25" t="n"/>
      <c r="D1524" s="25" t="n"/>
      <c r="E1524" s="25" t="n"/>
    </row>
    <row r="1525">
      <c r="A1525" s="25" t="n"/>
      <c r="B1525" s="25" t="n"/>
      <c r="C1525" s="25" t="n"/>
      <c r="D1525" s="25" t="n"/>
      <c r="E1525" s="25" t="n"/>
    </row>
    <row r="1526">
      <c r="A1526" s="25" t="n"/>
      <c r="B1526" s="25" t="n"/>
      <c r="C1526" s="25" t="n"/>
      <c r="D1526" s="25" t="n"/>
      <c r="E1526" s="25" t="n"/>
    </row>
    <row r="1527">
      <c r="A1527" s="25" t="n"/>
      <c r="B1527" s="25" t="n"/>
      <c r="C1527" s="25" t="n"/>
      <c r="D1527" s="25" t="n"/>
      <c r="E1527" s="25" t="n"/>
    </row>
    <row r="1528">
      <c r="A1528" s="25" t="n"/>
      <c r="B1528" s="25" t="n"/>
      <c r="C1528" s="25" t="n"/>
      <c r="D1528" s="25" t="n"/>
      <c r="E1528" s="25" t="n"/>
    </row>
    <row r="1529">
      <c r="A1529" s="25" t="n"/>
      <c r="B1529" s="25" t="n"/>
      <c r="C1529" s="25" t="n"/>
      <c r="D1529" s="25" t="n"/>
      <c r="E1529" s="25" t="n"/>
    </row>
    <row r="1530">
      <c r="A1530" s="25" t="n"/>
      <c r="B1530" s="25" t="n"/>
      <c r="C1530" s="25" t="n"/>
      <c r="D1530" s="25" t="n"/>
      <c r="E1530" s="25" t="n"/>
    </row>
    <row r="1531">
      <c r="A1531" s="25" t="n"/>
      <c r="B1531" s="25" t="n"/>
      <c r="C1531" s="25" t="n"/>
      <c r="D1531" s="25" t="n"/>
      <c r="E1531" s="25" t="n"/>
    </row>
    <row r="1532">
      <c r="A1532" s="25" t="n"/>
      <c r="B1532" s="25" t="n"/>
      <c r="C1532" s="25" t="n"/>
      <c r="D1532" s="25" t="n"/>
      <c r="E1532" s="25" t="n"/>
    </row>
    <row r="1533">
      <c r="A1533" s="25" t="n"/>
      <c r="B1533" s="25" t="n"/>
      <c r="C1533" s="25" t="n"/>
      <c r="D1533" s="25" t="n"/>
      <c r="E1533" s="25" t="n"/>
    </row>
    <row r="1534">
      <c r="A1534" s="25" t="n"/>
      <c r="B1534" s="25" t="n"/>
      <c r="C1534" s="25" t="n"/>
      <c r="D1534" s="25" t="n"/>
      <c r="E1534" s="25" t="n"/>
    </row>
    <row r="1535">
      <c r="A1535" s="25" t="n"/>
      <c r="B1535" s="25" t="n"/>
      <c r="C1535" s="25" t="n"/>
      <c r="D1535" s="25" t="n"/>
      <c r="E1535" s="25" t="n"/>
    </row>
    <row r="1536">
      <c r="A1536" s="25" t="n"/>
      <c r="B1536" s="25" t="n"/>
      <c r="C1536" s="25" t="n"/>
      <c r="D1536" s="25" t="n"/>
      <c r="E1536" s="25" t="n"/>
    </row>
    <row r="1537">
      <c r="A1537" s="25" t="n"/>
      <c r="B1537" s="25" t="n"/>
      <c r="C1537" s="25" t="n"/>
      <c r="D1537" s="25" t="n"/>
      <c r="E1537" s="25" t="n"/>
    </row>
    <row r="1538">
      <c r="A1538" s="25" t="n"/>
      <c r="B1538" s="25" t="n"/>
      <c r="C1538" s="25" t="n"/>
      <c r="D1538" s="25" t="n"/>
      <c r="E1538" s="25" t="n"/>
    </row>
    <row r="1539">
      <c r="A1539" s="25" t="n"/>
      <c r="B1539" s="25" t="n"/>
      <c r="C1539" s="25" t="n"/>
      <c r="D1539" s="25" t="n"/>
      <c r="E1539" s="25" t="n"/>
    </row>
    <row r="1540">
      <c r="A1540" s="25" t="n"/>
      <c r="B1540" s="25" t="n"/>
      <c r="C1540" s="25" t="n"/>
      <c r="D1540" s="25" t="n"/>
      <c r="E1540" s="25" t="n"/>
    </row>
    <row r="1541">
      <c r="A1541" s="25" t="n"/>
      <c r="B1541" s="25" t="n"/>
      <c r="C1541" s="25" t="n"/>
      <c r="D1541" s="25" t="n"/>
      <c r="E1541" s="25" t="n"/>
    </row>
    <row r="1542">
      <c r="A1542" s="25" t="n"/>
      <c r="B1542" s="25" t="n"/>
      <c r="C1542" s="25" t="n"/>
      <c r="D1542" s="25" t="n"/>
      <c r="E1542" s="25" t="n"/>
    </row>
    <row r="1543">
      <c r="A1543" s="25" t="n"/>
      <c r="B1543" s="25" t="n"/>
      <c r="C1543" s="25" t="n"/>
      <c r="D1543" s="25" t="n"/>
      <c r="E1543" s="25" t="n"/>
    </row>
    <row r="1544">
      <c r="A1544" s="25" t="n"/>
      <c r="B1544" s="25" t="n"/>
      <c r="C1544" s="25" t="n"/>
      <c r="D1544" s="25" t="n"/>
      <c r="E1544" s="25" t="n"/>
    </row>
    <row r="1545">
      <c r="A1545" s="25" t="n"/>
      <c r="B1545" s="25" t="n"/>
      <c r="C1545" s="25" t="n"/>
      <c r="D1545" s="25" t="n"/>
      <c r="E1545" s="25" t="n"/>
    </row>
    <row r="1546">
      <c r="A1546" s="25" t="n"/>
      <c r="B1546" s="25" t="n"/>
      <c r="C1546" s="25" t="n"/>
      <c r="D1546" s="25" t="n"/>
      <c r="E1546" s="25" t="n"/>
    </row>
    <row r="1547">
      <c r="A1547" s="25" t="n"/>
      <c r="B1547" s="25" t="n"/>
      <c r="C1547" s="25" t="n"/>
      <c r="D1547" s="25" t="n"/>
      <c r="E1547" s="25" t="n"/>
    </row>
    <row r="1548">
      <c r="A1548" s="25" t="n"/>
      <c r="B1548" s="25" t="n"/>
      <c r="C1548" s="25" t="n"/>
      <c r="D1548" s="25" t="n"/>
      <c r="E1548" s="25" t="n"/>
    </row>
    <row r="1549">
      <c r="A1549" s="25" t="n"/>
      <c r="B1549" s="25" t="n"/>
      <c r="C1549" s="25" t="n"/>
      <c r="D1549" s="25" t="n"/>
      <c r="E1549" s="25" t="n"/>
    </row>
    <row r="1550">
      <c r="A1550" s="25" t="n"/>
      <c r="B1550" s="25" t="n"/>
      <c r="C1550" s="25" t="n"/>
      <c r="D1550" s="25" t="n"/>
      <c r="E1550" s="25" t="n"/>
    </row>
    <row r="1551">
      <c r="A1551" s="25" t="n"/>
      <c r="B1551" s="25" t="n"/>
      <c r="C1551" s="25" t="n"/>
      <c r="D1551" s="25" t="n"/>
      <c r="E1551" s="25" t="n"/>
    </row>
    <row r="1552">
      <c r="A1552" s="25" t="n"/>
      <c r="B1552" s="25" t="n"/>
      <c r="C1552" s="25" t="n"/>
      <c r="D1552" s="25" t="n"/>
      <c r="E1552" s="25" t="n"/>
    </row>
    <row r="1553">
      <c r="A1553" s="25" t="n"/>
      <c r="B1553" s="25" t="n"/>
      <c r="C1553" s="25" t="n"/>
      <c r="D1553" s="25" t="n"/>
      <c r="E1553" s="25" t="n"/>
    </row>
    <row r="1554">
      <c r="A1554" s="25" t="n"/>
      <c r="B1554" s="25" t="n"/>
      <c r="C1554" s="25" t="n"/>
      <c r="D1554" s="25" t="n"/>
      <c r="E1554" s="25" t="n"/>
    </row>
    <row r="1555">
      <c r="A1555" s="25" t="n"/>
      <c r="B1555" s="25" t="n"/>
      <c r="C1555" s="25" t="n"/>
      <c r="D1555" s="25" t="n"/>
      <c r="E1555" s="25" t="n"/>
    </row>
    <row r="1556">
      <c r="A1556" s="25" t="n"/>
      <c r="B1556" s="25" t="n"/>
      <c r="C1556" s="25" t="n"/>
      <c r="D1556" s="25" t="n"/>
      <c r="E1556" s="25" t="n"/>
    </row>
    <row r="1557">
      <c r="A1557" s="25" t="n"/>
      <c r="B1557" s="25" t="n"/>
      <c r="C1557" s="25" t="n"/>
      <c r="D1557" s="25" t="n"/>
      <c r="E1557" s="25" t="n"/>
    </row>
    <row r="1558">
      <c r="A1558" s="25" t="n"/>
      <c r="B1558" s="25" t="n"/>
      <c r="C1558" s="25" t="n"/>
      <c r="D1558" s="25" t="n"/>
      <c r="E1558" s="25" t="n"/>
    </row>
    <row r="1559">
      <c r="A1559" s="25" t="n"/>
      <c r="B1559" s="25" t="n"/>
      <c r="C1559" s="25" t="n"/>
      <c r="D1559" s="25" t="n"/>
      <c r="E1559" s="25" t="n"/>
    </row>
    <row r="1560">
      <c r="A1560" s="25" t="n"/>
      <c r="B1560" s="25" t="n"/>
      <c r="C1560" s="25" t="n"/>
      <c r="D1560" s="25" t="n"/>
      <c r="E1560" s="25" t="n"/>
    </row>
    <row r="1561">
      <c r="A1561" s="25" t="n"/>
      <c r="B1561" s="25" t="n"/>
      <c r="C1561" s="25" t="n"/>
      <c r="D1561" s="25" t="n"/>
      <c r="E1561" s="25" t="n"/>
    </row>
    <row r="1562">
      <c r="A1562" s="25" t="n"/>
      <c r="B1562" s="25" t="n"/>
      <c r="C1562" s="25" t="n"/>
      <c r="D1562" s="25" t="n"/>
      <c r="E1562" s="25" t="n"/>
    </row>
    <row r="1563">
      <c r="A1563" s="25" t="n"/>
      <c r="B1563" s="25" t="n"/>
      <c r="C1563" s="25" t="n"/>
      <c r="D1563" s="25" t="n"/>
      <c r="E1563" s="25" t="n"/>
    </row>
    <row r="1564">
      <c r="A1564" s="25" t="n"/>
      <c r="B1564" s="25" t="n"/>
      <c r="C1564" s="25" t="n"/>
      <c r="D1564" s="25" t="n"/>
      <c r="E1564" s="25" t="n"/>
    </row>
    <row r="1565">
      <c r="A1565" s="25" t="n"/>
      <c r="B1565" s="25" t="n"/>
      <c r="C1565" s="25" t="n"/>
      <c r="D1565" s="25" t="n"/>
      <c r="E1565" s="25" t="n"/>
    </row>
    <row r="1566">
      <c r="A1566" s="25" t="n"/>
      <c r="B1566" s="25" t="n"/>
      <c r="C1566" s="25" t="n"/>
      <c r="D1566" s="25" t="n"/>
      <c r="E1566" s="25" t="n"/>
    </row>
    <row r="1567">
      <c r="A1567" s="25" t="n"/>
      <c r="B1567" s="25" t="n"/>
      <c r="C1567" s="25" t="n"/>
      <c r="D1567" s="25" t="n"/>
      <c r="E1567" s="25" t="n"/>
    </row>
    <row r="1568">
      <c r="A1568" s="25" t="n"/>
      <c r="B1568" s="25" t="n"/>
      <c r="C1568" s="25" t="n"/>
      <c r="D1568" s="25" t="n"/>
      <c r="E1568" s="25" t="n"/>
    </row>
    <row r="1569">
      <c r="A1569" s="25" t="n"/>
      <c r="B1569" s="25" t="n"/>
      <c r="C1569" s="25" t="n"/>
      <c r="D1569" s="25" t="n"/>
      <c r="E1569" s="25" t="n"/>
    </row>
    <row r="1570">
      <c r="A1570" s="25" t="n"/>
      <c r="B1570" s="25" t="n"/>
      <c r="C1570" s="25" t="n"/>
      <c r="D1570" s="25" t="n"/>
      <c r="E1570" s="25" t="n"/>
    </row>
    <row r="1571">
      <c r="A1571" s="25" t="n"/>
      <c r="B1571" s="25" t="n"/>
      <c r="C1571" s="25" t="n"/>
      <c r="D1571" s="25" t="n"/>
      <c r="E1571" s="25" t="n"/>
    </row>
    <row r="1572">
      <c r="A1572" s="25" t="n"/>
      <c r="B1572" s="25" t="n"/>
      <c r="C1572" s="25" t="n"/>
      <c r="D1572" s="25" t="n"/>
      <c r="E1572" s="25" t="n"/>
    </row>
    <row r="1573">
      <c r="A1573" s="25" t="n"/>
      <c r="B1573" s="25" t="n"/>
      <c r="C1573" s="25" t="n"/>
      <c r="D1573" s="25" t="n"/>
      <c r="E1573" s="25" t="n"/>
    </row>
    <row r="1574">
      <c r="A1574" s="25" t="n"/>
      <c r="B1574" s="25" t="n"/>
      <c r="C1574" s="25" t="n"/>
      <c r="D1574" s="25" t="n"/>
      <c r="E1574" s="25" t="n"/>
    </row>
    <row r="1575">
      <c r="A1575" s="25" t="n"/>
      <c r="B1575" s="25" t="n"/>
      <c r="C1575" s="25" t="n"/>
      <c r="D1575" s="25" t="n"/>
      <c r="E1575" s="25" t="n"/>
    </row>
    <row r="1576">
      <c r="A1576" s="25" t="n"/>
      <c r="B1576" s="25" t="n"/>
      <c r="C1576" s="25" t="n"/>
      <c r="D1576" s="25" t="n"/>
      <c r="E1576" s="25" t="n"/>
    </row>
    <row r="1577">
      <c r="A1577" s="25" t="n"/>
      <c r="B1577" s="25" t="n"/>
      <c r="C1577" s="25" t="n"/>
      <c r="D1577" s="25" t="n"/>
      <c r="E1577" s="25" t="n"/>
    </row>
    <row r="1578">
      <c r="A1578" s="25" t="n"/>
      <c r="B1578" s="25" t="n"/>
      <c r="C1578" s="25" t="n"/>
      <c r="D1578" s="25" t="n"/>
      <c r="E1578" s="25" t="n"/>
    </row>
    <row r="1579">
      <c r="A1579" s="25" t="n"/>
      <c r="B1579" s="25" t="n"/>
      <c r="C1579" s="25" t="n"/>
      <c r="D1579" s="25" t="n"/>
      <c r="E1579" s="25" t="n"/>
    </row>
    <row r="1580">
      <c r="A1580" s="25" t="n"/>
      <c r="B1580" s="25" t="n"/>
      <c r="C1580" s="25" t="n"/>
      <c r="D1580" s="25" t="n"/>
      <c r="E1580" s="25" t="n"/>
    </row>
    <row r="1581">
      <c r="A1581" s="25" t="n"/>
      <c r="B1581" s="25" t="n"/>
      <c r="C1581" s="25" t="n"/>
      <c r="D1581" s="25" t="n"/>
      <c r="E1581" s="25" t="n"/>
    </row>
    <row r="1582">
      <c r="A1582" s="25" t="n"/>
      <c r="B1582" s="25" t="n"/>
      <c r="C1582" s="25" t="n"/>
      <c r="D1582" s="25" t="n"/>
      <c r="E1582" s="25" t="n"/>
    </row>
    <row r="1583">
      <c r="A1583" s="25" t="n"/>
      <c r="B1583" s="25" t="n"/>
      <c r="C1583" s="25" t="n"/>
      <c r="D1583" s="25" t="n"/>
      <c r="E1583" s="25" t="n"/>
    </row>
    <row r="1584">
      <c r="A1584" s="25" t="n"/>
      <c r="B1584" s="25" t="n"/>
      <c r="C1584" s="25" t="n"/>
      <c r="D1584" s="25" t="n"/>
      <c r="E1584" s="25" t="n"/>
    </row>
    <row r="1585">
      <c r="A1585" s="25" t="n"/>
      <c r="B1585" s="25" t="n"/>
      <c r="C1585" s="25" t="n"/>
      <c r="D1585" s="25" t="n"/>
      <c r="E1585" s="25" t="n"/>
    </row>
    <row r="1586">
      <c r="A1586" s="25" t="n"/>
      <c r="B1586" s="25" t="n"/>
      <c r="C1586" s="25" t="n"/>
      <c r="D1586" s="25" t="n"/>
      <c r="E1586" s="25" t="n"/>
    </row>
    <row r="1587">
      <c r="A1587" s="25" t="n"/>
      <c r="B1587" s="25" t="n"/>
      <c r="C1587" s="25" t="n"/>
      <c r="D1587" s="25" t="n"/>
      <c r="E1587" s="25" t="n"/>
    </row>
    <row r="1588">
      <c r="A1588" s="25" t="n"/>
      <c r="B1588" s="25" t="n"/>
      <c r="C1588" s="25" t="n"/>
      <c r="D1588" s="25" t="n"/>
      <c r="E1588" s="25" t="n"/>
    </row>
    <row r="1589">
      <c r="A1589" s="25" t="n"/>
      <c r="B1589" s="25" t="n"/>
      <c r="C1589" s="25" t="n"/>
      <c r="D1589" s="25" t="n"/>
      <c r="E1589" s="25" t="n"/>
    </row>
    <row r="1590">
      <c r="A1590" s="25" t="n"/>
      <c r="B1590" s="25" t="n"/>
      <c r="C1590" s="25" t="n"/>
      <c r="D1590" s="25" t="n"/>
      <c r="E1590" s="25" t="n"/>
    </row>
    <row r="1591">
      <c r="A1591" s="25" t="n"/>
      <c r="B1591" s="25" t="n"/>
      <c r="C1591" s="25" t="n"/>
      <c r="D1591" s="25" t="n"/>
      <c r="E1591" s="25" t="n"/>
    </row>
    <row r="1592">
      <c r="A1592" s="25" t="n"/>
      <c r="B1592" s="25" t="n"/>
      <c r="C1592" s="25" t="n"/>
      <c r="D1592" s="25" t="n"/>
      <c r="E1592" s="25" t="n"/>
    </row>
    <row r="1593">
      <c r="A1593" s="25" t="n"/>
      <c r="B1593" s="25" t="n"/>
      <c r="C1593" s="25" t="n"/>
      <c r="D1593" s="25" t="n"/>
      <c r="E1593" s="25" t="n"/>
    </row>
    <row r="1594">
      <c r="A1594" s="25" t="n"/>
      <c r="B1594" s="25" t="n"/>
      <c r="C1594" s="25" t="n"/>
      <c r="D1594" s="25" t="n"/>
      <c r="E1594" s="25" t="n"/>
    </row>
    <row r="1595">
      <c r="A1595" s="25" t="n"/>
      <c r="B1595" s="25" t="n"/>
      <c r="C1595" s="25" t="n"/>
      <c r="D1595" s="25" t="n"/>
      <c r="E1595" s="25" t="n"/>
    </row>
    <row r="1596">
      <c r="A1596" s="25" t="n"/>
      <c r="B1596" s="25" t="n"/>
      <c r="C1596" s="25" t="n"/>
      <c r="D1596" s="25" t="n"/>
      <c r="E1596" s="25" t="n"/>
    </row>
    <row r="1597">
      <c r="A1597" s="25" t="n"/>
      <c r="B1597" s="25" t="n"/>
      <c r="C1597" s="25" t="n"/>
      <c r="D1597" s="25" t="n"/>
      <c r="E1597" s="25" t="n"/>
    </row>
    <row r="1598">
      <c r="A1598" s="25" t="n"/>
      <c r="B1598" s="25" t="n"/>
      <c r="C1598" s="25" t="n"/>
      <c r="D1598" s="25" t="n"/>
      <c r="E1598" s="25" t="n"/>
    </row>
    <row r="1599">
      <c r="A1599" s="25" t="n"/>
      <c r="B1599" s="25" t="n"/>
      <c r="C1599" s="25" t="n"/>
      <c r="D1599" s="25" t="n"/>
      <c r="E1599" s="25" t="n"/>
    </row>
    <row r="1600">
      <c r="A1600" s="25" t="n"/>
      <c r="B1600" s="25" t="n"/>
      <c r="C1600" s="25" t="n"/>
      <c r="D1600" s="25" t="n"/>
      <c r="E1600" s="25" t="n"/>
    </row>
    <row r="1601">
      <c r="A1601" s="25" t="n"/>
      <c r="B1601" s="25" t="n"/>
      <c r="C1601" s="25" t="n"/>
      <c r="D1601" s="25" t="n"/>
      <c r="E1601" s="25" t="n"/>
    </row>
    <row r="1602">
      <c r="A1602" s="25" t="n"/>
      <c r="B1602" s="25" t="n"/>
      <c r="C1602" s="25" t="n"/>
      <c r="D1602" s="25" t="n"/>
      <c r="E1602" s="25" t="n"/>
    </row>
    <row r="1603">
      <c r="A1603" s="25" t="n"/>
      <c r="B1603" s="25" t="n"/>
      <c r="C1603" s="25" t="n"/>
      <c r="D1603" s="25" t="n"/>
      <c r="E1603" s="25" t="n"/>
    </row>
    <row r="1604">
      <c r="A1604" s="25" t="n"/>
      <c r="B1604" s="25" t="n"/>
      <c r="C1604" s="25" t="n"/>
      <c r="D1604" s="25" t="n"/>
      <c r="E1604" s="25" t="n"/>
    </row>
    <row r="1605">
      <c r="A1605" s="25" t="n"/>
      <c r="B1605" s="25" t="n"/>
      <c r="C1605" s="25" t="n"/>
      <c r="D1605" s="25" t="n"/>
      <c r="E1605" s="25" t="n"/>
    </row>
    <row r="1606">
      <c r="A1606" s="25" t="n"/>
      <c r="B1606" s="25" t="n"/>
      <c r="C1606" s="25" t="n"/>
      <c r="D1606" s="25" t="n"/>
      <c r="E1606" s="25" t="n"/>
    </row>
    <row r="1607">
      <c r="A1607" s="25" t="n"/>
      <c r="B1607" s="25" t="n"/>
      <c r="C1607" s="25" t="n"/>
      <c r="D1607" s="25" t="n"/>
      <c r="E1607" s="25" t="n"/>
    </row>
    <row r="1608">
      <c r="A1608" s="25" t="n"/>
      <c r="B1608" s="25" t="n"/>
      <c r="C1608" s="25" t="n"/>
      <c r="D1608" s="25" t="n"/>
      <c r="E1608" s="25" t="n"/>
    </row>
    <row r="1609">
      <c r="A1609" s="25" t="n"/>
      <c r="B1609" s="25" t="n"/>
      <c r="C1609" s="25" t="n"/>
      <c r="D1609" s="25" t="n"/>
      <c r="E1609" s="25" t="n"/>
    </row>
    <row r="1610">
      <c r="A1610" s="25" t="n"/>
      <c r="B1610" s="25" t="n"/>
      <c r="C1610" s="25" t="n"/>
      <c r="D1610" s="25" t="n"/>
      <c r="E1610" s="25" t="n"/>
    </row>
    <row r="1611">
      <c r="A1611" s="25" t="n"/>
      <c r="B1611" s="25" t="n"/>
      <c r="C1611" s="25" t="n"/>
      <c r="D1611" s="25" t="n"/>
      <c r="E1611" s="25" t="n"/>
    </row>
    <row r="1612">
      <c r="A1612" s="25" t="n"/>
      <c r="B1612" s="25" t="n"/>
      <c r="C1612" s="25" t="n"/>
      <c r="D1612" s="25" t="n"/>
      <c r="E1612" s="25" t="n"/>
    </row>
    <row r="1613">
      <c r="A1613" s="25" t="n"/>
      <c r="B1613" s="25" t="n"/>
      <c r="C1613" s="25" t="n"/>
      <c r="D1613" s="25" t="n"/>
      <c r="E1613" s="25" t="n"/>
    </row>
    <row r="1614">
      <c r="A1614" s="25" t="n"/>
      <c r="B1614" s="25" t="n"/>
      <c r="C1614" s="25" t="n"/>
      <c r="D1614" s="25" t="n"/>
      <c r="E1614" s="25" t="n"/>
    </row>
    <row r="1615">
      <c r="A1615" s="25" t="n"/>
      <c r="B1615" s="25" t="n"/>
      <c r="C1615" s="25" t="n"/>
      <c r="D1615" s="25" t="n"/>
      <c r="E1615" s="25" t="n"/>
    </row>
    <row r="1616">
      <c r="A1616" s="25" t="n"/>
      <c r="B1616" s="25" t="n"/>
      <c r="C1616" s="25" t="n"/>
      <c r="D1616" s="25" t="n"/>
      <c r="E1616" s="25" t="n"/>
    </row>
    <row r="1617">
      <c r="A1617" s="25" t="n"/>
      <c r="B1617" s="25" t="n"/>
      <c r="C1617" s="25" t="n"/>
      <c r="D1617" s="25" t="n"/>
      <c r="E1617" s="25" t="n"/>
    </row>
    <row r="1618">
      <c r="A1618" s="25" t="n"/>
      <c r="B1618" s="25" t="n"/>
      <c r="C1618" s="25" t="n"/>
      <c r="D1618" s="25" t="n"/>
      <c r="E1618" s="25" t="n"/>
    </row>
    <row r="1619">
      <c r="A1619" s="25" t="n"/>
      <c r="B1619" s="25" t="n"/>
      <c r="C1619" s="25" t="n"/>
      <c r="D1619" s="25" t="n"/>
      <c r="E1619" s="25" t="n"/>
    </row>
    <row r="1620">
      <c r="A1620" s="25" t="n"/>
      <c r="B1620" s="25" t="n"/>
      <c r="C1620" s="25" t="n"/>
      <c r="D1620" s="25" t="n"/>
      <c r="E1620" s="25" t="n"/>
    </row>
    <row r="1621">
      <c r="A1621" s="25" t="n"/>
      <c r="B1621" s="25" t="n"/>
      <c r="C1621" s="25" t="n"/>
      <c r="D1621" s="25" t="n"/>
      <c r="E1621" s="25" t="n"/>
    </row>
    <row r="1622">
      <c r="A1622" s="25" t="n"/>
      <c r="B1622" s="25" t="n"/>
      <c r="C1622" s="25" t="n"/>
      <c r="D1622" s="25" t="n"/>
      <c r="E1622" s="25" t="n"/>
    </row>
    <row r="1623">
      <c r="A1623" s="25" t="n"/>
      <c r="B1623" s="25" t="n"/>
      <c r="C1623" s="25" t="n"/>
      <c r="D1623" s="25" t="n"/>
      <c r="E1623" s="25" t="n"/>
    </row>
    <row r="1624">
      <c r="A1624" s="25" t="n"/>
      <c r="B1624" s="25" t="n"/>
      <c r="C1624" s="25" t="n"/>
      <c r="D1624" s="25" t="n"/>
      <c r="E1624" s="25" t="n"/>
    </row>
    <row r="1625">
      <c r="A1625" s="25" t="n"/>
      <c r="B1625" s="25" t="n"/>
      <c r="C1625" s="25" t="n"/>
      <c r="D1625" s="25" t="n"/>
      <c r="E1625" s="25" t="n"/>
    </row>
    <row r="1626">
      <c r="A1626" s="25" t="n"/>
      <c r="B1626" s="25" t="n"/>
      <c r="C1626" s="25" t="n"/>
      <c r="D1626" s="25" t="n"/>
      <c r="E1626" s="25" t="n"/>
    </row>
    <row r="1627">
      <c r="A1627" s="25" t="n"/>
      <c r="B1627" s="25" t="n"/>
      <c r="C1627" s="25" t="n"/>
      <c r="D1627" s="25" t="n"/>
      <c r="E1627" s="25" t="n"/>
    </row>
    <row r="1628">
      <c r="A1628" s="25" t="n"/>
      <c r="B1628" s="25" t="n"/>
      <c r="C1628" s="25" t="n"/>
      <c r="D1628" s="25" t="n"/>
      <c r="E1628" s="25" t="n"/>
    </row>
    <row r="1629">
      <c r="A1629" s="25" t="n"/>
      <c r="B1629" s="25" t="n"/>
      <c r="C1629" s="25" t="n"/>
      <c r="D1629" s="25" t="n"/>
      <c r="E1629" s="25" t="n"/>
    </row>
    <row r="1630">
      <c r="A1630" s="25" t="n"/>
      <c r="B1630" s="25" t="n"/>
      <c r="C1630" s="25" t="n"/>
      <c r="D1630" s="25" t="n"/>
      <c r="E1630" s="25" t="n"/>
    </row>
    <row r="1631">
      <c r="A1631" s="25" t="n"/>
      <c r="B1631" s="25" t="n"/>
      <c r="C1631" s="25" t="n"/>
      <c r="D1631" s="25" t="n"/>
      <c r="E1631" s="25" t="n"/>
    </row>
    <row r="1632">
      <c r="A1632" s="25" t="n"/>
      <c r="B1632" s="25" t="n"/>
      <c r="C1632" s="25" t="n"/>
      <c r="D1632" s="25" t="n"/>
      <c r="E1632" s="25" t="n"/>
    </row>
    <row r="1633">
      <c r="A1633" s="25" t="n"/>
      <c r="B1633" s="25" t="n"/>
      <c r="C1633" s="25" t="n"/>
      <c r="D1633" s="25" t="n"/>
      <c r="E1633" s="25" t="n"/>
    </row>
    <row r="1634">
      <c r="A1634" s="25" t="n"/>
      <c r="B1634" s="25" t="n"/>
      <c r="C1634" s="25" t="n"/>
      <c r="D1634" s="25" t="n"/>
      <c r="E1634" s="25" t="n"/>
    </row>
    <row r="1635">
      <c r="A1635" s="25" t="n"/>
      <c r="B1635" s="25" t="n"/>
      <c r="C1635" s="25" t="n"/>
      <c r="D1635" s="25" t="n"/>
      <c r="E1635" s="25" t="n"/>
    </row>
    <row r="1636">
      <c r="A1636" s="25" t="n"/>
      <c r="B1636" s="25" t="n"/>
      <c r="C1636" s="25" t="n"/>
      <c r="D1636" s="25" t="n"/>
      <c r="E1636" s="25" t="n"/>
    </row>
    <row r="1637">
      <c r="A1637" s="25" t="n"/>
      <c r="B1637" s="25" t="n"/>
      <c r="C1637" s="25" t="n"/>
      <c r="D1637" s="25" t="n"/>
      <c r="E1637" s="25" t="n"/>
    </row>
    <row r="1638">
      <c r="A1638" s="25" t="n"/>
      <c r="B1638" s="25" t="n"/>
      <c r="C1638" s="25" t="n"/>
      <c r="D1638" s="25" t="n"/>
      <c r="E1638" s="25" t="n"/>
    </row>
    <row r="1639">
      <c r="A1639" s="25" t="n"/>
      <c r="B1639" s="25" t="n"/>
      <c r="C1639" s="25" t="n"/>
      <c r="D1639" s="25" t="n"/>
      <c r="E1639" s="25" t="n"/>
    </row>
    <row r="1640">
      <c r="A1640" s="25" t="n"/>
      <c r="B1640" s="25" t="n"/>
      <c r="C1640" s="25" t="n"/>
      <c r="D1640" s="25" t="n"/>
      <c r="E1640" s="25" t="n"/>
    </row>
    <row r="1641">
      <c r="A1641" s="25" t="n"/>
      <c r="B1641" s="25" t="n"/>
      <c r="C1641" s="25" t="n"/>
      <c r="D1641" s="25" t="n"/>
      <c r="E1641" s="25" t="n"/>
    </row>
    <row r="1642">
      <c r="A1642" s="25" t="n"/>
      <c r="B1642" s="25" t="n"/>
      <c r="C1642" s="25" t="n"/>
      <c r="D1642" s="25" t="n"/>
      <c r="E1642" s="25" t="n"/>
    </row>
    <row r="1643">
      <c r="A1643" s="25" t="n"/>
      <c r="B1643" s="25" t="n"/>
      <c r="C1643" s="25" t="n"/>
      <c r="D1643" s="25" t="n"/>
      <c r="E1643" s="25" t="n"/>
    </row>
    <row r="1644">
      <c r="A1644" s="25" t="n"/>
      <c r="B1644" s="25" t="n"/>
      <c r="C1644" s="25" t="n"/>
      <c r="D1644" s="25" t="n"/>
      <c r="E1644" s="25" t="n"/>
    </row>
    <row r="1645">
      <c r="A1645" s="25" t="n"/>
      <c r="B1645" s="25" t="n"/>
      <c r="C1645" s="25" t="n"/>
      <c r="D1645" s="25" t="n"/>
      <c r="E1645" s="25" t="n"/>
    </row>
    <row r="1646">
      <c r="A1646" s="25" t="n"/>
      <c r="B1646" s="25" t="n"/>
      <c r="C1646" s="25" t="n"/>
      <c r="D1646" s="25" t="n"/>
      <c r="E1646" s="25" t="n"/>
    </row>
    <row r="1647">
      <c r="A1647" s="25" t="n"/>
      <c r="B1647" s="25" t="n"/>
      <c r="C1647" s="25" t="n"/>
      <c r="D1647" s="25" t="n"/>
      <c r="E1647" s="25" t="n"/>
    </row>
    <row r="1648">
      <c r="A1648" s="25" t="n"/>
      <c r="B1648" s="25" t="n"/>
      <c r="C1648" s="25" t="n"/>
      <c r="D1648" s="25" t="n"/>
      <c r="E1648" s="25" t="n"/>
    </row>
    <row r="1649">
      <c r="A1649" s="25" t="n"/>
      <c r="B1649" s="25" t="n"/>
      <c r="C1649" s="25" t="n"/>
      <c r="D1649" s="25" t="n"/>
      <c r="E1649" s="25" t="n"/>
    </row>
    <row r="1650">
      <c r="A1650" s="25" t="n"/>
      <c r="B1650" s="25" t="n"/>
      <c r="C1650" s="25" t="n"/>
      <c r="D1650" s="25" t="n"/>
      <c r="E1650" s="25" t="n"/>
    </row>
    <row r="1651">
      <c r="A1651" s="25" t="n"/>
      <c r="B1651" s="25" t="n"/>
      <c r="C1651" s="25" t="n"/>
      <c r="D1651" s="25" t="n"/>
      <c r="E1651" s="25" t="n"/>
    </row>
    <row r="1652">
      <c r="A1652" s="25" t="n"/>
      <c r="B1652" s="25" t="n"/>
      <c r="C1652" s="25" t="n"/>
      <c r="D1652" s="25" t="n"/>
      <c r="E1652" s="25" t="n"/>
    </row>
    <row r="1653">
      <c r="A1653" s="25" t="n"/>
      <c r="B1653" s="25" t="n"/>
      <c r="C1653" s="25" t="n"/>
      <c r="D1653" s="25" t="n"/>
      <c r="E1653" s="25" t="n"/>
    </row>
    <row r="1654">
      <c r="A1654" s="25" t="n"/>
      <c r="B1654" s="25" t="n"/>
      <c r="C1654" s="25" t="n"/>
      <c r="D1654" s="25" t="n"/>
      <c r="E1654" s="25" t="n"/>
    </row>
    <row r="1655">
      <c r="A1655" s="25" t="n"/>
      <c r="B1655" s="25" t="n"/>
      <c r="C1655" s="25" t="n"/>
      <c r="D1655" s="25" t="n"/>
      <c r="E1655" s="25" t="n"/>
    </row>
    <row r="1656">
      <c r="A1656" s="25" t="n"/>
      <c r="B1656" s="25" t="n"/>
      <c r="C1656" s="25" t="n"/>
      <c r="D1656" s="25" t="n"/>
      <c r="E1656" s="25" t="n"/>
    </row>
    <row r="1657">
      <c r="A1657" s="25" t="n"/>
      <c r="B1657" s="25" t="n"/>
      <c r="C1657" s="25" t="n"/>
      <c r="D1657" s="25" t="n"/>
      <c r="E1657" s="25" t="n"/>
    </row>
    <row r="1658">
      <c r="A1658" s="25" t="n"/>
      <c r="B1658" s="25" t="n"/>
      <c r="C1658" s="25" t="n"/>
      <c r="D1658" s="25" t="n"/>
      <c r="E1658" s="25" t="n"/>
    </row>
    <row r="1659">
      <c r="A1659" s="25" t="n"/>
      <c r="B1659" s="25" t="n"/>
      <c r="C1659" s="25" t="n"/>
      <c r="D1659" s="25" t="n"/>
      <c r="E1659" s="25" t="n"/>
    </row>
    <row r="1660">
      <c r="A1660" s="25" t="n"/>
      <c r="B1660" s="25" t="n"/>
      <c r="C1660" s="25" t="n"/>
      <c r="D1660" s="25" t="n"/>
      <c r="E1660" s="25" t="n"/>
    </row>
    <row r="1661">
      <c r="A1661" s="25" t="n"/>
      <c r="B1661" s="25" t="n"/>
      <c r="C1661" s="25" t="n"/>
      <c r="D1661" s="25" t="n"/>
      <c r="E1661" s="25" t="n"/>
    </row>
    <row r="1662">
      <c r="A1662" s="25" t="n"/>
      <c r="B1662" s="25" t="n"/>
      <c r="C1662" s="25" t="n"/>
      <c r="D1662" s="25" t="n"/>
      <c r="E1662" s="25" t="n"/>
    </row>
    <row r="1663">
      <c r="A1663" s="25" t="n"/>
      <c r="B1663" s="25" t="n"/>
      <c r="C1663" s="25" t="n"/>
      <c r="D1663" s="25" t="n"/>
      <c r="E1663" s="25" t="n"/>
    </row>
    <row r="1664">
      <c r="A1664" s="25" t="n"/>
      <c r="B1664" s="25" t="n"/>
      <c r="C1664" s="25" t="n"/>
      <c r="D1664" s="25" t="n"/>
      <c r="E1664" s="25" t="n"/>
    </row>
    <row r="1665">
      <c r="A1665" s="25" t="n"/>
      <c r="B1665" s="25" t="n"/>
      <c r="C1665" s="25" t="n"/>
      <c r="D1665" s="25" t="n"/>
      <c r="E1665" s="25" t="n"/>
    </row>
    <row r="1666">
      <c r="A1666" s="25" t="n"/>
      <c r="B1666" s="25" t="n"/>
      <c r="C1666" s="25" t="n"/>
      <c r="D1666" s="25" t="n"/>
      <c r="E1666" s="25" t="n"/>
    </row>
    <row r="1667">
      <c r="A1667" s="25" t="n"/>
      <c r="B1667" s="25" t="n"/>
      <c r="C1667" s="25" t="n"/>
      <c r="D1667" s="25" t="n"/>
      <c r="E1667" s="25" t="n"/>
    </row>
    <row r="1668">
      <c r="A1668" s="25" t="n"/>
      <c r="B1668" s="25" t="n"/>
      <c r="C1668" s="25" t="n"/>
      <c r="D1668" s="25" t="n"/>
      <c r="E1668" s="25" t="n"/>
    </row>
    <row r="1669">
      <c r="A1669" s="25" t="n"/>
      <c r="B1669" s="25" t="n"/>
      <c r="C1669" s="25" t="n"/>
      <c r="D1669" s="25" t="n"/>
      <c r="E1669" s="25" t="n"/>
    </row>
    <row r="1670">
      <c r="A1670" s="25" t="n"/>
      <c r="B1670" s="25" t="n"/>
      <c r="C1670" s="25" t="n"/>
      <c r="D1670" s="25" t="n"/>
      <c r="E1670" s="25" t="n"/>
    </row>
    <row r="1671">
      <c r="A1671" s="25" t="n"/>
      <c r="B1671" s="25" t="n"/>
      <c r="C1671" s="25" t="n"/>
      <c r="D1671" s="25" t="n"/>
      <c r="E1671" s="25" t="n"/>
    </row>
    <row r="1672">
      <c r="A1672" s="25" t="n"/>
      <c r="B1672" s="25" t="n"/>
      <c r="C1672" s="25" t="n"/>
      <c r="D1672" s="25" t="n"/>
      <c r="E1672" s="25" t="n"/>
    </row>
    <row r="1673">
      <c r="A1673" s="25" t="n"/>
      <c r="B1673" s="25" t="n"/>
      <c r="C1673" s="25" t="n"/>
      <c r="D1673" s="25" t="n"/>
      <c r="E1673" s="25" t="n"/>
    </row>
    <row r="1674">
      <c r="A1674" s="25" t="n"/>
      <c r="B1674" s="25" t="n"/>
      <c r="C1674" s="25" t="n"/>
      <c r="D1674" s="25" t="n"/>
      <c r="E1674" s="25" t="n"/>
    </row>
    <row r="1675">
      <c r="A1675" s="25" t="n"/>
      <c r="B1675" s="25" t="n"/>
      <c r="C1675" s="25" t="n"/>
      <c r="D1675" s="25" t="n"/>
      <c r="E1675" s="25" t="n"/>
    </row>
    <row r="1676">
      <c r="A1676" s="25" t="n"/>
      <c r="B1676" s="25" t="n"/>
      <c r="C1676" s="25" t="n"/>
      <c r="D1676" s="25" t="n"/>
      <c r="E1676" s="25" t="n"/>
    </row>
    <row r="1677">
      <c r="A1677" s="25" t="n"/>
      <c r="B1677" s="25" t="n"/>
      <c r="C1677" s="25" t="n"/>
      <c r="D1677" s="25" t="n"/>
      <c r="E1677" s="25" t="n"/>
    </row>
    <row r="1678">
      <c r="A1678" s="25" t="n"/>
      <c r="B1678" s="25" t="n"/>
      <c r="C1678" s="25" t="n"/>
      <c r="D1678" s="25" t="n"/>
      <c r="E1678" s="25" t="n"/>
    </row>
    <row r="1679">
      <c r="A1679" s="25" t="n"/>
      <c r="B1679" s="25" t="n"/>
      <c r="C1679" s="25" t="n"/>
      <c r="D1679" s="25" t="n"/>
      <c r="E1679" s="25" t="n"/>
    </row>
    <row r="1680">
      <c r="A1680" s="25" t="n"/>
      <c r="B1680" s="25" t="n"/>
      <c r="C1680" s="25" t="n"/>
      <c r="D1680" s="25" t="n"/>
      <c r="E1680" s="25" t="n"/>
    </row>
    <row r="1681">
      <c r="A1681" s="25" t="n"/>
      <c r="B1681" s="25" t="n"/>
      <c r="C1681" s="25" t="n"/>
      <c r="D1681" s="25" t="n"/>
      <c r="E1681" s="25" t="n"/>
    </row>
    <row r="1682">
      <c r="A1682" s="25" t="n"/>
      <c r="B1682" s="25" t="n"/>
      <c r="C1682" s="25" t="n"/>
      <c r="D1682" s="25" t="n"/>
      <c r="E1682" s="25" t="n"/>
    </row>
    <row r="1683">
      <c r="A1683" s="25" t="n"/>
      <c r="B1683" s="25" t="n"/>
      <c r="C1683" s="25" t="n"/>
      <c r="D1683" s="25" t="n"/>
      <c r="E1683" s="25" t="n"/>
    </row>
    <row r="1684">
      <c r="A1684" s="25" t="n"/>
      <c r="B1684" s="25" t="n"/>
      <c r="C1684" s="25" t="n"/>
      <c r="D1684" s="25" t="n"/>
      <c r="E1684" s="25" t="n"/>
    </row>
    <row r="1685">
      <c r="A1685" s="25" t="n"/>
      <c r="B1685" s="25" t="n"/>
      <c r="C1685" s="25" t="n"/>
      <c r="D1685" s="25" t="n"/>
      <c r="E1685" s="25" t="n"/>
    </row>
    <row r="1686">
      <c r="A1686" s="25" t="n"/>
      <c r="B1686" s="25" t="n"/>
      <c r="C1686" s="25" t="n"/>
      <c r="D1686" s="25" t="n"/>
      <c r="E1686" s="25" t="n"/>
    </row>
    <row r="1687">
      <c r="A1687" s="25" t="n"/>
      <c r="B1687" s="25" t="n"/>
      <c r="C1687" s="25" t="n"/>
      <c r="D1687" s="25" t="n"/>
      <c r="E1687" s="25" t="n"/>
    </row>
    <row r="1688">
      <c r="A1688" s="25" t="n"/>
      <c r="B1688" s="25" t="n"/>
      <c r="C1688" s="25" t="n"/>
      <c r="D1688" s="25" t="n"/>
      <c r="E1688" s="25" t="n"/>
    </row>
    <row r="1689">
      <c r="A1689" s="25" t="n"/>
      <c r="B1689" s="25" t="n"/>
      <c r="C1689" s="25" t="n"/>
      <c r="D1689" s="25" t="n"/>
      <c r="E1689" s="25" t="n"/>
    </row>
    <row r="1690">
      <c r="A1690" s="25" t="n"/>
      <c r="B1690" s="25" t="n"/>
      <c r="C1690" s="25" t="n"/>
      <c r="D1690" s="25" t="n"/>
      <c r="E1690" s="25" t="n"/>
    </row>
    <row r="1691">
      <c r="A1691" s="25" t="n"/>
      <c r="B1691" s="25" t="n"/>
      <c r="C1691" s="25" t="n"/>
      <c r="D1691" s="25" t="n"/>
      <c r="E1691" s="25" t="n"/>
    </row>
    <row r="1692">
      <c r="A1692" s="25" t="n"/>
      <c r="B1692" s="25" t="n"/>
      <c r="C1692" s="25" t="n"/>
      <c r="D1692" s="25" t="n"/>
      <c r="E1692" s="25" t="n"/>
    </row>
    <row r="1693">
      <c r="A1693" s="25" t="n"/>
      <c r="B1693" s="25" t="n"/>
      <c r="C1693" s="25" t="n"/>
      <c r="D1693" s="25" t="n"/>
      <c r="E1693" s="25" t="n"/>
    </row>
    <row r="1694">
      <c r="A1694" s="25" t="n"/>
      <c r="B1694" s="25" t="n"/>
      <c r="C1694" s="25" t="n"/>
      <c r="D1694" s="25" t="n"/>
      <c r="E1694" s="25" t="n"/>
    </row>
    <row r="1695">
      <c r="A1695" s="25" t="n"/>
      <c r="B1695" s="25" t="n"/>
      <c r="C1695" s="25" t="n"/>
      <c r="D1695" s="25" t="n"/>
      <c r="E1695" s="25" t="n"/>
    </row>
    <row r="1696">
      <c r="A1696" s="25" t="n"/>
      <c r="B1696" s="25" t="n"/>
      <c r="C1696" s="25" t="n"/>
      <c r="D1696" s="25" t="n"/>
      <c r="E1696" s="25" t="n"/>
    </row>
    <row r="1697">
      <c r="A1697" s="25" t="n"/>
      <c r="B1697" s="25" t="n"/>
      <c r="C1697" s="25" t="n"/>
      <c r="D1697" s="25" t="n"/>
      <c r="E1697" s="25" t="n"/>
    </row>
    <row r="1698">
      <c r="A1698" s="25" t="n"/>
      <c r="B1698" s="25" t="n"/>
      <c r="C1698" s="25" t="n"/>
      <c r="D1698" s="25" t="n"/>
      <c r="E1698" s="25" t="n"/>
    </row>
    <row r="1699">
      <c r="A1699" s="25" t="n"/>
      <c r="B1699" s="25" t="n"/>
      <c r="C1699" s="25" t="n"/>
      <c r="D1699" s="25" t="n"/>
      <c r="E1699" s="25" t="n"/>
    </row>
    <row r="1700">
      <c r="A1700" s="25" t="n"/>
      <c r="B1700" s="25" t="n"/>
      <c r="C1700" s="25" t="n"/>
      <c r="D1700" s="25" t="n"/>
      <c r="E1700" s="25" t="n"/>
    </row>
    <row r="1701">
      <c r="A1701" s="25" t="n"/>
      <c r="B1701" s="25" t="n"/>
      <c r="C1701" s="25" t="n"/>
      <c r="D1701" s="25" t="n"/>
      <c r="E1701" s="25" t="n"/>
    </row>
    <row r="1702">
      <c r="A1702" s="25" t="n"/>
      <c r="B1702" s="25" t="n"/>
      <c r="C1702" s="25" t="n"/>
      <c r="D1702" s="25" t="n"/>
      <c r="E1702" s="25" t="n"/>
    </row>
    <row r="1703">
      <c r="A1703" s="25" t="n"/>
      <c r="B1703" s="25" t="n"/>
      <c r="C1703" s="25" t="n"/>
      <c r="D1703" s="25" t="n"/>
      <c r="E1703" s="25" t="n"/>
    </row>
    <row r="1704">
      <c r="A1704" s="25" t="n"/>
      <c r="B1704" s="25" t="n"/>
      <c r="C1704" s="25" t="n"/>
      <c r="D1704" s="25" t="n"/>
      <c r="E1704" s="25" t="n"/>
    </row>
    <row r="1705">
      <c r="A1705" s="25" t="n"/>
      <c r="B1705" s="25" t="n"/>
      <c r="C1705" s="25" t="n"/>
      <c r="D1705" s="25" t="n"/>
      <c r="E1705" s="25" t="n"/>
    </row>
    <row r="1706">
      <c r="A1706" s="25" t="n"/>
      <c r="B1706" s="25" t="n"/>
      <c r="C1706" s="25" t="n"/>
      <c r="D1706" s="25" t="n"/>
      <c r="E1706" s="25" t="n"/>
    </row>
    <row r="1707">
      <c r="A1707" s="25" t="n"/>
      <c r="B1707" s="25" t="n"/>
      <c r="C1707" s="25" t="n"/>
      <c r="D1707" s="25" t="n"/>
      <c r="E1707" s="25" t="n"/>
    </row>
    <row r="1708">
      <c r="A1708" s="25" t="n"/>
      <c r="B1708" s="25" t="n"/>
      <c r="C1708" s="25" t="n"/>
      <c r="D1708" s="25" t="n"/>
      <c r="E1708" s="25" t="n"/>
    </row>
    <row r="1709">
      <c r="A1709" s="25" t="n"/>
      <c r="B1709" s="25" t="n"/>
      <c r="C1709" s="25" t="n"/>
      <c r="D1709" s="25" t="n"/>
      <c r="E1709" s="25" t="n"/>
    </row>
    <row r="1710">
      <c r="A1710" s="25" t="n"/>
      <c r="B1710" s="25" t="n"/>
      <c r="C1710" s="25" t="n"/>
      <c r="D1710" s="25" t="n"/>
      <c r="E1710" s="25" t="n"/>
    </row>
    <row r="1711">
      <c r="A1711" s="25" t="n"/>
      <c r="B1711" s="25" t="n"/>
      <c r="C1711" s="25" t="n"/>
      <c r="D1711" s="25" t="n"/>
      <c r="E1711" s="25" t="n"/>
    </row>
    <row r="1712">
      <c r="A1712" s="25" t="n"/>
      <c r="B1712" s="25" t="n"/>
      <c r="C1712" s="25" t="n"/>
      <c r="D1712" s="25" t="n"/>
      <c r="E1712" s="25" t="n"/>
    </row>
    <row r="1713">
      <c r="A1713" s="25" t="n"/>
      <c r="B1713" s="25" t="n"/>
      <c r="C1713" s="25" t="n"/>
      <c r="D1713" s="25" t="n"/>
      <c r="E1713" s="25" t="n"/>
    </row>
    <row r="1714">
      <c r="A1714" s="25" t="n"/>
      <c r="B1714" s="25" t="n"/>
      <c r="C1714" s="25" t="n"/>
      <c r="D1714" s="25" t="n"/>
      <c r="E1714" s="25" t="n"/>
    </row>
    <row r="1715">
      <c r="A1715" s="25" t="n"/>
      <c r="B1715" s="25" t="n"/>
      <c r="C1715" s="25" t="n"/>
      <c r="D1715" s="25" t="n"/>
      <c r="E1715" s="25" t="n"/>
    </row>
    <row r="1716">
      <c r="A1716" s="25" t="n"/>
      <c r="B1716" s="25" t="n"/>
      <c r="C1716" s="25" t="n"/>
      <c r="D1716" s="25" t="n"/>
      <c r="E1716" s="25" t="n"/>
    </row>
    <row r="1717">
      <c r="A1717" s="25" t="n"/>
      <c r="B1717" s="25" t="n"/>
      <c r="C1717" s="25" t="n"/>
      <c r="D1717" s="25" t="n"/>
      <c r="E1717" s="25" t="n"/>
    </row>
    <row r="1718">
      <c r="A1718" s="25" t="n"/>
      <c r="B1718" s="25" t="n"/>
      <c r="C1718" s="25" t="n"/>
      <c r="D1718" s="25" t="n"/>
      <c r="E1718" s="25" t="n"/>
    </row>
    <row r="1719">
      <c r="A1719" s="25" t="n"/>
      <c r="B1719" s="25" t="n"/>
      <c r="C1719" s="25" t="n"/>
      <c r="D1719" s="25" t="n"/>
      <c r="E1719" s="25" t="n"/>
    </row>
    <row r="1720">
      <c r="A1720" s="25" t="n"/>
      <c r="B1720" s="25" t="n"/>
      <c r="C1720" s="25" t="n"/>
      <c r="D1720" s="25" t="n"/>
      <c r="E1720" s="25" t="n"/>
    </row>
    <row r="1721">
      <c r="A1721" s="25" t="n"/>
      <c r="B1721" s="25" t="n"/>
      <c r="C1721" s="25" t="n"/>
      <c r="D1721" s="25" t="n"/>
      <c r="E1721" s="25" t="n"/>
    </row>
    <row r="1722">
      <c r="A1722" s="25" t="n"/>
      <c r="B1722" s="25" t="n"/>
      <c r="C1722" s="25" t="n"/>
      <c r="D1722" s="25" t="n"/>
      <c r="E1722" s="25" t="n"/>
    </row>
    <row r="1723">
      <c r="A1723" s="25" t="n"/>
      <c r="B1723" s="25" t="n"/>
      <c r="C1723" s="25" t="n"/>
      <c r="D1723" s="25" t="n"/>
      <c r="E1723" s="25" t="n"/>
    </row>
    <row r="1724">
      <c r="A1724" s="25" t="n"/>
      <c r="B1724" s="25" t="n"/>
      <c r="C1724" s="25" t="n"/>
      <c r="D1724" s="25" t="n"/>
      <c r="E1724" s="25" t="n"/>
    </row>
    <row r="1725">
      <c r="A1725" s="25" t="n"/>
      <c r="B1725" s="25" t="n"/>
      <c r="C1725" s="25" t="n"/>
      <c r="D1725" s="25" t="n"/>
      <c r="E1725" s="25" t="n"/>
    </row>
    <row r="1726">
      <c r="A1726" s="25" t="n"/>
      <c r="B1726" s="25" t="n"/>
      <c r="C1726" s="25" t="n"/>
      <c r="D1726" s="25" t="n"/>
      <c r="E1726" s="25" t="n"/>
    </row>
    <row r="1727">
      <c r="A1727" s="25" t="n"/>
      <c r="B1727" s="25" t="n"/>
      <c r="C1727" s="25" t="n"/>
      <c r="D1727" s="25" t="n"/>
      <c r="E1727" s="25" t="n"/>
    </row>
    <row r="1728">
      <c r="A1728" s="25" t="n"/>
      <c r="B1728" s="25" t="n"/>
      <c r="C1728" s="25" t="n"/>
      <c r="D1728" s="25" t="n"/>
      <c r="E1728" s="25" t="n"/>
    </row>
    <row r="1729">
      <c r="A1729" s="25" t="n"/>
      <c r="B1729" s="25" t="n"/>
      <c r="C1729" s="25" t="n"/>
      <c r="D1729" s="25" t="n"/>
      <c r="E1729" s="25" t="n"/>
    </row>
    <row r="1730">
      <c r="A1730" s="25" t="n"/>
      <c r="B1730" s="25" t="n"/>
      <c r="C1730" s="25" t="n"/>
      <c r="D1730" s="25" t="n"/>
      <c r="E1730" s="25" t="n"/>
    </row>
    <row r="1731">
      <c r="A1731" s="25" t="n"/>
      <c r="B1731" s="25" t="n"/>
      <c r="C1731" s="25" t="n"/>
      <c r="D1731" s="25" t="n"/>
      <c r="E1731" s="25" t="n"/>
    </row>
    <row r="1732">
      <c r="A1732" s="25" t="n"/>
      <c r="B1732" s="25" t="n"/>
      <c r="C1732" s="25" t="n"/>
      <c r="D1732" s="25" t="n"/>
      <c r="E1732" s="25" t="n"/>
    </row>
    <row r="1733">
      <c r="A1733" s="25" t="n"/>
      <c r="B1733" s="25" t="n"/>
      <c r="C1733" s="25" t="n"/>
      <c r="D1733" s="25" t="n"/>
      <c r="E1733" s="25" t="n"/>
    </row>
    <row r="1734">
      <c r="A1734" s="25" t="n"/>
      <c r="B1734" s="25" t="n"/>
      <c r="C1734" s="25" t="n"/>
      <c r="D1734" s="25" t="n"/>
      <c r="E1734" s="25" t="n"/>
    </row>
    <row r="1735">
      <c r="A1735" s="25" t="n"/>
      <c r="B1735" s="25" t="n"/>
      <c r="C1735" s="25" t="n"/>
      <c r="D1735" s="25" t="n"/>
      <c r="E1735" s="25" t="n"/>
    </row>
    <row r="1736">
      <c r="A1736" s="25" t="n"/>
      <c r="B1736" s="25" t="n"/>
      <c r="C1736" s="25" t="n"/>
      <c r="D1736" s="25" t="n"/>
      <c r="E1736" s="25" t="n"/>
    </row>
    <row r="1737">
      <c r="A1737" s="25" t="n"/>
      <c r="B1737" s="25" t="n"/>
      <c r="C1737" s="25" t="n"/>
      <c r="D1737" s="25" t="n"/>
      <c r="E1737" s="25" t="n"/>
    </row>
    <row r="1738">
      <c r="A1738" s="25" t="n"/>
      <c r="B1738" s="25" t="n"/>
      <c r="C1738" s="25" t="n"/>
      <c r="D1738" s="25" t="n"/>
      <c r="E1738" s="25" t="n"/>
    </row>
    <row r="1739">
      <c r="A1739" s="25" t="n"/>
      <c r="B1739" s="25" t="n"/>
      <c r="C1739" s="25" t="n"/>
      <c r="D1739" s="25" t="n"/>
      <c r="E1739" s="25" t="n"/>
    </row>
    <row r="1740">
      <c r="A1740" s="25" t="n"/>
      <c r="B1740" s="25" t="n"/>
      <c r="C1740" s="25" t="n"/>
      <c r="D1740" s="25" t="n"/>
      <c r="E1740" s="25" t="n"/>
    </row>
    <row r="1741">
      <c r="A1741" s="25" t="n"/>
      <c r="B1741" s="25" t="n"/>
      <c r="C1741" s="25" t="n"/>
      <c r="D1741" s="25" t="n"/>
      <c r="E1741" s="25" t="n"/>
    </row>
    <row r="1742">
      <c r="A1742" s="25" t="n"/>
      <c r="B1742" s="25" t="n"/>
      <c r="C1742" s="25" t="n"/>
      <c r="D1742" s="25" t="n"/>
      <c r="E1742" s="25" t="n"/>
    </row>
    <row r="1743">
      <c r="A1743" s="25" t="n"/>
      <c r="B1743" s="25" t="n"/>
      <c r="C1743" s="25" t="n"/>
      <c r="D1743" s="25" t="n"/>
      <c r="E1743" s="25" t="n"/>
    </row>
    <row r="1744">
      <c r="A1744" s="25" t="n"/>
      <c r="B1744" s="25" t="n"/>
      <c r="C1744" s="25" t="n"/>
      <c r="D1744" s="25" t="n"/>
      <c r="E1744" s="25" t="n"/>
    </row>
    <row r="1745">
      <c r="A1745" s="25" t="n"/>
      <c r="B1745" s="25" t="n"/>
      <c r="C1745" s="25" t="n"/>
      <c r="D1745" s="25" t="n"/>
      <c r="E1745" s="25" t="n"/>
    </row>
    <row r="1746">
      <c r="A1746" s="25" t="n"/>
      <c r="B1746" s="25" t="n"/>
      <c r="C1746" s="25" t="n"/>
      <c r="D1746" s="25" t="n"/>
      <c r="E1746" s="25" t="n"/>
    </row>
    <row r="1747">
      <c r="A1747" s="25" t="n"/>
      <c r="B1747" s="25" t="n"/>
      <c r="C1747" s="25" t="n"/>
      <c r="D1747" s="25" t="n"/>
      <c r="E1747" s="25" t="n"/>
    </row>
    <row r="1748">
      <c r="A1748" s="25" t="n"/>
      <c r="B1748" s="25" t="n"/>
      <c r="C1748" s="25" t="n"/>
      <c r="D1748" s="25" t="n"/>
      <c r="E1748" s="25" t="n"/>
    </row>
    <row r="1749">
      <c r="A1749" s="25" t="n"/>
      <c r="B1749" s="25" t="n"/>
      <c r="C1749" s="25" t="n"/>
      <c r="D1749" s="25" t="n"/>
      <c r="E1749" s="25" t="n"/>
    </row>
    <row r="1750">
      <c r="A1750" s="25" t="n"/>
      <c r="B1750" s="25" t="n"/>
      <c r="C1750" s="25" t="n"/>
      <c r="D1750" s="25" t="n"/>
      <c r="E1750" s="25" t="n"/>
    </row>
    <row r="1751">
      <c r="A1751" s="25" t="n"/>
      <c r="B1751" s="25" t="n"/>
      <c r="C1751" s="25" t="n"/>
      <c r="D1751" s="25" t="n"/>
      <c r="E1751" s="25" t="n"/>
    </row>
    <row r="1752">
      <c r="A1752" s="25" t="n"/>
      <c r="B1752" s="25" t="n"/>
      <c r="C1752" s="25" t="n"/>
      <c r="D1752" s="25" t="n"/>
      <c r="E1752" s="25" t="n"/>
    </row>
    <row r="1753">
      <c r="A1753" s="25" t="n"/>
      <c r="B1753" s="25" t="n"/>
      <c r="C1753" s="25" t="n"/>
      <c r="D1753" s="25" t="n"/>
      <c r="E1753" s="25" t="n"/>
    </row>
    <row r="1754">
      <c r="A1754" s="25" t="n"/>
      <c r="B1754" s="25" t="n"/>
      <c r="C1754" s="25" t="n"/>
      <c r="D1754" s="25" t="n"/>
      <c r="E1754" s="25" t="n"/>
    </row>
    <row r="1755">
      <c r="A1755" s="25" t="n"/>
      <c r="B1755" s="25" t="n"/>
      <c r="C1755" s="25" t="n"/>
      <c r="D1755" s="25" t="n"/>
      <c r="E1755" s="25" t="n"/>
    </row>
    <row r="1756">
      <c r="A1756" s="25" t="n"/>
      <c r="B1756" s="25" t="n"/>
      <c r="C1756" s="25" t="n"/>
      <c r="D1756" s="25" t="n"/>
      <c r="E1756" s="25" t="n"/>
    </row>
    <row r="1757">
      <c r="A1757" s="25" t="n"/>
      <c r="B1757" s="25" t="n"/>
      <c r="C1757" s="25" t="n"/>
      <c r="D1757" s="25" t="n"/>
      <c r="E1757" s="25" t="n"/>
    </row>
    <row r="1758">
      <c r="A1758" s="25" t="n"/>
      <c r="B1758" s="25" t="n"/>
      <c r="C1758" s="25" t="n"/>
      <c r="D1758" s="25" t="n"/>
      <c r="E1758" s="25" t="n"/>
    </row>
    <row r="1759">
      <c r="A1759" s="25" t="n"/>
      <c r="B1759" s="25" t="n"/>
      <c r="C1759" s="25" t="n"/>
      <c r="D1759" s="25" t="n"/>
      <c r="E1759" s="25" t="n"/>
    </row>
    <row r="1760">
      <c r="A1760" s="25" t="n"/>
      <c r="B1760" s="25" t="n"/>
      <c r="C1760" s="25" t="n"/>
      <c r="D1760" s="25" t="n"/>
      <c r="E1760" s="25" t="n"/>
    </row>
    <row r="1761">
      <c r="A1761" s="25" t="n"/>
      <c r="B1761" s="25" t="n"/>
      <c r="C1761" s="25" t="n"/>
      <c r="D1761" s="25" t="n"/>
      <c r="E1761" s="25" t="n"/>
    </row>
    <row r="1762">
      <c r="A1762" s="25" t="n"/>
      <c r="B1762" s="25" t="n"/>
      <c r="C1762" s="25" t="n"/>
      <c r="D1762" s="25" t="n"/>
      <c r="E1762" s="25" t="n"/>
    </row>
    <row r="1763">
      <c r="A1763" s="25" t="n"/>
      <c r="B1763" s="25" t="n"/>
      <c r="C1763" s="25" t="n"/>
      <c r="D1763" s="25" t="n"/>
      <c r="E1763" s="25" t="n"/>
    </row>
    <row r="1764">
      <c r="A1764" s="25" t="n"/>
      <c r="B1764" s="25" t="n"/>
      <c r="C1764" s="25" t="n"/>
      <c r="D1764" s="25" t="n"/>
      <c r="E1764" s="25" t="n"/>
    </row>
    <row r="1765">
      <c r="A1765" s="25" t="n"/>
      <c r="B1765" s="25" t="n"/>
      <c r="C1765" s="25" t="n"/>
      <c r="D1765" s="25" t="n"/>
      <c r="E1765" s="25" t="n"/>
    </row>
    <row r="1766">
      <c r="A1766" s="25" t="n"/>
      <c r="B1766" s="25" t="n"/>
      <c r="C1766" s="25" t="n"/>
      <c r="D1766" s="25" t="n"/>
      <c r="E1766" s="25" t="n"/>
    </row>
    <row r="1767">
      <c r="A1767" s="25" t="n"/>
      <c r="B1767" s="25" t="n"/>
      <c r="C1767" s="25" t="n"/>
      <c r="D1767" s="25" t="n"/>
      <c r="E1767" s="25" t="n"/>
    </row>
    <row r="1768">
      <c r="A1768" s="25" t="n"/>
      <c r="B1768" s="25" t="n"/>
      <c r="C1768" s="25" t="n"/>
      <c r="D1768" s="25" t="n"/>
      <c r="E1768" s="25" t="n"/>
    </row>
    <row r="1769">
      <c r="A1769" s="25" t="n"/>
      <c r="B1769" s="25" t="n"/>
      <c r="C1769" s="25" t="n"/>
      <c r="D1769" s="25" t="n"/>
      <c r="E1769" s="25" t="n"/>
    </row>
    <row r="1770">
      <c r="A1770" s="25" t="n"/>
      <c r="B1770" s="25" t="n"/>
      <c r="C1770" s="25" t="n"/>
      <c r="D1770" s="25" t="n"/>
      <c r="E1770" s="25" t="n"/>
    </row>
    <row r="1771">
      <c r="A1771" s="25" t="n"/>
      <c r="B1771" s="25" t="n"/>
      <c r="C1771" s="25" t="n"/>
      <c r="D1771" s="25" t="n"/>
      <c r="E1771" s="25" t="n"/>
    </row>
    <row r="1772">
      <c r="A1772" s="25" t="n"/>
      <c r="B1772" s="25" t="n"/>
      <c r="C1772" s="25" t="n"/>
      <c r="D1772" s="25" t="n"/>
      <c r="E1772" s="25" t="n"/>
    </row>
    <row r="1773">
      <c r="A1773" s="25" t="n"/>
      <c r="B1773" s="25" t="n"/>
      <c r="C1773" s="25" t="n"/>
      <c r="D1773" s="25" t="n"/>
      <c r="E1773" s="25" t="n"/>
    </row>
    <row r="1774">
      <c r="A1774" s="25" t="n"/>
      <c r="B1774" s="25" t="n"/>
      <c r="C1774" s="25" t="n"/>
      <c r="D1774" s="25" t="n"/>
      <c r="E1774" s="25" t="n"/>
    </row>
    <row r="1775">
      <c r="A1775" s="25" t="n"/>
      <c r="B1775" s="25" t="n"/>
      <c r="C1775" s="25" t="n"/>
      <c r="D1775" s="25" t="n"/>
      <c r="E1775" s="25" t="n"/>
    </row>
    <row r="1776">
      <c r="A1776" s="25" t="n"/>
      <c r="B1776" s="25" t="n"/>
      <c r="C1776" s="25" t="n"/>
      <c r="D1776" s="25" t="n"/>
      <c r="E1776" s="25" t="n"/>
    </row>
    <row r="1777">
      <c r="A1777" s="25" t="n"/>
      <c r="B1777" s="25" t="n"/>
      <c r="C1777" s="25" t="n"/>
      <c r="D1777" s="25" t="n"/>
      <c r="E1777" s="25" t="n"/>
    </row>
    <row r="1778">
      <c r="A1778" s="25" t="n"/>
      <c r="B1778" s="25" t="n"/>
      <c r="C1778" s="25" t="n"/>
      <c r="D1778" s="25" t="n"/>
      <c r="E1778" s="25" t="n"/>
    </row>
    <row r="1779">
      <c r="A1779" s="25" t="n"/>
      <c r="B1779" s="25" t="n"/>
      <c r="C1779" s="25" t="n"/>
      <c r="D1779" s="25" t="n"/>
      <c r="E1779" s="25" t="n"/>
    </row>
    <row r="1780">
      <c r="A1780" s="25" t="n"/>
      <c r="B1780" s="25" t="n"/>
      <c r="C1780" s="25" t="n"/>
      <c r="D1780" s="25" t="n"/>
      <c r="E1780" s="25" t="n"/>
    </row>
    <row r="1781">
      <c r="A1781" s="25" t="n"/>
      <c r="B1781" s="25" t="n"/>
      <c r="C1781" s="25" t="n"/>
      <c r="D1781" s="25" t="n"/>
      <c r="E1781" s="25" t="n"/>
    </row>
    <row r="1782">
      <c r="A1782" s="25" t="n"/>
      <c r="B1782" s="25" t="n"/>
      <c r="C1782" s="25" t="n"/>
      <c r="D1782" s="25" t="n"/>
      <c r="E1782" s="25" t="n"/>
    </row>
    <row r="1783">
      <c r="A1783" s="25" t="n"/>
      <c r="B1783" s="25" t="n"/>
      <c r="C1783" s="25" t="n"/>
      <c r="D1783" s="25" t="n"/>
      <c r="E1783" s="25" t="n"/>
    </row>
    <row r="1784">
      <c r="A1784" s="25" t="n"/>
      <c r="B1784" s="25" t="n"/>
      <c r="C1784" s="25" t="n"/>
      <c r="D1784" s="25" t="n"/>
      <c r="E1784" s="25" t="n"/>
    </row>
    <row r="1785">
      <c r="A1785" s="25" t="n"/>
      <c r="B1785" s="25" t="n"/>
      <c r="C1785" s="25" t="n"/>
      <c r="D1785" s="25" t="n"/>
      <c r="E1785" s="25" t="n"/>
    </row>
    <row r="1786">
      <c r="A1786" s="25" t="n"/>
      <c r="B1786" s="25" t="n"/>
      <c r="C1786" s="25" t="n"/>
      <c r="D1786" s="25" t="n"/>
      <c r="E1786" s="25" t="n"/>
    </row>
    <row r="1787">
      <c r="A1787" s="25" t="n"/>
      <c r="B1787" s="25" t="n"/>
      <c r="C1787" s="25" t="n"/>
      <c r="D1787" s="25" t="n"/>
      <c r="E1787" s="25" t="n"/>
    </row>
    <row r="1788">
      <c r="A1788" s="25" t="n"/>
      <c r="B1788" s="25" t="n"/>
      <c r="C1788" s="25" t="n"/>
      <c r="D1788" s="25" t="n"/>
      <c r="E1788" s="25" t="n"/>
    </row>
    <row r="1789">
      <c r="A1789" s="25" t="n"/>
      <c r="B1789" s="25" t="n"/>
      <c r="C1789" s="25" t="n"/>
      <c r="D1789" s="25" t="n"/>
      <c r="E1789" s="25" t="n"/>
    </row>
    <row r="1790">
      <c r="A1790" s="25" t="n"/>
      <c r="B1790" s="25" t="n"/>
      <c r="C1790" s="25" t="n"/>
      <c r="D1790" s="25" t="n"/>
      <c r="E1790" s="25" t="n"/>
    </row>
    <row r="1791">
      <c r="A1791" s="25" t="n"/>
      <c r="B1791" s="25" t="n"/>
      <c r="C1791" s="25" t="n"/>
      <c r="D1791" s="25" t="n"/>
      <c r="E1791" s="25" t="n"/>
    </row>
    <row r="1792">
      <c r="A1792" s="25" t="n"/>
      <c r="B1792" s="25" t="n"/>
      <c r="C1792" s="25" t="n"/>
      <c r="D1792" s="25" t="n"/>
      <c r="E1792" s="25" t="n"/>
    </row>
    <row r="1793">
      <c r="A1793" s="25" t="n"/>
      <c r="B1793" s="25" t="n"/>
      <c r="C1793" s="25" t="n"/>
      <c r="D1793" s="25" t="n"/>
      <c r="E1793" s="25" t="n"/>
    </row>
    <row r="1794">
      <c r="A1794" s="25" t="n"/>
      <c r="B1794" s="25" t="n"/>
      <c r="C1794" s="25" t="n"/>
      <c r="D1794" s="25" t="n"/>
      <c r="E1794" s="25" t="n"/>
    </row>
    <row r="1795">
      <c r="A1795" s="25" t="n"/>
      <c r="B1795" s="25" t="n"/>
      <c r="C1795" s="25" t="n"/>
      <c r="D1795" s="25" t="n"/>
      <c r="E1795" s="25" t="n"/>
    </row>
    <row r="1796">
      <c r="A1796" s="25" t="n"/>
      <c r="B1796" s="25" t="n"/>
      <c r="C1796" s="25" t="n"/>
      <c r="D1796" s="25" t="n"/>
      <c r="E1796" s="25" t="n"/>
    </row>
    <row r="1797">
      <c r="A1797" s="25" t="n"/>
      <c r="B1797" s="25" t="n"/>
      <c r="C1797" s="25" t="n"/>
      <c r="D1797" s="25" t="n"/>
      <c r="E1797" s="25" t="n"/>
    </row>
    <row r="1798">
      <c r="A1798" s="25" t="n"/>
      <c r="B1798" s="25" t="n"/>
      <c r="C1798" s="25" t="n"/>
      <c r="D1798" s="25" t="n"/>
      <c r="E1798" s="25" t="n"/>
    </row>
    <row r="1799">
      <c r="A1799" s="25" t="n"/>
      <c r="B1799" s="25" t="n"/>
      <c r="C1799" s="25" t="n"/>
      <c r="D1799" s="25" t="n"/>
      <c r="E1799" s="25" t="n"/>
    </row>
    <row r="1800">
      <c r="A1800" s="25" t="n"/>
      <c r="B1800" s="25" t="n"/>
      <c r="C1800" s="25" t="n"/>
      <c r="D1800" s="25" t="n"/>
      <c r="E1800" s="25" t="n"/>
    </row>
    <row r="1801">
      <c r="A1801" s="25" t="n"/>
      <c r="B1801" s="25" t="n"/>
      <c r="C1801" s="25" t="n"/>
      <c r="D1801" s="25" t="n"/>
      <c r="E1801" s="25" t="n"/>
    </row>
    <row r="1802">
      <c r="A1802" s="25" t="n"/>
      <c r="B1802" s="25" t="n"/>
      <c r="C1802" s="25" t="n"/>
      <c r="D1802" s="25" t="n"/>
      <c r="E1802" s="25" t="n"/>
    </row>
    <row r="1803">
      <c r="A1803" s="25" t="n"/>
      <c r="B1803" s="25" t="n"/>
      <c r="C1803" s="25" t="n"/>
      <c r="D1803" s="25" t="n"/>
      <c r="E1803" s="25" t="n"/>
    </row>
    <row r="1804">
      <c r="A1804" s="25" t="n"/>
      <c r="B1804" s="25" t="n"/>
      <c r="C1804" s="25" t="n"/>
      <c r="D1804" s="25" t="n"/>
      <c r="E1804" s="25" t="n"/>
    </row>
    <row r="1805">
      <c r="A1805" s="25" t="n"/>
      <c r="B1805" s="25" t="n"/>
      <c r="C1805" s="25" t="n"/>
      <c r="D1805" s="25" t="n"/>
      <c r="E1805" s="25" t="n"/>
    </row>
    <row r="1806">
      <c r="A1806" s="25" t="n"/>
      <c r="B1806" s="25" t="n"/>
      <c r="C1806" s="25" t="n"/>
      <c r="D1806" s="25" t="n"/>
      <c r="E1806" s="25" t="n"/>
    </row>
    <row r="1807">
      <c r="A1807" s="25" t="n"/>
      <c r="B1807" s="25" t="n"/>
      <c r="C1807" s="25" t="n"/>
      <c r="D1807" s="25" t="n"/>
      <c r="E1807" s="25" t="n"/>
    </row>
    <row r="1808">
      <c r="A1808" s="25" t="n"/>
      <c r="B1808" s="25" t="n"/>
      <c r="C1808" s="25" t="n"/>
      <c r="D1808" s="25" t="n"/>
      <c r="E1808" s="25" t="n"/>
    </row>
    <row r="1809">
      <c r="A1809" s="25" t="n"/>
      <c r="B1809" s="25" t="n"/>
      <c r="C1809" s="25" t="n"/>
      <c r="D1809" s="25" t="n"/>
      <c r="E1809" s="25" t="n"/>
    </row>
    <row r="1810">
      <c r="A1810" s="25" t="n"/>
      <c r="B1810" s="25" t="n"/>
      <c r="C1810" s="25" t="n"/>
      <c r="D1810" s="25" t="n"/>
      <c r="E1810" s="25" t="n"/>
    </row>
    <row r="1811">
      <c r="A1811" s="25" t="n"/>
      <c r="B1811" s="25" t="n"/>
      <c r="C1811" s="25" t="n"/>
      <c r="D1811" s="25" t="n"/>
      <c r="E1811" s="25" t="n"/>
    </row>
    <row r="1812">
      <c r="A1812" s="25" t="n"/>
      <c r="B1812" s="25" t="n"/>
      <c r="C1812" s="25" t="n"/>
      <c r="D1812" s="25" t="n"/>
      <c r="E1812" s="25" t="n"/>
    </row>
    <row r="1813">
      <c r="A1813" s="25" t="n"/>
      <c r="B1813" s="25" t="n"/>
      <c r="C1813" s="25" t="n"/>
      <c r="D1813" s="25" t="n"/>
      <c r="E1813" s="25" t="n"/>
    </row>
    <row r="1814">
      <c r="A1814" s="25" t="n"/>
      <c r="B1814" s="25" t="n"/>
      <c r="C1814" s="25" t="n"/>
      <c r="D1814" s="25" t="n"/>
      <c r="E1814" s="25" t="n"/>
    </row>
    <row r="1815">
      <c r="A1815" s="25" t="n"/>
      <c r="B1815" s="25" t="n"/>
      <c r="C1815" s="25" t="n"/>
      <c r="D1815" s="25" t="n"/>
      <c r="E1815" s="25" t="n"/>
    </row>
    <row r="1816">
      <c r="A1816" s="25" t="n"/>
      <c r="B1816" s="25" t="n"/>
      <c r="C1816" s="25" t="n"/>
      <c r="D1816" s="25" t="n"/>
      <c r="E1816" s="25" t="n"/>
    </row>
    <row r="1817">
      <c r="A1817" s="25" t="n"/>
      <c r="B1817" s="25" t="n"/>
      <c r="C1817" s="25" t="n"/>
      <c r="D1817" s="25" t="n"/>
      <c r="E1817" s="25" t="n"/>
    </row>
    <row r="1818">
      <c r="A1818" s="25" t="n"/>
      <c r="B1818" s="25" t="n"/>
      <c r="C1818" s="25" t="n"/>
      <c r="D1818" s="25" t="n"/>
      <c r="E1818" s="25" t="n"/>
    </row>
    <row r="1819">
      <c r="A1819" s="25" t="n"/>
      <c r="B1819" s="25" t="n"/>
      <c r="C1819" s="25" t="n"/>
      <c r="D1819" s="25" t="n"/>
      <c r="E1819" s="25" t="n"/>
    </row>
    <row r="1820">
      <c r="A1820" s="25" t="n"/>
      <c r="B1820" s="25" t="n"/>
      <c r="C1820" s="25" t="n"/>
      <c r="D1820" s="25" t="n"/>
      <c r="E1820" s="25" t="n"/>
    </row>
    <row r="1821">
      <c r="A1821" s="25" t="n"/>
      <c r="B1821" s="25" t="n"/>
      <c r="C1821" s="25" t="n"/>
      <c r="D1821" s="25" t="n"/>
      <c r="E1821" s="25" t="n"/>
    </row>
    <row r="1822">
      <c r="A1822" s="25" t="n"/>
      <c r="B1822" s="25" t="n"/>
      <c r="C1822" s="25" t="n"/>
      <c r="D1822" s="25" t="n"/>
      <c r="E1822" s="25" t="n"/>
    </row>
    <row r="1823">
      <c r="A1823" s="25" t="n"/>
      <c r="B1823" s="25" t="n"/>
      <c r="C1823" s="25" t="n"/>
      <c r="D1823" s="25" t="n"/>
      <c r="E1823" s="25" t="n"/>
    </row>
    <row r="1824">
      <c r="A1824" s="25" t="n"/>
      <c r="B1824" s="25" t="n"/>
      <c r="C1824" s="25" t="n"/>
      <c r="D1824" s="25" t="n"/>
      <c r="E1824" s="25" t="n"/>
    </row>
    <row r="1825">
      <c r="A1825" s="25" t="n"/>
      <c r="B1825" s="25" t="n"/>
      <c r="C1825" s="25" t="n"/>
      <c r="D1825" s="25" t="n"/>
      <c r="E1825" s="25" t="n"/>
    </row>
    <row r="1826">
      <c r="A1826" s="25" t="n"/>
      <c r="B1826" s="25" t="n"/>
      <c r="C1826" s="25" t="n"/>
      <c r="D1826" s="25" t="n"/>
      <c r="E1826" s="25" t="n"/>
    </row>
    <row r="1827">
      <c r="A1827" s="25" t="n"/>
      <c r="B1827" s="25" t="n"/>
      <c r="C1827" s="25" t="n"/>
      <c r="D1827" s="25" t="n"/>
      <c r="E1827" s="25" t="n"/>
    </row>
    <row r="1828">
      <c r="A1828" s="25" t="n"/>
      <c r="B1828" s="25" t="n"/>
      <c r="C1828" s="25" t="n"/>
      <c r="D1828" s="25" t="n"/>
      <c r="E1828" s="25" t="n"/>
    </row>
    <row r="1829">
      <c r="A1829" s="25" t="n"/>
      <c r="B1829" s="25" t="n"/>
      <c r="C1829" s="25" t="n"/>
      <c r="D1829" s="25" t="n"/>
      <c r="E1829" s="25" t="n"/>
    </row>
    <row r="1830">
      <c r="A1830" s="25" t="n"/>
      <c r="B1830" s="25" t="n"/>
      <c r="C1830" s="25" t="n"/>
      <c r="D1830" s="25" t="n"/>
      <c r="E1830" s="25" t="n"/>
    </row>
    <row r="1831">
      <c r="A1831" s="25" t="n"/>
      <c r="B1831" s="25" t="n"/>
      <c r="C1831" s="25" t="n"/>
      <c r="D1831" s="25" t="n"/>
      <c r="E1831" s="25" t="n"/>
    </row>
    <row r="1832">
      <c r="A1832" s="25" t="n"/>
      <c r="B1832" s="25" t="n"/>
      <c r="C1832" s="25" t="n"/>
      <c r="D1832" s="25" t="n"/>
      <c r="E1832" s="25" t="n"/>
    </row>
    <row r="1833">
      <c r="A1833" s="25" t="n"/>
      <c r="B1833" s="25" t="n"/>
      <c r="C1833" s="25" t="n"/>
      <c r="D1833" s="25" t="n"/>
      <c r="E1833" s="25" t="n"/>
    </row>
    <row r="1834">
      <c r="A1834" s="25" t="n"/>
      <c r="B1834" s="25" t="n"/>
      <c r="C1834" s="25" t="n"/>
      <c r="D1834" s="25" t="n"/>
      <c r="E1834" s="25" t="n"/>
    </row>
    <row r="1835">
      <c r="A1835" s="25" t="n"/>
      <c r="B1835" s="25" t="n"/>
      <c r="C1835" s="25" t="n"/>
      <c r="D1835" s="25" t="n"/>
      <c r="E1835" s="25" t="n"/>
    </row>
    <row r="1836">
      <c r="A1836" s="25" t="n"/>
      <c r="B1836" s="25" t="n"/>
      <c r="C1836" s="25" t="n"/>
      <c r="D1836" s="25" t="n"/>
      <c r="E1836" s="25" t="n"/>
    </row>
    <row r="1837">
      <c r="A1837" s="25" t="n"/>
      <c r="B1837" s="25" t="n"/>
      <c r="C1837" s="25" t="n"/>
      <c r="D1837" s="25" t="n"/>
      <c r="E1837" s="25" t="n"/>
    </row>
    <row r="1838">
      <c r="A1838" s="25" t="n"/>
      <c r="B1838" s="25" t="n"/>
      <c r="C1838" s="25" t="n"/>
      <c r="D1838" s="25" t="n"/>
      <c r="E1838" s="25" t="n"/>
    </row>
    <row r="1839">
      <c r="A1839" s="25" t="n"/>
      <c r="B1839" s="25" t="n"/>
      <c r="C1839" s="25" t="n"/>
      <c r="D1839" s="25" t="n"/>
      <c r="E1839" s="25" t="n"/>
    </row>
    <row r="1840">
      <c r="A1840" s="25" t="n"/>
      <c r="B1840" s="25" t="n"/>
      <c r="C1840" s="25" t="n"/>
      <c r="D1840" s="25" t="n"/>
      <c r="E1840" s="25" t="n"/>
    </row>
    <row r="1841">
      <c r="A1841" s="25" t="n"/>
      <c r="B1841" s="25" t="n"/>
      <c r="C1841" s="25" t="n"/>
      <c r="D1841" s="25" t="n"/>
      <c r="E1841" s="25" t="n"/>
    </row>
    <row r="1842">
      <c r="A1842" s="25" t="n"/>
      <c r="B1842" s="25" t="n"/>
      <c r="C1842" s="25" t="n"/>
      <c r="D1842" s="25" t="n"/>
      <c r="E1842" s="25" t="n"/>
    </row>
    <row r="1843">
      <c r="A1843" s="25" t="n"/>
      <c r="B1843" s="25" t="n"/>
      <c r="C1843" s="25" t="n"/>
      <c r="D1843" s="25" t="n"/>
      <c r="E1843" s="25" t="n"/>
    </row>
    <row r="1844">
      <c r="A1844" s="25" t="n"/>
      <c r="B1844" s="25" t="n"/>
      <c r="C1844" s="25" t="n"/>
      <c r="D1844" s="25" t="n"/>
      <c r="E1844" s="25" t="n"/>
    </row>
    <row r="1845">
      <c r="A1845" s="25" t="n"/>
      <c r="B1845" s="25" t="n"/>
      <c r="C1845" s="25" t="n"/>
      <c r="D1845" s="25" t="n"/>
      <c r="E1845" s="25" t="n"/>
    </row>
    <row r="1846">
      <c r="A1846" s="25" t="n"/>
      <c r="B1846" s="25" t="n"/>
      <c r="C1846" s="25" t="n"/>
      <c r="D1846" s="25" t="n"/>
      <c r="E1846" s="25" t="n"/>
    </row>
    <row r="1847">
      <c r="A1847" s="25" t="n"/>
      <c r="B1847" s="25" t="n"/>
      <c r="C1847" s="25" t="n"/>
      <c r="D1847" s="25" t="n"/>
      <c r="E1847" s="25" t="n"/>
    </row>
    <row r="1848">
      <c r="A1848" s="25" t="n"/>
      <c r="B1848" s="25" t="n"/>
      <c r="C1848" s="25" t="n"/>
      <c r="D1848" s="25" t="n"/>
      <c r="E1848" s="25" t="n"/>
    </row>
    <row r="1849">
      <c r="A1849" s="25" t="n"/>
      <c r="B1849" s="25" t="n"/>
      <c r="C1849" s="25" t="n"/>
      <c r="D1849" s="25" t="n"/>
      <c r="E1849" s="25" t="n"/>
    </row>
    <row r="1850">
      <c r="A1850" s="25" t="n"/>
      <c r="B1850" s="25" t="n"/>
      <c r="C1850" s="25" t="n"/>
      <c r="D1850" s="25" t="n"/>
      <c r="E1850" s="25" t="n"/>
    </row>
    <row r="1851">
      <c r="A1851" s="25" t="n"/>
      <c r="B1851" s="25" t="n"/>
      <c r="C1851" s="25" t="n"/>
      <c r="D1851" s="25" t="n"/>
      <c r="E1851" s="25" t="n"/>
    </row>
    <row r="1852">
      <c r="A1852" s="25" t="n"/>
      <c r="B1852" s="25" t="n"/>
      <c r="C1852" s="25" t="n"/>
      <c r="D1852" s="25" t="n"/>
      <c r="E1852" s="25" t="n"/>
    </row>
    <row r="1853">
      <c r="A1853" s="25" t="n"/>
      <c r="B1853" s="25" t="n"/>
      <c r="C1853" s="25" t="n"/>
      <c r="D1853" s="25" t="n"/>
      <c r="E1853" s="25" t="n"/>
    </row>
    <row r="1854">
      <c r="A1854" s="25" t="n"/>
      <c r="B1854" s="25" t="n"/>
      <c r="C1854" s="25" t="n"/>
      <c r="D1854" s="25" t="n"/>
      <c r="E1854" s="25" t="n"/>
    </row>
    <row r="1855">
      <c r="A1855" s="25" t="n"/>
      <c r="B1855" s="25" t="n"/>
      <c r="C1855" s="25" t="n"/>
      <c r="D1855" s="25" t="n"/>
      <c r="E1855" s="25" t="n"/>
    </row>
    <row r="1856">
      <c r="A1856" s="25" t="n"/>
      <c r="B1856" s="25" t="n"/>
      <c r="C1856" s="25" t="n"/>
      <c r="D1856" s="25" t="n"/>
      <c r="E1856" s="25" t="n"/>
    </row>
    <row r="1857">
      <c r="A1857" s="25" t="n"/>
      <c r="B1857" s="25" t="n"/>
      <c r="C1857" s="25" t="n"/>
      <c r="D1857" s="25" t="n"/>
      <c r="E1857" s="25" t="n"/>
    </row>
    <row r="1858">
      <c r="A1858" s="25" t="n"/>
      <c r="B1858" s="25" t="n"/>
      <c r="C1858" s="25" t="n"/>
      <c r="D1858" s="25" t="n"/>
      <c r="E1858" s="25" t="n"/>
    </row>
    <row r="1859">
      <c r="A1859" s="25" t="n"/>
      <c r="B1859" s="25" t="n"/>
      <c r="C1859" s="25" t="n"/>
      <c r="D1859" s="25" t="n"/>
      <c r="E1859" s="25" t="n"/>
    </row>
    <row r="1860">
      <c r="A1860" s="25" t="n"/>
      <c r="B1860" s="25" t="n"/>
      <c r="C1860" s="25" t="n"/>
      <c r="D1860" s="25" t="n"/>
      <c r="E1860" s="25" t="n"/>
    </row>
    <row r="1861">
      <c r="A1861" s="25" t="n"/>
      <c r="B1861" s="25" t="n"/>
      <c r="C1861" s="25" t="n"/>
      <c r="D1861" s="25" t="n"/>
      <c r="E1861" s="25" t="n"/>
    </row>
    <row r="1862">
      <c r="A1862" s="25" t="n"/>
      <c r="B1862" s="25" t="n"/>
      <c r="C1862" s="25" t="n"/>
      <c r="D1862" s="25" t="n"/>
      <c r="E1862" s="25" t="n"/>
    </row>
    <row r="1863">
      <c r="A1863" s="25" t="n"/>
      <c r="B1863" s="25" t="n"/>
      <c r="C1863" s="25" t="n"/>
      <c r="D1863" s="25" t="n"/>
      <c r="E1863" s="25" t="n"/>
    </row>
    <row r="1864">
      <c r="A1864" s="25" t="n"/>
      <c r="B1864" s="25" t="n"/>
      <c r="C1864" s="25" t="n"/>
      <c r="D1864" s="25" t="n"/>
      <c r="E1864" s="25" t="n"/>
    </row>
    <row r="1865">
      <c r="A1865" s="25" t="n"/>
      <c r="B1865" s="25" t="n"/>
      <c r="C1865" s="25" t="n"/>
      <c r="D1865" s="25" t="n"/>
      <c r="E1865" s="25" t="n"/>
    </row>
    <row r="1866">
      <c r="A1866" s="25" t="n"/>
      <c r="B1866" s="25" t="n"/>
      <c r="C1866" s="25" t="n"/>
      <c r="D1866" s="25" t="n"/>
      <c r="E1866" s="25" t="n"/>
    </row>
    <row r="1867">
      <c r="A1867" s="25" t="n"/>
      <c r="B1867" s="25" t="n"/>
      <c r="C1867" s="25" t="n"/>
      <c r="D1867" s="25" t="n"/>
      <c r="E1867" s="25" t="n"/>
    </row>
    <row r="1868">
      <c r="A1868" s="25" t="n"/>
      <c r="B1868" s="25" t="n"/>
      <c r="C1868" s="25" t="n"/>
      <c r="D1868" s="25" t="n"/>
      <c r="E1868" s="25" t="n"/>
    </row>
    <row r="1869">
      <c r="A1869" s="25" t="n"/>
      <c r="B1869" s="25" t="n"/>
      <c r="C1869" s="25" t="n"/>
      <c r="D1869" s="25" t="n"/>
      <c r="E1869" s="25" t="n"/>
    </row>
    <row r="1870">
      <c r="A1870" s="25" t="n"/>
      <c r="B1870" s="25" t="n"/>
      <c r="C1870" s="25" t="n"/>
      <c r="D1870" s="25" t="n"/>
      <c r="E1870" s="25" t="n"/>
    </row>
    <row r="1871">
      <c r="A1871" s="25" t="n"/>
      <c r="B1871" s="25" t="n"/>
      <c r="C1871" s="25" t="n"/>
      <c r="D1871" s="25" t="n"/>
      <c r="E1871" s="25" t="n"/>
    </row>
    <row r="1872">
      <c r="A1872" s="25" t="n"/>
      <c r="B1872" s="25" t="n"/>
      <c r="C1872" s="25" t="n"/>
      <c r="D1872" s="25" t="n"/>
      <c r="E1872" s="25" t="n"/>
    </row>
    <row r="1873">
      <c r="A1873" s="25" t="n"/>
      <c r="B1873" s="25" t="n"/>
      <c r="C1873" s="25" t="n"/>
      <c r="D1873" s="25" t="n"/>
      <c r="E1873" s="25" t="n"/>
    </row>
    <row r="1874">
      <c r="A1874" s="25" t="n"/>
      <c r="B1874" s="25" t="n"/>
      <c r="C1874" s="25" t="n"/>
      <c r="D1874" s="25" t="n"/>
      <c r="E1874" s="25" t="n"/>
    </row>
    <row r="1875">
      <c r="A1875" s="25" t="n"/>
      <c r="B1875" s="25" t="n"/>
      <c r="C1875" s="25" t="n"/>
      <c r="D1875" s="25" t="n"/>
      <c r="E1875" s="25" t="n"/>
    </row>
    <row r="1876">
      <c r="A1876" s="25" t="n"/>
      <c r="B1876" s="25" t="n"/>
      <c r="C1876" s="25" t="n"/>
      <c r="D1876" s="25" t="n"/>
      <c r="E1876" s="25" t="n"/>
    </row>
    <row r="1877">
      <c r="A1877" s="25" t="n"/>
      <c r="B1877" s="25" t="n"/>
      <c r="C1877" s="25" t="n"/>
      <c r="D1877" s="25" t="n"/>
      <c r="E1877" s="25" t="n"/>
    </row>
    <row r="1878">
      <c r="A1878" s="25" t="n"/>
      <c r="B1878" s="25" t="n"/>
      <c r="C1878" s="25" t="n"/>
      <c r="D1878" s="25" t="n"/>
      <c r="E1878" s="25" t="n"/>
    </row>
    <row r="1879">
      <c r="A1879" s="25" t="n"/>
      <c r="B1879" s="25" t="n"/>
      <c r="C1879" s="25" t="n"/>
      <c r="D1879" s="25" t="n"/>
      <c r="E1879" s="25" t="n"/>
    </row>
    <row r="1880">
      <c r="A1880" s="25" t="n"/>
      <c r="B1880" s="25" t="n"/>
      <c r="C1880" s="25" t="n"/>
      <c r="D1880" s="25" t="n"/>
      <c r="E1880" s="25" t="n"/>
    </row>
    <row r="1881">
      <c r="A1881" s="25" t="n"/>
      <c r="B1881" s="25" t="n"/>
      <c r="C1881" s="25" t="n"/>
      <c r="D1881" s="25" t="n"/>
      <c r="E1881" s="25" t="n"/>
    </row>
    <row r="1882">
      <c r="A1882" s="25" t="n"/>
      <c r="B1882" s="25" t="n"/>
      <c r="C1882" s="25" t="n"/>
      <c r="D1882" s="25" t="n"/>
      <c r="E1882" s="25" t="n"/>
    </row>
    <row r="1883">
      <c r="A1883" s="25" t="n"/>
      <c r="B1883" s="25" t="n"/>
      <c r="C1883" s="25" t="n"/>
      <c r="D1883" s="25" t="n"/>
      <c r="E1883" s="25" t="n"/>
    </row>
    <row r="1884">
      <c r="A1884" s="25" t="n"/>
      <c r="B1884" s="25" t="n"/>
      <c r="C1884" s="25" t="n"/>
      <c r="D1884" s="25" t="n"/>
      <c r="E1884" s="25" t="n"/>
    </row>
    <row r="1885">
      <c r="A1885" s="25" t="n"/>
      <c r="B1885" s="25" t="n"/>
      <c r="C1885" s="25" t="n"/>
      <c r="D1885" s="25" t="n"/>
      <c r="E1885" s="25" t="n"/>
    </row>
    <row r="1886">
      <c r="A1886" s="25" t="n"/>
      <c r="B1886" s="25" t="n"/>
      <c r="C1886" s="25" t="n"/>
      <c r="D1886" s="25" t="n"/>
      <c r="E1886" s="25" t="n"/>
    </row>
    <row r="1887">
      <c r="A1887" s="25" t="n"/>
      <c r="B1887" s="25" t="n"/>
      <c r="C1887" s="25" t="n"/>
      <c r="D1887" s="25" t="n"/>
      <c r="E1887" s="25" t="n"/>
    </row>
    <row r="1888">
      <c r="A1888" s="25" t="n"/>
      <c r="B1888" s="25" t="n"/>
      <c r="C1888" s="25" t="n"/>
      <c r="D1888" s="25" t="n"/>
      <c r="E1888" s="25" t="n"/>
    </row>
    <row r="1889">
      <c r="A1889" s="25" t="n"/>
      <c r="B1889" s="25" t="n"/>
      <c r="C1889" s="25" t="n"/>
      <c r="D1889" s="25" t="n"/>
      <c r="E1889" s="25" t="n"/>
    </row>
    <row r="1890">
      <c r="A1890" s="25" t="n"/>
      <c r="B1890" s="25" t="n"/>
      <c r="C1890" s="25" t="n"/>
      <c r="D1890" s="25" t="n"/>
      <c r="E1890" s="25" t="n"/>
    </row>
    <row r="1891">
      <c r="A1891" s="25" t="n"/>
      <c r="B1891" s="25" t="n"/>
      <c r="C1891" s="25" t="n"/>
      <c r="D1891" s="25" t="n"/>
      <c r="E1891" s="25" t="n"/>
    </row>
    <row r="1892">
      <c r="A1892" s="25" t="n"/>
      <c r="B1892" s="25" t="n"/>
      <c r="C1892" s="25" t="n"/>
      <c r="D1892" s="25" t="n"/>
      <c r="E1892" s="25" t="n"/>
    </row>
    <row r="1893">
      <c r="A1893" s="25" t="n"/>
      <c r="B1893" s="25" t="n"/>
      <c r="C1893" s="25" t="n"/>
      <c r="D1893" s="25" t="n"/>
      <c r="E1893" s="25" t="n"/>
    </row>
    <row r="1894">
      <c r="A1894" s="25" t="n"/>
      <c r="B1894" s="25" t="n"/>
      <c r="C1894" s="25" t="n"/>
      <c r="D1894" s="25" t="n"/>
      <c r="E1894" s="25" t="n"/>
    </row>
    <row r="1895">
      <c r="A1895" s="25" t="n"/>
      <c r="B1895" s="25" t="n"/>
      <c r="C1895" s="25" t="n"/>
      <c r="D1895" s="25" t="n"/>
      <c r="E1895" s="25" t="n"/>
    </row>
    <row r="1896">
      <c r="A1896" s="25" t="n"/>
      <c r="B1896" s="25" t="n"/>
      <c r="C1896" s="25" t="n"/>
      <c r="D1896" s="25" t="n"/>
      <c r="E1896" s="25" t="n"/>
    </row>
    <row r="1897">
      <c r="A1897" s="25" t="n"/>
      <c r="B1897" s="25" t="n"/>
      <c r="C1897" s="25" t="n"/>
      <c r="D1897" s="25" t="n"/>
      <c r="E1897" s="25" t="n"/>
    </row>
    <row r="1898">
      <c r="A1898" s="25" t="n"/>
      <c r="B1898" s="25" t="n"/>
      <c r="C1898" s="25" t="n"/>
      <c r="D1898" s="25" t="n"/>
      <c r="E1898" s="25" t="n"/>
    </row>
    <row r="1899">
      <c r="A1899" s="25" t="n"/>
      <c r="B1899" s="25" t="n"/>
      <c r="C1899" s="25" t="n"/>
      <c r="D1899" s="25" t="n"/>
      <c r="E1899" s="25" t="n"/>
    </row>
    <row r="1900">
      <c r="A1900" s="25" t="n"/>
      <c r="B1900" s="25" t="n"/>
      <c r="C1900" s="25" t="n"/>
      <c r="D1900" s="25" t="n"/>
      <c r="E1900" s="25" t="n"/>
    </row>
    <row r="1901">
      <c r="A1901" s="25" t="n"/>
      <c r="B1901" s="25" t="n"/>
      <c r="C1901" s="25" t="n"/>
      <c r="D1901" s="25" t="n"/>
      <c r="E1901" s="25" t="n"/>
    </row>
    <row r="1902">
      <c r="A1902" s="25" t="n"/>
      <c r="B1902" s="25" t="n"/>
      <c r="C1902" s="25" t="n"/>
      <c r="D1902" s="25" t="n"/>
      <c r="E1902" s="25" t="n"/>
    </row>
    <row r="1903">
      <c r="A1903" s="25" t="n"/>
      <c r="B1903" s="25" t="n"/>
      <c r="C1903" s="25" t="n"/>
      <c r="D1903" s="25" t="n"/>
      <c r="E1903" s="25" t="n"/>
    </row>
    <row r="1904">
      <c r="A1904" s="25" t="n"/>
      <c r="B1904" s="25" t="n"/>
      <c r="C1904" s="25" t="n"/>
      <c r="D1904" s="25" t="n"/>
      <c r="E1904" s="25" t="n"/>
    </row>
    <row r="1905">
      <c r="A1905" s="25" t="n"/>
      <c r="B1905" s="25" t="n"/>
      <c r="C1905" s="25" t="n"/>
      <c r="D1905" s="25" t="n"/>
      <c r="E1905" s="25" t="n"/>
    </row>
    <row r="1906">
      <c r="A1906" s="25" t="n"/>
      <c r="B1906" s="25" t="n"/>
      <c r="C1906" s="25" t="n"/>
      <c r="D1906" s="25" t="n"/>
      <c r="E1906" s="25" t="n"/>
    </row>
    <row r="1907">
      <c r="A1907" s="25" t="n"/>
      <c r="B1907" s="25" t="n"/>
      <c r="C1907" s="25" t="n"/>
      <c r="D1907" s="25" t="n"/>
      <c r="E1907" s="25" t="n"/>
    </row>
    <row r="1908">
      <c r="A1908" s="25" t="n"/>
      <c r="B1908" s="25" t="n"/>
      <c r="C1908" s="25" t="n"/>
      <c r="D1908" s="25" t="n"/>
      <c r="E1908" s="25" t="n"/>
    </row>
    <row r="1909">
      <c r="A1909" s="25" t="n"/>
      <c r="B1909" s="25" t="n"/>
      <c r="C1909" s="25" t="n"/>
      <c r="D1909" s="25" t="n"/>
      <c r="E1909" s="25" t="n"/>
    </row>
    <row r="1910">
      <c r="A1910" s="25" t="n"/>
      <c r="B1910" s="25" t="n"/>
      <c r="C1910" s="25" t="n"/>
      <c r="D1910" s="25" t="n"/>
      <c r="E1910" s="25" t="n"/>
    </row>
    <row r="1911">
      <c r="A1911" s="25" t="n"/>
      <c r="B1911" s="25" t="n"/>
      <c r="C1911" s="25" t="n"/>
      <c r="D1911" s="25" t="n"/>
      <c r="E1911" s="25" t="n"/>
    </row>
    <row r="1912">
      <c r="A1912" s="25" t="n"/>
      <c r="B1912" s="25" t="n"/>
      <c r="C1912" s="25" t="n"/>
      <c r="D1912" s="25" t="n"/>
      <c r="E1912" s="25" t="n"/>
    </row>
    <row r="1913">
      <c r="A1913" s="25" t="n"/>
      <c r="B1913" s="25" t="n"/>
      <c r="C1913" s="25" t="n"/>
      <c r="D1913" s="25" t="n"/>
      <c r="E1913" s="25" t="n"/>
    </row>
    <row r="1914">
      <c r="A1914" s="25" t="n"/>
      <c r="B1914" s="25" t="n"/>
      <c r="C1914" s="25" t="n"/>
      <c r="D1914" s="25" t="n"/>
      <c r="E1914" s="25" t="n"/>
    </row>
    <row r="1915">
      <c r="A1915" s="25" t="n"/>
      <c r="B1915" s="25" t="n"/>
      <c r="C1915" s="25" t="n"/>
      <c r="D1915" s="25" t="n"/>
      <c r="E1915" s="25" t="n"/>
    </row>
    <row r="1916">
      <c r="A1916" s="25" t="n"/>
      <c r="B1916" s="25" t="n"/>
      <c r="C1916" s="25" t="n"/>
      <c r="D1916" s="25" t="n"/>
      <c r="E1916" s="25" t="n"/>
    </row>
    <row r="1917">
      <c r="A1917" s="25" t="n"/>
      <c r="B1917" s="25" t="n"/>
      <c r="C1917" s="25" t="n"/>
      <c r="D1917" s="25" t="n"/>
      <c r="E1917" s="25" t="n"/>
    </row>
    <row r="1918">
      <c r="A1918" s="25" t="n"/>
      <c r="B1918" s="25" t="n"/>
      <c r="C1918" s="25" t="n"/>
      <c r="D1918" s="25" t="n"/>
      <c r="E1918" s="25" t="n"/>
    </row>
    <row r="1919">
      <c r="A1919" s="25" t="n"/>
      <c r="B1919" s="25" t="n"/>
      <c r="C1919" s="25" t="n"/>
      <c r="D1919" s="25" t="n"/>
      <c r="E1919" s="25" t="n"/>
    </row>
    <row r="1920">
      <c r="A1920" s="25" t="n"/>
      <c r="B1920" s="25" t="n"/>
      <c r="C1920" s="25" t="n"/>
      <c r="D1920" s="25" t="n"/>
      <c r="E1920" s="25" t="n"/>
    </row>
    <row r="1921">
      <c r="A1921" s="25" t="n"/>
      <c r="B1921" s="25" t="n"/>
      <c r="C1921" s="25" t="n"/>
      <c r="D1921" s="25" t="n"/>
      <c r="E1921" s="25" t="n"/>
    </row>
    <row r="1922">
      <c r="A1922" s="25" t="n"/>
      <c r="B1922" s="25" t="n"/>
      <c r="C1922" s="25" t="n"/>
      <c r="D1922" s="25" t="n"/>
      <c r="E1922" s="25" t="n"/>
    </row>
    <row r="1923">
      <c r="A1923" s="25" t="n"/>
      <c r="B1923" s="25" t="n"/>
      <c r="C1923" s="25" t="n"/>
      <c r="D1923" s="25" t="n"/>
      <c r="E1923" s="25" t="n"/>
    </row>
    <row r="1924">
      <c r="A1924" s="25" t="n"/>
      <c r="B1924" s="25" t="n"/>
      <c r="C1924" s="25" t="n"/>
      <c r="D1924" s="25" t="n"/>
      <c r="E1924" s="25" t="n"/>
    </row>
    <row r="1925">
      <c r="A1925" s="25" t="n"/>
      <c r="B1925" s="25" t="n"/>
      <c r="C1925" s="25" t="n"/>
      <c r="D1925" s="25" t="n"/>
      <c r="E1925" s="25" t="n"/>
    </row>
    <row r="1926">
      <c r="A1926" s="25" t="n"/>
      <c r="B1926" s="25" t="n"/>
      <c r="C1926" s="25" t="n"/>
      <c r="D1926" s="25" t="n"/>
      <c r="E1926" s="25" t="n"/>
    </row>
    <row r="1927">
      <c r="A1927" s="25" t="n"/>
      <c r="B1927" s="25" t="n"/>
      <c r="C1927" s="25" t="n"/>
      <c r="D1927" s="25" t="n"/>
      <c r="E1927" s="25" t="n"/>
    </row>
    <row r="1928">
      <c r="A1928" s="25" t="n"/>
      <c r="B1928" s="25" t="n"/>
      <c r="C1928" s="25" t="n"/>
      <c r="D1928" s="25" t="n"/>
      <c r="E1928" s="25" t="n"/>
    </row>
    <row r="1929">
      <c r="A1929" s="25" t="n"/>
      <c r="B1929" s="25" t="n"/>
      <c r="C1929" s="25" t="n"/>
      <c r="D1929" s="25" t="n"/>
      <c r="E1929" s="25" t="n"/>
    </row>
    <row r="1930">
      <c r="A1930" s="25" t="n"/>
      <c r="B1930" s="25" t="n"/>
      <c r="C1930" s="25" t="n"/>
      <c r="D1930" s="25" t="n"/>
      <c r="E1930" s="25" t="n"/>
    </row>
    <row r="1931">
      <c r="A1931" s="25" t="n"/>
      <c r="B1931" s="25" t="n"/>
      <c r="C1931" s="25" t="n"/>
      <c r="D1931" s="25" t="n"/>
      <c r="E1931" s="25" t="n"/>
    </row>
    <row r="1932">
      <c r="A1932" s="25" t="n"/>
      <c r="B1932" s="25" t="n"/>
      <c r="C1932" s="25" t="n"/>
      <c r="D1932" s="25" t="n"/>
      <c r="E1932" s="25" t="n"/>
    </row>
    <row r="1933">
      <c r="A1933" s="25" t="n"/>
      <c r="B1933" s="25" t="n"/>
      <c r="C1933" s="25" t="n"/>
      <c r="D1933" s="25" t="n"/>
      <c r="E1933" s="25" t="n"/>
    </row>
    <row r="1934">
      <c r="A1934" s="25" t="n"/>
      <c r="B1934" s="25" t="n"/>
      <c r="C1934" s="25" t="n"/>
      <c r="D1934" s="25" t="n"/>
      <c r="E1934" s="25" t="n"/>
    </row>
    <row r="1935">
      <c r="A1935" s="25" t="n"/>
      <c r="B1935" s="25" t="n"/>
      <c r="C1935" s="25" t="n"/>
      <c r="D1935" s="25" t="n"/>
      <c r="E1935" s="25" t="n"/>
    </row>
    <row r="1936">
      <c r="A1936" s="25" t="n"/>
      <c r="B1936" s="25" t="n"/>
      <c r="C1936" s="25" t="n"/>
      <c r="D1936" s="25" t="n"/>
      <c r="E1936" s="25" t="n"/>
    </row>
    <row r="1937">
      <c r="A1937" s="25" t="n"/>
      <c r="B1937" s="25" t="n"/>
      <c r="C1937" s="25" t="n"/>
      <c r="D1937" s="25" t="n"/>
      <c r="E1937" s="25" t="n"/>
    </row>
    <row r="1938">
      <c r="A1938" s="25" t="n"/>
      <c r="B1938" s="25" t="n"/>
      <c r="C1938" s="25" t="n"/>
      <c r="D1938" s="25" t="n"/>
      <c r="E1938" s="25" t="n"/>
    </row>
    <row r="1939">
      <c r="A1939" s="25" t="n"/>
      <c r="B1939" s="25" t="n"/>
      <c r="C1939" s="25" t="n"/>
      <c r="D1939" s="25" t="n"/>
      <c r="E1939" s="25" t="n"/>
    </row>
    <row r="1940">
      <c r="A1940" s="25" t="n"/>
      <c r="B1940" s="25" t="n"/>
      <c r="C1940" s="25" t="n"/>
      <c r="D1940" s="25" t="n"/>
      <c r="E1940" s="25" t="n"/>
    </row>
    <row r="1941">
      <c r="A1941" s="25" t="n"/>
      <c r="B1941" s="25" t="n"/>
      <c r="C1941" s="25" t="n"/>
      <c r="D1941" s="25" t="n"/>
      <c r="E1941" s="25" t="n"/>
    </row>
    <row r="1942">
      <c r="A1942" s="25" t="n"/>
      <c r="B1942" s="25" t="n"/>
      <c r="C1942" s="25" t="n"/>
      <c r="D1942" s="25" t="n"/>
      <c r="E1942" s="25" t="n"/>
    </row>
    <row r="1943">
      <c r="A1943" s="25" t="n"/>
      <c r="B1943" s="25" t="n"/>
      <c r="C1943" s="25" t="n"/>
      <c r="D1943" s="25" t="n"/>
      <c r="E1943" s="25" t="n"/>
    </row>
    <row r="1944">
      <c r="A1944" s="25" t="n"/>
      <c r="B1944" s="25" t="n"/>
      <c r="C1944" s="25" t="n"/>
      <c r="D1944" s="25" t="n"/>
      <c r="E1944" s="25" t="n"/>
    </row>
    <row r="1945">
      <c r="A1945" s="25" t="n"/>
      <c r="B1945" s="25" t="n"/>
      <c r="C1945" s="25" t="n"/>
      <c r="D1945" s="25" t="n"/>
      <c r="E1945" s="25" t="n"/>
    </row>
    <row r="1946">
      <c r="A1946" s="25" t="n"/>
      <c r="B1946" s="25" t="n"/>
      <c r="C1946" s="25" t="n"/>
      <c r="D1946" s="25" t="n"/>
      <c r="E1946" s="25" t="n"/>
    </row>
    <row r="1947">
      <c r="A1947" s="25" t="n"/>
      <c r="B1947" s="25" t="n"/>
      <c r="C1947" s="25" t="n"/>
      <c r="D1947" s="25" t="n"/>
      <c r="E1947" s="25" t="n"/>
    </row>
    <row r="1948">
      <c r="A1948" s="25" t="n"/>
      <c r="B1948" s="25" t="n"/>
      <c r="C1948" s="25" t="n"/>
      <c r="D1948" s="25" t="n"/>
      <c r="E1948" s="25" t="n"/>
    </row>
    <row r="1949">
      <c r="A1949" s="25" t="n"/>
      <c r="B1949" s="25" t="n"/>
      <c r="C1949" s="25" t="n"/>
      <c r="D1949" s="25" t="n"/>
      <c r="E1949" s="25" t="n"/>
    </row>
    <row r="1950">
      <c r="A1950" s="25" t="n"/>
      <c r="B1950" s="25" t="n"/>
      <c r="C1950" s="25" t="n"/>
      <c r="D1950" s="25" t="n"/>
      <c r="E1950" s="25" t="n"/>
    </row>
    <row r="1951">
      <c r="A1951" s="25" t="n"/>
      <c r="B1951" s="25" t="n"/>
      <c r="C1951" s="25" t="n"/>
      <c r="D1951" s="25" t="n"/>
      <c r="E1951" s="25" t="n"/>
    </row>
    <row r="1952">
      <c r="A1952" s="25" t="n"/>
      <c r="B1952" s="25" t="n"/>
      <c r="C1952" s="25" t="n"/>
      <c r="D1952" s="25" t="n"/>
      <c r="E1952" s="25" t="n"/>
    </row>
    <row r="1953">
      <c r="A1953" s="25" t="n"/>
      <c r="B1953" s="25" t="n"/>
      <c r="C1953" s="25" t="n"/>
      <c r="D1953" s="25" t="n"/>
      <c r="E1953" s="25" t="n"/>
    </row>
    <row r="1954">
      <c r="A1954" s="25" t="n"/>
      <c r="B1954" s="25" t="n"/>
      <c r="C1954" s="25" t="n"/>
      <c r="D1954" s="25" t="n"/>
      <c r="E1954" s="25" t="n"/>
    </row>
    <row r="1955">
      <c r="A1955" s="25" t="n"/>
      <c r="B1955" s="25" t="n"/>
      <c r="C1955" s="25" t="n"/>
      <c r="D1955" s="25" t="n"/>
      <c r="E1955" s="25" t="n"/>
    </row>
    <row r="1956">
      <c r="A1956" s="25" t="n"/>
      <c r="B1956" s="25" t="n"/>
      <c r="C1956" s="25" t="n"/>
      <c r="D1956" s="25" t="n"/>
      <c r="E1956" s="25" t="n"/>
    </row>
    <row r="1957">
      <c r="A1957" s="25" t="n"/>
      <c r="B1957" s="25" t="n"/>
      <c r="C1957" s="25" t="n"/>
      <c r="D1957" s="25" t="n"/>
      <c r="E1957" s="25" t="n"/>
    </row>
    <row r="1958">
      <c r="A1958" s="25" t="n"/>
      <c r="B1958" s="25" t="n"/>
      <c r="C1958" s="25" t="n"/>
      <c r="D1958" s="25" t="n"/>
      <c r="E1958" s="25" t="n"/>
    </row>
    <row r="1959">
      <c r="A1959" s="25" t="n"/>
      <c r="B1959" s="25" t="n"/>
      <c r="C1959" s="25" t="n"/>
      <c r="D1959" s="25" t="n"/>
      <c r="E1959" s="25" t="n"/>
    </row>
    <row r="1960">
      <c r="A1960" s="25" t="n"/>
      <c r="B1960" s="25" t="n"/>
      <c r="C1960" s="25" t="n"/>
      <c r="D1960" s="25" t="n"/>
      <c r="E1960" s="25" t="n"/>
    </row>
    <row r="1961">
      <c r="A1961" s="25" t="n"/>
      <c r="B1961" s="25" t="n"/>
      <c r="C1961" s="25" t="n"/>
      <c r="D1961" s="25" t="n"/>
      <c r="E1961" s="25" t="n"/>
    </row>
    <row r="1962">
      <c r="A1962" s="25" t="n"/>
      <c r="B1962" s="25" t="n"/>
      <c r="C1962" s="25" t="n"/>
      <c r="D1962" s="25" t="n"/>
      <c r="E1962" s="25" t="n"/>
    </row>
    <row r="1963">
      <c r="A1963" s="25" t="n"/>
      <c r="B1963" s="25" t="n"/>
      <c r="C1963" s="25" t="n"/>
      <c r="D1963" s="25" t="n"/>
      <c r="E1963" s="25" t="n"/>
    </row>
    <row r="1964">
      <c r="A1964" s="25" t="n"/>
      <c r="B1964" s="25" t="n"/>
      <c r="C1964" s="25" t="n"/>
      <c r="D1964" s="25" t="n"/>
      <c r="E1964" s="25" t="n"/>
    </row>
    <row r="1965">
      <c r="A1965" s="25" t="n"/>
      <c r="B1965" s="25" t="n"/>
      <c r="C1965" s="25" t="n"/>
      <c r="D1965" s="25" t="n"/>
      <c r="E1965" s="25" t="n"/>
    </row>
    <row r="1966">
      <c r="A1966" s="25" t="n"/>
      <c r="B1966" s="25" t="n"/>
      <c r="C1966" s="25" t="n"/>
      <c r="D1966" s="25" t="n"/>
      <c r="E1966" s="25" t="n"/>
    </row>
    <row r="1967">
      <c r="A1967" s="25" t="n"/>
      <c r="B1967" s="25" t="n"/>
      <c r="C1967" s="25" t="n"/>
      <c r="D1967" s="25" t="n"/>
      <c r="E1967" s="25" t="n"/>
    </row>
    <row r="1968">
      <c r="A1968" s="25" t="n"/>
      <c r="B1968" s="25" t="n"/>
      <c r="C1968" s="25" t="n"/>
      <c r="D1968" s="25" t="n"/>
      <c r="E1968" s="25" t="n"/>
    </row>
    <row r="1969">
      <c r="A1969" s="25" t="n"/>
      <c r="B1969" s="25" t="n"/>
      <c r="C1969" s="25" t="n"/>
      <c r="D1969" s="25" t="n"/>
      <c r="E1969" s="25" t="n"/>
    </row>
    <row r="1970">
      <c r="A1970" s="25" t="n"/>
      <c r="B1970" s="25" t="n"/>
      <c r="C1970" s="25" t="n"/>
      <c r="D1970" s="25" t="n"/>
      <c r="E1970" s="25" t="n"/>
    </row>
    <row r="1971">
      <c r="A1971" s="25" t="n"/>
      <c r="B1971" s="25" t="n"/>
      <c r="C1971" s="25" t="n"/>
      <c r="D1971" s="25" t="n"/>
      <c r="E1971" s="25" t="n"/>
    </row>
    <row r="1972">
      <c r="A1972" s="25" t="n"/>
      <c r="B1972" s="25" t="n"/>
      <c r="C1972" s="25" t="n"/>
      <c r="D1972" s="25" t="n"/>
      <c r="E1972" s="25" t="n"/>
    </row>
    <row r="1973">
      <c r="A1973" s="25" t="n"/>
      <c r="B1973" s="25" t="n"/>
      <c r="C1973" s="25" t="n"/>
      <c r="D1973" s="25" t="n"/>
      <c r="E1973" s="25" t="n"/>
    </row>
    <row r="1974">
      <c r="A1974" s="25" t="n"/>
      <c r="B1974" s="25" t="n"/>
      <c r="C1974" s="25" t="n"/>
      <c r="D1974" s="25" t="n"/>
      <c r="E1974" s="25" t="n"/>
    </row>
    <row r="1975">
      <c r="A1975" s="25" t="n"/>
      <c r="B1975" s="25" t="n"/>
      <c r="C1975" s="25" t="n"/>
      <c r="D1975" s="25" t="n"/>
      <c r="E1975" s="25" t="n"/>
    </row>
    <row r="1976">
      <c r="A1976" s="25" t="n"/>
      <c r="B1976" s="25" t="n"/>
      <c r="C1976" s="25" t="n"/>
      <c r="D1976" s="25" t="n"/>
      <c r="E1976" s="25" t="n"/>
    </row>
    <row r="1977">
      <c r="A1977" s="25" t="n"/>
      <c r="B1977" s="25" t="n"/>
      <c r="C1977" s="25" t="n"/>
      <c r="D1977" s="25" t="n"/>
      <c r="E1977" s="25" t="n"/>
    </row>
    <row r="1978">
      <c r="A1978" s="25" t="n"/>
      <c r="B1978" s="25" t="n"/>
      <c r="C1978" s="25" t="n"/>
      <c r="D1978" s="25" t="n"/>
      <c r="E1978" s="25" t="n"/>
    </row>
    <row r="1979">
      <c r="A1979" s="25" t="n"/>
      <c r="B1979" s="25" t="n"/>
      <c r="C1979" s="25" t="n"/>
      <c r="D1979" s="25" t="n"/>
      <c r="E1979" s="25" t="n"/>
    </row>
    <row r="1980">
      <c r="A1980" s="25" t="n"/>
      <c r="B1980" s="25" t="n"/>
      <c r="C1980" s="25" t="n"/>
      <c r="D1980" s="25" t="n"/>
      <c r="E1980" s="25" t="n"/>
    </row>
    <row r="1981">
      <c r="A1981" s="25" t="n"/>
      <c r="B1981" s="25" t="n"/>
      <c r="C1981" s="25" t="n"/>
      <c r="D1981" s="25" t="n"/>
      <c r="E1981" s="25" t="n"/>
    </row>
    <row r="1982">
      <c r="A1982" s="25" t="n"/>
      <c r="B1982" s="25" t="n"/>
      <c r="C1982" s="25" t="n"/>
      <c r="D1982" s="25" t="n"/>
      <c r="E1982" s="25" t="n"/>
    </row>
    <row r="1983">
      <c r="A1983" s="25" t="n"/>
      <c r="B1983" s="25" t="n"/>
      <c r="C1983" s="25" t="n"/>
      <c r="D1983" s="25" t="n"/>
      <c r="E1983" s="25" t="n"/>
    </row>
    <row r="1984">
      <c r="A1984" s="25" t="n"/>
      <c r="B1984" s="25" t="n"/>
      <c r="C1984" s="25" t="n"/>
      <c r="D1984" s="25" t="n"/>
      <c r="E1984" s="25" t="n"/>
    </row>
    <row r="1985">
      <c r="A1985" s="25" t="n"/>
      <c r="B1985" s="25" t="n"/>
      <c r="C1985" s="25" t="n"/>
      <c r="D1985" s="25" t="n"/>
      <c r="E1985" s="25" t="n"/>
    </row>
    <row r="1986">
      <c r="A1986" s="25" t="n"/>
      <c r="B1986" s="25" t="n"/>
      <c r="C1986" s="25" t="n"/>
      <c r="D1986" s="25" t="n"/>
      <c r="E1986" s="25" t="n"/>
    </row>
    <row r="1987">
      <c r="A1987" s="25" t="n"/>
      <c r="B1987" s="25" t="n"/>
      <c r="C1987" s="25" t="n"/>
      <c r="D1987" s="25" t="n"/>
      <c r="E1987" s="25" t="n"/>
    </row>
    <row r="1988">
      <c r="A1988" s="25" t="n"/>
      <c r="B1988" s="25" t="n"/>
      <c r="C1988" s="25" t="n"/>
      <c r="D1988" s="25" t="n"/>
      <c r="E1988" s="25" t="n"/>
    </row>
    <row r="1989">
      <c r="A1989" s="25" t="n"/>
      <c r="B1989" s="25" t="n"/>
      <c r="C1989" s="25" t="n"/>
      <c r="D1989" s="25" t="n"/>
      <c r="E1989" s="25" t="n"/>
    </row>
    <row r="1990">
      <c r="A1990" s="25" t="n"/>
      <c r="B1990" s="25" t="n"/>
      <c r="C1990" s="25" t="n"/>
      <c r="D1990" s="25" t="n"/>
      <c r="E1990" s="25" t="n"/>
    </row>
    <row r="1991">
      <c r="A1991" s="25" t="n"/>
      <c r="B1991" s="25" t="n"/>
      <c r="C1991" s="25" t="n"/>
      <c r="D1991" s="25" t="n"/>
      <c r="E1991" s="25" t="n"/>
    </row>
    <row r="1992">
      <c r="A1992" s="25" t="n"/>
      <c r="B1992" s="25" t="n"/>
      <c r="C1992" s="25" t="n"/>
      <c r="D1992" s="25" t="n"/>
      <c r="E1992" s="25" t="n"/>
    </row>
    <row r="1993">
      <c r="A1993" s="25" t="n"/>
      <c r="B1993" s="25" t="n"/>
      <c r="C1993" s="25" t="n"/>
      <c r="D1993" s="25" t="n"/>
      <c r="E1993" s="25" t="n"/>
    </row>
    <row r="1994">
      <c r="A1994" s="25" t="n"/>
      <c r="B1994" s="25" t="n"/>
      <c r="C1994" s="25" t="n"/>
      <c r="D1994" s="25" t="n"/>
      <c r="E1994" s="25" t="n"/>
    </row>
    <row r="1995">
      <c r="A1995" s="25" t="n"/>
      <c r="B1995" s="25" t="n"/>
      <c r="C1995" s="25" t="n"/>
      <c r="D1995" s="25" t="n"/>
      <c r="E1995" s="25" t="n"/>
    </row>
    <row r="1996">
      <c r="A1996" s="25" t="n"/>
      <c r="B1996" s="25" t="n"/>
      <c r="C1996" s="25" t="n"/>
      <c r="D1996" s="25" t="n"/>
      <c r="E1996" s="25" t="n"/>
    </row>
    <row r="1997">
      <c r="A1997" s="25" t="n"/>
      <c r="B1997" s="25" t="n"/>
      <c r="C1997" s="25" t="n"/>
      <c r="D1997" s="25" t="n"/>
      <c r="E1997" s="25" t="n"/>
    </row>
    <row r="1998">
      <c r="A1998" s="25" t="n"/>
      <c r="B1998" s="25" t="n"/>
      <c r="C1998" s="25" t="n"/>
      <c r="D1998" s="25" t="n"/>
      <c r="E1998" s="25" t="n"/>
    </row>
    <row r="1999">
      <c r="A1999" s="25" t="n"/>
      <c r="B1999" s="25" t="n"/>
      <c r="C1999" s="25" t="n"/>
      <c r="D1999" s="25" t="n"/>
      <c r="E1999" s="25" t="n"/>
    </row>
    <row r="2000">
      <c r="A2000" s="25" t="n"/>
      <c r="B2000" s="25" t="n"/>
      <c r="C2000" s="25" t="n"/>
      <c r="D2000" s="25" t="n"/>
      <c r="E2000" s="25" t="n"/>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MOHAMED SABAN</dc:creator>
  <dcterms:created xmlns:dcterms="http://purl.org/dc/terms/" xmlns:xsi="http://www.w3.org/2001/XMLSchema-instance" xsi:type="dcterms:W3CDTF">2025-02-15T23:24:45Z</dcterms:created>
  <dcterms:modified xmlns:dcterms="http://purl.org/dc/terms/" xmlns:xsi="http://www.w3.org/2001/XMLSchema-instance" xsi:type="dcterms:W3CDTF">2025-03-19T19:43:49+00:00Z</dcterms:modified>
  <cp:lastModifiedBy>MOHAMED SABAN</cp:lastModifiedBy>
</cp:coreProperties>
</file>