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SABARIRAJAN\Documents\"/>
    </mc:Choice>
  </mc:AlternateContent>
  <xr:revisionPtr revIDLastSave="0" documentId="13_ncr:1_{D05C446F-2169-496F-B9C1-77D89331A18B}" xr6:coauthVersionLast="36" xr6:coauthVersionMax="36" xr10:uidLastSave="{00000000-0000-0000-0000-000000000000}"/>
  <bookViews>
    <workbookView xWindow="0" yWindow="0" windowWidth="23040" windowHeight="8940" xr2:uid="{8ABC6D40-FB1F-4F7C-A8A4-6EDCFA8E5BE0}"/>
  </bookViews>
  <sheets>
    <sheet name="Sheet1" sheetId="1" r:id="rId1"/>
    <sheet name="custom list" sheetId="2" r:id="rId2"/>
    <sheet name="ques 2" sheetId="3" r:id="rId3"/>
    <sheet name="Sheet4" sheetId="4" r:id="rId4"/>
    <sheet name="Sheet5" sheetId="5" r:id="rId5"/>
    <sheet name="Sheet6" sheetId="6" r:id="rId6"/>
    <sheet name="Sheet7" sheetId="7" r:id="rId7"/>
  </sheets>
  <externalReferences>
    <externalReference r:id="rId8"/>
  </externalReferences>
  <definedNames>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7" l="1"/>
  <c r="K12" i="7"/>
  <c r="K11" i="7"/>
  <c r="K10" i="7"/>
  <c r="K9" i="7"/>
  <c r="F10" i="7"/>
  <c r="F11" i="7"/>
  <c r="F12" i="7"/>
  <c r="F13" i="7"/>
  <c r="F14" i="7"/>
  <c r="F15" i="7"/>
  <c r="F16" i="7"/>
  <c r="F17" i="7"/>
  <c r="F18" i="7"/>
  <c r="F9" i="7"/>
  <c r="G10" i="3"/>
  <c r="G12" i="3"/>
  <c r="I6" i="1" l="1"/>
  <c r="I7" i="1"/>
  <c r="I8" i="1"/>
  <c r="I9" i="1"/>
  <c r="I10" i="1"/>
  <c r="I11" i="1"/>
  <c r="I12" i="1"/>
  <c r="I13" i="1"/>
  <c r="I18" i="1"/>
  <c r="I19" i="1"/>
  <c r="I20" i="1"/>
  <c r="I30" i="1"/>
  <c r="I31" i="1"/>
  <c r="I32" i="1"/>
  <c r="I33" i="1"/>
  <c r="I42" i="1"/>
  <c r="I43" i="1"/>
  <c r="I44" i="1"/>
  <c r="I45" i="1"/>
  <c r="I46" i="1"/>
  <c r="I47" i="1"/>
  <c r="I48" i="1"/>
  <c r="I49" i="1"/>
  <c r="I54" i="1"/>
  <c r="I55" i="1"/>
  <c r="I56" i="1"/>
  <c r="I66" i="1"/>
  <c r="I67" i="1"/>
  <c r="I68" i="1"/>
  <c r="I69" i="1"/>
  <c r="I78" i="1"/>
  <c r="I79" i="1"/>
  <c r="I80" i="1"/>
  <c r="I81" i="1"/>
  <c r="I82" i="1"/>
  <c r="I83" i="1"/>
  <c r="I84" i="1"/>
  <c r="I85" i="1"/>
  <c r="I90" i="1"/>
  <c r="I91" i="1"/>
  <c r="I92" i="1"/>
  <c r="I102" i="1"/>
  <c r="I103" i="1"/>
  <c r="I104" i="1"/>
  <c r="I105" i="1"/>
  <c r="I114" i="1"/>
  <c r="I115" i="1"/>
  <c r="I116" i="1"/>
  <c r="I117" i="1"/>
  <c r="I118" i="1"/>
  <c r="I119" i="1"/>
  <c r="I120" i="1"/>
  <c r="I121" i="1"/>
  <c r="I126" i="1"/>
  <c r="I127" i="1"/>
  <c r="I128" i="1"/>
  <c r="I138" i="1"/>
  <c r="I139" i="1"/>
  <c r="I140" i="1"/>
  <c r="I141" i="1"/>
  <c r="I150" i="1"/>
  <c r="I151" i="1"/>
  <c r="I152" i="1"/>
  <c r="I153" i="1"/>
  <c r="I154" i="1"/>
  <c r="I155" i="1"/>
  <c r="I156" i="1"/>
  <c r="I157" i="1"/>
  <c r="I162" i="1"/>
  <c r="I163" i="1"/>
  <c r="I164" i="1"/>
  <c r="I174" i="1"/>
  <c r="I175" i="1"/>
  <c r="I176" i="1"/>
  <c r="I177" i="1"/>
  <c r="I186" i="1"/>
  <c r="I187" i="1"/>
  <c r="I188" i="1"/>
  <c r="I189" i="1"/>
  <c r="I190" i="1"/>
  <c r="I191" i="1"/>
  <c r="I192" i="1"/>
  <c r="I193" i="1"/>
  <c r="I198" i="1"/>
  <c r="I199" i="1"/>
  <c r="I200" i="1"/>
  <c r="I209" i="1"/>
  <c r="I210" i="1"/>
  <c r="I211" i="1"/>
  <c r="I212" i="1"/>
  <c r="I221" i="1"/>
  <c r="I222" i="1"/>
  <c r="I223" i="1"/>
  <c r="I224" i="1"/>
  <c r="I225" i="1"/>
  <c r="I226" i="1"/>
  <c r="I233" i="1"/>
  <c r="I234" i="1"/>
  <c r="I235" i="1"/>
  <c r="I236" i="1"/>
  <c r="I237" i="1"/>
  <c r="I238" i="1"/>
  <c r="I239" i="1"/>
  <c r="I240" i="1"/>
  <c r="I241" i="1"/>
  <c r="I246" i="1"/>
  <c r="I247" i="1"/>
  <c r="I248" i="1"/>
  <c r="I257" i="1"/>
  <c r="I258" i="1"/>
  <c r="I259" i="1"/>
  <c r="I260" i="1"/>
  <c r="I269" i="1"/>
  <c r="I270" i="1"/>
  <c r="I271" i="1"/>
  <c r="I272" i="1"/>
  <c r="I273" i="1"/>
  <c r="H2" i="1"/>
  <c r="I2" i="1" s="1"/>
  <c r="H3" i="1"/>
  <c r="I3" i="1" s="1"/>
  <c r="H4" i="1"/>
  <c r="I4" i="1" s="1"/>
  <c r="H5" i="1"/>
  <c r="I5" i="1" s="1"/>
  <c r="H6" i="1"/>
  <c r="H7" i="1"/>
  <c r="H8" i="1"/>
  <c r="H9" i="1"/>
  <c r="H10" i="1"/>
  <c r="H11" i="1"/>
  <c r="H12" i="1"/>
  <c r="H13" i="1"/>
  <c r="H14" i="1"/>
  <c r="I14" i="1" s="1"/>
  <c r="H15" i="1"/>
  <c r="I15" i="1" s="1"/>
  <c r="H16" i="1"/>
  <c r="I16" i="1" s="1"/>
  <c r="H17" i="1"/>
  <c r="I17" i="1" s="1"/>
  <c r="H18" i="1"/>
  <c r="H19" i="1"/>
  <c r="H20" i="1"/>
  <c r="H21" i="1"/>
  <c r="I21" i="1" s="1"/>
  <c r="H22" i="1"/>
  <c r="I22" i="1" s="1"/>
  <c r="H23" i="1"/>
  <c r="I23" i="1" s="1"/>
  <c r="H24" i="1"/>
  <c r="I24" i="1" s="1"/>
  <c r="H25" i="1"/>
  <c r="I25" i="1" s="1"/>
  <c r="H26" i="1"/>
  <c r="I26" i="1" s="1"/>
  <c r="H27" i="1"/>
  <c r="I27" i="1" s="1"/>
  <c r="H28" i="1"/>
  <c r="I28" i="1" s="1"/>
  <c r="H29" i="1"/>
  <c r="I29" i="1" s="1"/>
  <c r="H30" i="1"/>
  <c r="H31" i="1"/>
  <c r="H32" i="1"/>
  <c r="H33" i="1"/>
  <c r="H34" i="1"/>
  <c r="I34" i="1" s="1"/>
  <c r="H35" i="1"/>
  <c r="I35" i="1" s="1"/>
  <c r="H36" i="1"/>
  <c r="I36" i="1" s="1"/>
  <c r="H37" i="1"/>
  <c r="I37" i="1" s="1"/>
  <c r="H38" i="1"/>
  <c r="I38" i="1" s="1"/>
  <c r="H39" i="1"/>
  <c r="I39" i="1" s="1"/>
  <c r="H40" i="1"/>
  <c r="I40" i="1" s="1"/>
  <c r="H41" i="1"/>
  <c r="I41" i="1" s="1"/>
  <c r="H42" i="1"/>
  <c r="H43" i="1"/>
  <c r="H44" i="1"/>
  <c r="H45" i="1"/>
  <c r="H46" i="1"/>
  <c r="H47" i="1"/>
  <c r="H48" i="1"/>
  <c r="H49" i="1"/>
  <c r="H50" i="1"/>
  <c r="I50" i="1" s="1"/>
  <c r="H51" i="1"/>
  <c r="I51" i="1" s="1"/>
  <c r="H52" i="1"/>
  <c r="I52" i="1" s="1"/>
  <c r="H53" i="1"/>
  <c r="I53" i="1" s="1"/>
  <c r="H54" i="1"/>
  <c r="H55" i="1"/>
  <c r="H56" i="1"/>
  <c r="H57" i="1"/>
  <c r="I57" i="1" s="1"/>
  <c r="H58" i="1"/>
  <c r="I58" i="1" s="1"/>
  <c r="H59" i="1"/>
  <c r="I59" i="1" s="1"/>
  <c r="H60" i="1"/>
  <c r="I60" i="1" s="1"/>
  <c r="H61" i="1"/>
  <c r="I61" i="1" s="1"/>
  <c r="H62" i="1"/>
  <c r="I62" i="1" s="1"/>
  <c r="H63" i="1"/>
  <c r="I63" i="1" s="1"/>
  <c r="H64" i="1"/>
  <c r="I64" i="1" s="1"/>
  <c r="H65" i="1"/>
  <c r="I65" i="1" s="1"/>
  <c r="H66" i="1"/>
  <c r="H67" i="1"/>
  <c r="H68" i="1"/>
  <c r="H69" i="1"/>
  <c r="H70" i="1"/>
  <c r="I70" i="1" s="1"/>
  <c r="H71" i="1"/>
  <c r="I71" i="1" s="1"/>
  <c r="H72" i="1"/>
  <c r="I72" i="1" s="1"/>
  <c r="H73" i="1"/>
  <c r="I73" i="1" s="1"/>
  <c r="H74" i="1"/>
  <c r="I74" i="1" s="1"/>
  <c r="H75" i="1"/>
  <c r="I75" i="1" s="1"/>
  <c r="H76" i="1"/>
  <c r="I76" i="1" s="1"/>
  <c r="H77" i="1"/>
  <c r="I77" i="1" s="1"/>
  <c r="H78" i="1"/>
  <c r="H79" i="1"/>
  <c r="H80" i="1"/>
  <c r="H81" i="1"/>
  <c r="H82" i="1"/>
  <c r="H83" i="1"/>
  <c r="H84" i="1"/>
  <c r="H85" i="1"/>
  <c r="H86" i="1"/>
  <c r="I86" i="1" s="1"/>
  <c r="H87" i="1"/>
  <c r="I87" i="1" s="1"/>
  <c r="H88" i="1"/>
  <c r="I88" i="1" s="1"/>
  <c r="H89" i="1"/>
  <c r="I89" i="1" s="1"/>
  <c r="H90" i="1"/>
  <c r="H91" i="1"/>
  <c r="H92" i="1"/>
  <c r="H93" i="1"/>
  <c r="I93" i="1" s="1"/>
  <c r="H94" i="1"/>
  <c r="I94" i="1" s="1"/>
  <c r="H95" i="1"/>
  <c r="I95" i="1" s="1"/>
  <c r="H96" i="1"/>
  <c r="I96" i="1" s="1"/>
  <c r="H97" i="1"/>
  <c r="I97" i="1" s="1"/>
  <c r="H98" i="1"/>
  <c r="I98" i="1" s="1"/>
  <c r="H99" i="1"/>
  <c r="I99" i="1" s="1"/>
  <c r="H100" i="1"/>
  <c r="I100" i="1" s="1"/>
  <c r="H101" i="1"/>
  <c r="I101" i="1" s="1"/>
  <c r="H102" i="1"/>
  <c r="H103" i="1"/>
  <c r="H104" i="1"/>
  <c r="H105" i="1"/>
  <c r="H106" i="1"/>
  <c r="I106" i="1" s="1"/>
  <c r="H107" i="1"/>
  <c r="I107" i="1" s="1"/>
  <c r="H108" i="1"/>
  <c r="I108" i="1" s="1"/>
  <c r="H109" i="1"/>
  <c r="I109" i="1" s="1"/>
  <c r="H110" i="1"/>
  <c r="I110" i="1" s="1"/>
  <c r="H111" i="1"/>
  <c r="I111" i="1" s="1"/>
  <c r="H112" i="1"/>
  <c r="I112" i="1" s="1"/>
  <c r="H113" i="1"/>
  <c r="I113" i="1" s="1"/>
  <c r="H114" i="1"/>
  <c r="H115" i="1"/>
  <c r="H116" i="1"/>
  <c r="H117" i="1"/>
  <c r="H118" i="1"/>
  <c r="H119" i="1"/>
  <c r="H120" i="1"/>
  <c r="H121" i="1"/>
  <c r="H122" i="1"/>
  <c r="I122" i="1" s="1"/>
  <c r="H123" i="1"/>
  <c r="I123" i="1" s="1"/>
  <c r="H124" i="1"/>
  <c r="I124" i="1" s="1"/>
  <c r="H125" i="1"/>
  <c r="I125" i="1" s="1"/>
  <c r="H126" i="1"/>
  <c r="H127" i="1"/>
  <c r="H128" i="1"/>
  <c r="H129" i="1"/>
  <c r="I129" i="1" s="1"/>
  <c r="H130" i="1"/>
  <c r="I130" i="1" s="1"/>
  <c r="H131" i="1"/>
  <c r="I131" i="1" s="1"/>
  <c r="H132" i="1"/>
  <c r="I132" i="1" s="1"/>
  <c r="H133" i="1"/>
  <c r="I133" i="1" s="1"/>
  <c r="H134" i="1"/>
  <c r="I134" i="1" s="1"/>
  <c r="H135" i="1"/>
  <c r="I135" i="1" s="1"/>
  <c r="H136" i="1"/>
  <c r="I136" i="1" s="1"/>
  <c r="H137" i="1"/>
  <c r="I137" i="1" s="1"/>
  <c r="H138" i="1"/>
  <c r="H139" i="1"/>
  <c r="H140" i="1"/>
  <c r="H141" i="1"/>
  <c r="H142" i="1"/>
  <c r="I142" i="1" s="1"/>
  <c r="H143" i="1"/>
  <c r="I143" i="1" s="1"/>
  <c r="H144" i="1"/>
  <c r="I144" i="1" s="1"/>
  <c r="H145" i="1"/>
  <c r="I145" i="1" s="1"/>
  <c r="H146" i="1"/>
  <c r="I146" i="1" s="1"/>
  <c r="H147" i="1"/>
  <c r="I147" i="1" s="1"/>
  <c r="H148" i="1"/>
  <c r="I148" i="1" s="1"/>
  <c r="H149" i="1"/>
  <c r="I149" i="1" s="1"/>
  <c r="H150" i="1"/>
  <c r="H151" i="1"/>
  <c r="H152" i="1"/>
  <c r="H153" i="1"/>
  <c r="H154" i="1"/>
  <c r="H155" i="1"/>
  <c r="H156" i="1"/>
  <c r="H157" i="1"/>
  <c r="H158" i="1"/>
  <c r="I158" i="1" s="1"/>
  <c r="H159" i="1"/>
  <c r="I159" i="1" s="1"/>
  <c r="H160" i="1"/>
  <c r="I160" i="1" s="1"/>
  <c r="H161" i="1"/>
  <c r="I161" i="1" s="1"/>
  <c r="H162" i="1"/>
  <c r="H163" i="1"/>
  <c r="H164" i="1"/>
  <c r="H165" i="1"/>
  <c r="I165" i="1" s="1"/>
  <c r="H166" i="1"/>
  <c r="I166" i="1" s="1"/>
  <c r="H167" i="1"/>
  <c r="I167" i="1" s="1"/>
  <c r="H168" i="1"/>
  <c r="I168" i="1" s="1"/>
  <c r="H169" i="1"/>
  <c r="I169" i="1" s="1"/>
  <c r="H170" i="1"/>
  <c r="I170" i="1" s="1"/>
  <c r="H171" i="1"/>
  <c r="I171" i="1" s="1"/>
  <c r="H172" i="1"/>
  <c r="I172" i="1" s="1"/>
  <c r="H173" i="1"/>
  <c r="I173" i="1" s="1"/>
  <c r="H174" i="1"/>
  <c r="H175" i="1"/>
  <c r="H176" i="1"/>
  <c r="H177" i="1"/>
  <c r="H178" i="1"/>
  <c r="I178" i="1" s="1"/>
  <c r="H179" i="1"/>
  <c r="I179" i="1" s="1"/>
  <c r="H180" i="1"/>
  <c r="I180" i="1" s="1"/>
  <c r="H181" i="1"/>
  <c r="I181" i="1" s="1"/>
  <c r="H182" i="1"/>
  <c r="I182" i="1" s="1"/>
  <c r="H183" i="1"/>
  <c r="I183" i="1" s="1"/>
  <c r="H184" i="1"/>
  <c r="I184" i="1" s="1"/>
  <c r="H185" i="1"/>
  <c r="I185" i="1" s="1"/>
  <c r="H186" i="1"/>
  <c r="H187" i="1"/>
  <c r="H188" i="1"/>
  <c r="H189" i="1"/>
  <c r="H190" i="1"/>
  <c r="H191" i="1"/>
  <c r="H192" i="1"/>
  <c r="H193" i="1"/>
  <c r="H194" i="1"/>
  <c r="I194" i="1" s="1"/>
  <c r="H195" i="1"/>
  <c r="I195" i="1" s="1"/>
  <c r="H196" i="1"/>
  <c r="I196" i="1" s="1"/>
  <c r="H197" i="1"/>
  <c r="I197" i="1" s="1"/>
  <c r="H198" i="1"/>
  <c r="H199" i="1"/>
  <c r="H200" i="1"/>
  <c r="H201" i="1"/>
  <c r="I201" i="1" s="1"/>
  <c r="H202" i="1"/>
  <c r="I202" i="1" s="1"/>
  <c r="H203" i="1"/>
  <c r="I203" i="1" s="1"/>
  <c r="H204" i="1"/>
  <c r="I204" i="1" s="1"/>
  <c r="H205" i="1"/>
  <c r="I205" i="1" s="1"/>
  <c r="H206" i="1"/>
  <c r="I206" i="1" s="1"/>
  <c r="H207" i="1"/>
  <c r="I207" i="1" s="1"/>
  <c r="H208" i="1"/>
  <c r="I208" i="1" s="1"/>
  <c r="H209" i="1"/>
  <c r="H210" i="1"/>
  <c r="H211" i="1"/>
  <c r="H212" i="1"/>
  <c r="H213" i="1"/>
  <c r="I213" i="1" s="1"/>
  <c r="H214" i="1"/>
  <c r="I214" i="1" s="1"/>
  <c r="H215" i="1"/>
  <c r="I215" i="1" s="1"/>
  <c r="H216" i="1"/>
  <c r="I216" i="1" s="1"/>
  <c r="H217" i="1"/>
  <c r="I217" i="1" s="1"/>
  <c r="H218" i="1"/>
  <c r="I218" i="1" s="1"/>
  <c r="H219" i="1"/>
  <c r="I219" i="1" s="1"/>
  <c r="H220" i="1"/>
  <c r="I220" i="1" s="1"/>
  <c r="H221" i="1"/>
  <c r="H222" i="1"/>
  <c r="H223" i="1"/>
  <c r="H224" i="1"/>
  <c r="H225" i="1"/>
  <c r="H226" i="1"/>
  <c r="H227" i="1"/>
  <c r="I227" i="1" s="1"/>
  <c r="H228" i="1"/>
  <c r="I228" i="1" s="1"/>
  <c r="H229" i="1"/>
  <c r="I229" i="1" s="1"/>
  <c r="H230" i="1"/>
  <c r="I230" i="1" s="1"/>
  <c r="H231" i="1"/>
  <c r="I231" i="1" s="1"/>
  <c r="H232" i="1"/>
  <c r="I232" i="1" s="1"/>
  <c r="H233" i="1"/>
  <c r="H234" i="1"/>
  <c r="H235" i="1"/>
  <c r="H236" i="1"/>
  <c r="H237" i="1"/>
  <c r="H238" i="1"/>
  <c r="H239" i="1"/>
  <c r="H240" i="1"/>
  <c r="H241" i="1"/>
  <c r="H242" i="1"/>
  <c r="I242" i="1" s="1"/>
  <c r="H243" i="1"/>
  <c r="I243" i="1" s="1"/>
  <c r="H244" i="1"/>
  <c r="I244" i="1" s="1"/>
  <c r="H245" i="1"/>
  <c r="I245" i="1" s="1"/>
  <c r="H246" i="1"/>
  <c r="H247" i="1"/>
  <c r="H248" i="1"/>
  <c r="H249" i="1"/>
  <c r="I249" i="1" s="1"/>
  <c r="H250" i="1"/>
  <c r="I250" i="1" s="1"/>
  <c r="H251" i="1"/>
  <c r="I251" i="1" s="1"/>
  <c r="H252" i="1"/>
  <c r="I252" i="1" s="1"/>
  <c r="H253" i="1"/>
  <c r="I253" i="1" s="1"/>
  <c r="H254" i="1"/>
  <c r="I254" i="1" s="1"/>
  <c r="H255" i="1"/>
  <c r="I255" i="1" s="1"/>
  <c r="H256" i="1"/>
  <c r="I256" i="1" s="1"/>
  <c r="H257" i="1"/>
  <c r="H258" i="1"/>
  <c r="H259" i="1"/>
  <c r="H260" i="1"/>
  <c r="H261" i="1"/>
  <c r="I261" i="1" s="1"/>
  <c r="H262" i="1"/>
  <c r="I262" i="1" s="1"/>
  <c r="H263" i="1"/>
  <c r="I263" i="1" s="1"/>
  <c r="H264" i="1"/>
  <c r="I264" i="1" s="1"/>
  <c r="H265" i="1"/>
  <c r="I265" i="1" s="1"/>
  <c r="H266" i="1"/>
  <c r="I266" i="1" s="1"/>
  <c r="H267" i="1"/>
  <c r="I267" i="1" s="1"/>
  <c r="H268" i="1"/>
  <c r="I268" i="1" s="1"/>
  <c r="H269" i="1"/>
  <c r="H270" i="1"/>
  <c r="H271" i="1"/>
  <c r="H272" i="1"/>
  <c r="H273" i="1"/>
  <c r="J273" i="1"/>
  <c r="B273" i="1"/>
  <c r="J272" i="1"/>
  <c r="B272" i="1"/>
  <c r="J271" i="1"/>
  <c r="B271" i="1"/>
  <c r="J270" i="1"/>
  <c r="B270" i="1"/>
  <c r="J269" i="1"/>
  <c r="B269" i="1"/>
  <c r="J268" i="1"/>
  <c r="B268" i="1"/>
  <c r="J267" i="1"/>
  <c r="B267" i="1"/>
  <c r="J266" i="1"/>
  <c r="B266" i="1"/>
  <c r="J265" i="1"/>
  <c r="B265" i="1"/>
  <c r="J264" i="1"/>
  <c r="B264" i="1"/>
  <c r="J263" i="1"/>
  <c r="B263" i="1"/>
  <c r="J262" i="1"/>
  <c r="B262" i="1"/>
  <c r="J261" i="1"/>
  <c r="B261" i="1"/>
  <c r="J260" i="1"/>
  <c r="B260" i="1"/>
  <c r="J259" i="1"/>
  <c r="B259" i="1"/>
  <c r="J258" i="1"/>
  <c r="B258" i="1"/>
  <c r="J257" i="1"/>
  <c r="B257" i="1"/>
  <c r="J256" i="1"/>
  <c r="B256" i="1"/>
  <c r="J255" i="1"/>
  <c r="B255" i="1"/>
  <c r="J254" i="1"/>
  <c r="B254" i="1"/>
  <c r="J253" i="1"/>
  <c r="B253" i="1"/>
  <c r="J252" i="1"/>
  <c r="B252" i="1"/>
  <c r="J251" i="1"/>
  <c r="B251" i="1"/>
  <c r="J250" i="1"/>
  <c r="B250" i="1"/>
  <c r="J249" i="1"/>
  <c r="B249" i="1"/>
  <c r="J248" i="1"/>
  <c r="B248" i="1"/>
  <c r="J247" i="1"/>
  <c r="B247" i="1"/>
  <c r="J246" i="1"/>
  <c r="B246" i="1"/>
  <c r="J245" i="1"/>
  <c r="B245" i="1"/>
  <c r="J244" i="1"/>
  <c r="B244" i="1"/>
  <c r="J243" i="1"/>
  <c r="B243" i="1"/>
  <c r="J242" i="1"/>
  <c r="B242" i="1"/>
  <c r="J241" i="1"/>
  <c r="B241" i="1"/>
  <c r="J240" i="1"/>
  <c r="B240" i="1"/>
  <c r="J239" i="1"/>
  <c r="B239" i="1"/>
  <c r="J238" i="1"/>
  <c r="B238" i="1"/>
  <c r="J237" i="1"/>
  <c r="B237" i="1"/>
  <c r="J236" i="1"/>
  <c r="B236" i="1"/>
  <c r="J235" i="1"/>
  <c r="B235" i="1"/>
  <c r="J234" i="1"/>
  <c r="B234" i="1"/>
  <c r="J233" i="1"/>
  <c r="B233" i="1"/>
  <c r="J232" i="1"/>
  <c r="B232" i="1"/>
  <c r="J231" i="1"/>
  <c r="B231" i="1"/>
  <c r="J230" i="1"/>
  <c r="B230" i="1"/>
  <c r="J229" i="1"/>
  <c r="B229" i="1"/>
  <c r="J228" i="1"/>
  <c r="B228" i="1"/>
  <c r="J227" i="1"/>
  <c r="B227" i="1"/>
  <c r="J226" i="1"/>
  <c r="B226" i="1"/>
  <c r="J225" i="1"/>
  <c r="B225" i="1"/>
  <c r="J224" i="1"/>
  <c r="B224" i="1"/>
  <c r="J223" i="1"/>
  <c r="B223" i="1"/>
  <c r="J222" i="1"/>
  <c r="B222" i="1"/>
  <c r="J221" i="1"/>
  <c r="B221" i="1"/>
  <c r="J220" i="1"/>
  <c r="B220" i="1"/>
  <c r="J219" i="1"/>
  <c r="B219" i="1"/>
  <c r="J218" i="1"/>
  <c r="B218" i="1"/>
  <c r="J217" i="1"/>
  <c r="B217" i="1"/>
  <c r="J216" i="1"/>
  <c r="B216" i="1"/>
  <c r="J215" i="1"/>
  <c r="B215" i="1"/>
  <c r="J214" i="1"/>
  <c r="B214" i="1"/>
  <c r="J213" i="1"/>
  <c r="B213" i="1"/>
  <c r="J212" i="1"/>
  <c r="B212" i="1"/>
  <c r="J211" i="1"/>
  <c r="B211" i="1"/>
  <c r="J210" i="1"/>
  <c r="B210" i="1"/>
  <c r="J209" i="1"/>
  <c r="B209" i="1"/>
  <c r="J208" i="1"/>
  <c r="B208" i="1"/>
  <c r="J207" i="1"/>
  <c r="B207" i="1"/>
  <c r="J206" i="1"/>
  <c r="B206" i="1"/>
  <c r="J205" i="1"/>
  <c r="B205" i="1"/>
  <c r="J204" i="1"/>
  <c r="B204" i="1"/>
  <c r="J203" i="1"/>
  <c r="B203" i="1"/>
  <c r="J202" i="1"/>
  <c r="B202" i="1"/>
  <c r="J201" i="1"/>
  <c r="B201" i="1"/>
  <c r="J200" i="1"/>
  <c r="B200" i="1"/>
  <c r="J199" i="1"/>
  <c r="B199" i="1"/>
  <c r="J198" i="1"/>
  <c r="B198" i="1"/>
  <c r="J197" i="1"/>
  <c r="B197" i="1"/>
  <c r="J196" i="1"/>
  <c r="B196" i="1"/>
  <c r="J195" i="1"/>
  <c r="B195" i="1"/>
  <c r="J194" i="1"/>
  <c r="B194" i="1"/>
  <c r="J193" i="1"/>
  <c r="B193" i="1"/>
  <c r="J192" i="1"/>
  <c r="B192" i="1"/>
  <c r="J191" i="1"/>
  <c r="B191" i="1"/>
  <c r="J190" i="1"/>
  <c r="B190" i="1"/>
  <c r="J189" i="1"/>
  <c r="B189" i="1"/>
  <c r="J188" i="1"/>
  <c r="B188" i="1"/>
  <c r="J187" i="1"/>
  <c r="B187" i="1"/>
  <c r="J186" i="1"/>
  <c r="B186" i="1"/>
  <c r="J185" i="1"/>
  <c r="B185" i="1"/>
  <c r="J184" i="1"/>
  <c r="B184" i="1"/>
  <c r="J183" i="1"/>
  <c r="B183" i="1"/>
  <c r="J182" i="1"/>
  <c r="B182" i="1"/>
  <c r="J181" i="1"/>
  <c r="B181" i="1"/>
  <c r="J180" i="1"/>
  <c r="B180" i="1"/>
  <c r="J179" i="1"/>
  <c r="B179" i="1"/>
  <c r="J178" i="1"/>
  <c r="B178" i="1"/>
  <c r="J177" i="1"/>
  <c r="B177" i="1"/>
  <c r="J176" i="1"/>
  <c r="B176" i="1"/>
  <c r="J175" i="1"/>
  <c r="B175" i="1"/>
  <c r="J174" i="1"/>
  <c r="B174" i="1"/>
  <c r="J173" i="1"/>
  <c r="B173" i="1"/>
  <c r="J172" i="1"/>
  <c r="B172" i="1"/>
  <c r="J171" i="1"/>
  <c r="B171" i="1"/>
  <c r="J170" i="1"/>
  <c r="B170" i="1"/>
  <c r="J169" i="1"/>
  <c r="B169" i="1"/>
  <c r="J168" i="1"/>
  <c r="B168" i="1"/>
  <c r="J167" i="1"/>
  <c r="B167" i="1"/>
  <c r="J166" i="1"/>
  <c r="B166" i="1"/>
  <c r="J165" i="1"/>
  <c r="B165" i="1"/>
  <c r="J164" i="1"/>
  <c r="B164" i="1"/>
  <c r="J163" i="1"/>
  <c r="B163" i="1"/>
  <c r="J162" i="1"/>
  <c r="B162" i="1"/>
  <c r="J161" i="1"/>
  <c r="B161" i="1"/>
  <c r="J160" i="1"/>
  <c r="B160" i="1"/>
  <c r="J159" i="1"/>
  <c r="B159" i="1"/>
  <c r="J158" i="1"/>
  <c r="B158" i="1"/>
  <c r="J157" i="1"/>
  <c r="B157" i="1"/>
  <c r="J156" i="1"/>
  <c r="B156" i="1"/>
  <c r="J155" i="1"/>
  <c r="B155" i="1"/>
  <c r="J154" i="1"/>
  <c r="B154" i="1"/>
  <c r="J153" i="1"/>
  <c r="B153" i="1"/>
  <c r="J152" i="1"/>
  <c r="B152" i="1"/>
  <c r="J151" i="1"/>
  <c r="B151" i="1"/>
  <c r="J150" i="1"/>
  <c r="B150" i="1"/>
  <c r="J149" i="1"/>
  <c r="B149" i="1"/>
  <c r="J148" i="1"/>
  <c r="B148" i="1"/>
  <c r="J147" i="1"/>
  <c r="B147" i="1"/>
  <c r="J146" i="1"/>
  <c r="B146" i="1"/>
  <c r="J145" i="1"/>
  <c r="B145" i="1"/>
  <c r="J144" i="1"/>
  <c r="B144" i="1"/>
  <c r="J143" i="1"/>
  <c r="B143" i="1"/>
  <c r="J142" i="1"/>
  <c r="B142" i="1"/>
  <c r="J141" i="1"/>
  <c r="B141" i="1"/>
  <c r="J140" i="1"/>
  <c r="B140" i="1"/>
  <c r="J139" i="1"/>
  <c r="B139" i="1"/>
  <c r="J138" i="1"/>
  <c r="B138" i="1"/>
  <c r="J137" i="1"/>
  <c r="B137" i="1"/>
  <c r="J136" i="1"/>
  <c r="B136" i="1"/>
  <c r="J135" i="1"/>
  <c r="B135" i="1"/>
  <c r="J134" i="1"/>
  <c r="B134" i="1"/>
  <c r="J133" i="1"/>
  <c r="B133" i="1"/>
  <c r="J132" i="1"/>
  <c r="B132" i="1"/>
  <c r="J131" i="1"/>
  <c r="B131" i="1"/>
  <c r="J130" i="1"/>
  <c r="B130" i="1"/>
  <c r="J129" i="1"/>
  <c r="B129" i="1"/>
  <c r="J128" i="1"/>
  <c r="B128" i="1"/>
  <c r="J127" i="1"/>
  <c r="B127" i="1"/>
  <c r="J126" i="1"/>
  <c r="B126" i="1"/>
  <c r="J125" i="1"/>
  <c r="B125" i="1"/>
  <c r="J124" i="1"/>
  <c r="B124" i="1"/>
  <c r="J123" i="1"/>
  <c r="B123" i="1"/>
  <c r="J122" i="1"/>
  <c r="B122" i="1"/>
  <c r="J121" i="1"/>
  <c r="B121" i="1"/>
  <c r="J120" i="1"/>
  <c r="B120" i="1"/>
  <c r="J119" i="1"/>
  <c r="B119" i="1"/>
  <c r="J118" i="1"/>
  <c r="B118" i="1"/>
  <c r="J117" i="1"/>
  <c r="B117" i="1"/>
  <c r="J116" i="1"/>
  <c r="B116" i="1"/>
  <c r="J115" i="1"/>
  <c r="B115" i="1"/>
  <c r="J114" i="1"/>
  <c r="B114" i="1"/>
  <c r="J113" i="1"/>
  <c r="B113" i="1"/>
  <c r="J112" i="1"/>
  <c r="B112" i="1"/>
  <c r="J111" i="1"/>
  <c r="B111" i="1"/>
  <c r="J110" i="1"/>
  <c r="B110" i="1"/>
  <c r="J109" i="1"/>
  <c r="B109" i="1"/>
  <c r="J108" i="1"/>
  <c r="B108" i="1"/>
  <c r="J107" i="1"/>
  <c r="B107" i="1"/>
  <c r="J106" i="1"/>
  <c r="B106" i="1"/>
  <c r="J105" i="1"/>
  <c r="B105" i="1"/>
  <c r="J104" i="1"/>
  <c r="B104" i="1"/>
  <c r="J103" i="1"/>
  <c r="B103" i="1"/>
  <c r="J102" i="1"/>
  <c r="B102" i="1"/>
  <c r="J101" i="1"/>
  <c r="B101" i="1"/>
  <c r="J100" i="1"/>
  <c r="B100" i="1"/>
  <c r="J99" i="1"/>
  <c r="B99" i="1"/>
  <c r="J98" i="1"/>
  <c r="B98" i="1"/>
  <c r="J97" i="1"/>
  <c r="B97" i="1"/>
  <c r="J96" i="1"/>
  <c r="B96" i="1"/>
  <c r="J95" i="1"/>
  <c r="B95" i="1"/>
  <c r="J94" i="1"/>
  <c r="B94" i="1"/>
  <c r="J93" i="1"/>
  <c r="B93" i="1"/>
  <c r="J92" i="1"/>
  <c r="B92" i="1"/>
  <c r="J91" i="1"/>
  <c r="B91" i="1"/>
  <c r="J90" i="1"/>
  <c r="B90" i="1"/>
  <c r="J89" i="1"/>
  <c r="B89" i="1"/>
  <c r="J88" i="1"/>
  <c r="B88" i="1"/>
  <c r="J87" i="1"/>
  <c r="B87" i="1"/>
  <c r="J86" i="1"/>
  <c r="B86" i="1"/>
  <c r="J85" i="1"/>
  <c r="B85" i="1"/>
  <c r="J84" i="1"/>
  <c r="B84" i="1"/>
  <c r="J83" i="1"/>
  <c r="B83" i="1"/>
  <c r="J82" i="1"/>
  <c r="B82" i="1"/>
  <c r="J81" i="1"/>
  <c r="B81" i="1"/>
  <c r="J80" i="1"/>
  <c r="B80" i="1"/>
  <c r="J79" i="1"/>
  <c r="B79" i="1"/>
  <c r="J78" i="1"/>
  <c r="B78" i="1"/>
  <c r="J77" i="1"/>
  <c r="B77" i="1"/>
  <c r="J76" i="1"/>
  <c r="B76" i="1"/>
  <c r="J75" i="1"/>
  <c r="B75" i="1"/>
  <c r="J74" i="1"/>
  <c r="B74" i="1"/>
  <c r="J73" i="1"/>
  <c r="B73" i="1"/>
  <c r="J72" i="1"/>
  <c r="B72" i="1"/>
  <c r="J71" i="1"/>
  <c r="B71" i="1"/>
  <c r="J70" i="1"/>
  <c r="B70" i="1"/>
  <c r="J69" i="1"/>
  <c r="B69" i="1"/>
  <c r="J68" i="1"/>
  <c r="B68" i="1"/>
  <c r="J67" i="1"/>
  <c r="B67" i="1"/>
  <c r="J66" i="1"/>
  <c r="B66" i="1"/>
  <c r="J65" i="1"/>
  <c r="B65" i="1"/>
  <c r="J64" i="1"/>
  <c r="B64" i="1"/>
  <c r="J63" i="1"/>
  <c r="B63" i="1"/>
  <c r="J62" i="1"/>
  <c r="B62" i="1"/>
  <c r="J61" i="1"/>
  <c r="B61" i="1"/>
  <c r="J60" i="1"/>
  <c r="B60" i="1"/>
  <c r="J59" i="1"/>
  <c r="B59" i="1"/>
  <c r="J58" i="1"/>
  <c r="B58" i="1"/>
  <c r="J57" i="1"/>
  <c r="B57" i="1"/>
  <c r="J56" i="1"/>
  <c r="B56" i="1"/>
  <c r="J55" i="1"/>
  <c r="B55" i="1"/>
  <c r="J54" i="1"/>
  <c r="B54" i="1"/>
  <c r="J53" i="1"/>
  <c r="B53" i="1"/>
  <c r="J52" i="1"/>
  <c r="B52" i="1"/>
  <c r="J51" i="1"/>
  <c r="B51" i="1"/>
  <c r="J50" i="1"/>
  <c r="B50" i="1"/>
  <c r="J49" i="1"/>
  <c r="B49" i="1"/>
  <c r="J48" i="1"/>
  <c r="B48" i="1"/>
  <c r="J47" i="1"/>
  <c r="B47" i="1"/>
  <c r="J46" i="1"/>
  <c r="B46" i="1"/>
  <c r="J45" i="1"/>
  <c r="B45" i="1"/>
  <c r="J44" i="1"/>
  <c r="B44" i="1"/>
  <c r="J43" i="1"/>
  <c r="B43" i="1"/>
  <c r="J42" i="1"/>
  <c r="B42" i="1"/>
  <c r="J41" i="1"/>
  <c r="B41" i="1"/>
  <c r="J40" i="1"/>
  <c r="B40" i="1"/>
  <c r="J39" i="1"/>
  <c r="B39" i="1"/>
  <c r="J38" i="1"/>
  <c r="B38" i="1"/>
  <c r="J37" i="1"/>
  <c r="B37" i="1"/>
  <c r="J36" i="1"/>
  <c r="B36" i="1"/>
  <c r="J35" i="1"/>
  <c r="B35" i="1"/>
  <c r="J34" i="1"/>
  <c r="B34" i="1"/>
  <c r="J33" i="1"/>
  <c r="B33" i="1"/>
  <c r="J32" i="1"/>
  <c r="B32" i="1"/>
  <c r="J31" i="1"/>
  <c r="B31" i="1"/>
  <c r="J30" i="1"/>
  <c r="B30" i="1"/>
  <c r="J29" i="1"/>
  <c r="B29" i="1"/>
  <c r="J28" i="1"/>
  <c r="B28" i="1"/>
  <c r="J27" i="1"/>
  <c r="B27" i="1"/>
  <c r="J26" i="1"/>
  <c r="B26" i="1"/>
  <c r="J25" i="1"/>
  <c r="B25" i="1"/>
  <c r="J24" i="1"/>
  <c r="B24" i="1"/>
  <c r="J23" i="1"/>
  <c r="B23" i="1"/>
  <c r="J22" i="1"/>
  <c r="B22" i="1"/>
  <c r="J21" i="1"/>
  <c r="B21" i="1"/>
  <c r="J20" i="1"/>
  <c r="B20" i="1"/>
  <c r="J19" i="1"/>
  <c r="B19" i="1"/>
  <c r="J18" i="1"/>
  <c r="B18" i="1"/>
  <c r="J17" i="1"/>
  <c r="B17" i="1"/>
  <c r="J16" i="1"/>
  <c r="B16" i="1"/>
  <c r="J15" i="1"/>
  <c r="B15" i="1"/>
  <c r="J14" i="1"/>
  <c r="B14" i="1"/>
  <c r="J13" i="1"/>
  <c r="B13" i="1"/>
  <c r="J12" i="1"/>
  <c r="B12" i="1"/>
  <c r="J11" i="1"/>
  <c r="B11" i="1"/>
  <c r="J10" i="1"/>
  <c r="B10" i="1"/>
  <c r="J9" i="1"/>
  <c r="B9" i="1"/>
  <c r="J8" i="1"/>
  <c r="B8" i="1"/>
  <c r="J7" i="1"/>
  <c r="B7" i="1"/>
  <c r="J6" i="1"/>
  <c r="B6" i="1"/>
  <c r="J5" i="1"/>
  <c r="B5" i="1"/>
  <c r="J4" i="1"/>
  <c r="B4" i="1"/>
  <c r="J3" i="1"/>
  <c r="B3" i="1"/>
  <c r="J2" i="1"/>
  <c r="B2" i="1"/>
</calcChain>
</file>

<file path=xl/sharedStrings.xml><?xml version="1.0" encoding="utf-8"?>
<sst xmlns="http://schemas.openxmlformats.org/spreadsheetml/2006/main" count="923" uniqueCount="77">
  <si>
    <t>name</t>
  </si>
  <si>
    <t>user_id</t>
  </si>
  <si>
    <t>subject</t>
  </si>
  <si>
    <t>date</t>
  </si>
  <si>
    <t>attempt_status</t>
  </si>
  <si>
    <t>total_scores</t>
  </si>
  <si>
    <t>user_score</t>
  </si>
  <si>
    <t>percentage</t>
  </si>
  <si>
    <t>grade</t>
  </si>
  <si>
    <t>month name</t>
  </si>
  <si>
    <t>Aarav Patel</t>
  </si>
  <si>
    <t>Aptitude</t>
  </si>
  <si>
    <t>yes</t>
  </si>
  <si>
    <t>Neha Sharma</t>
  </si>
  <si>
    <t>Rahul Gupta</t>
  </si>
  <si>
    <t>Priya Singh</t>
  </si>
  <si>
    <t>ab</t>
  </si>
  <si>
    <t>Aditya Reddy</t>
  </si>
  <si>
    <t>Ananya Desai</t>
  </si>
  <si>
    <t>Vikram Verma</t>
  </si>
  <si>
    <t>Arjun Malhotra</t>
  </si>
  <si>
    <t>Ishita Choudhary</t>
  </si>
  <si>
    <t>Backend</t>
  </si>
  <si>
    <t>Frontend</t>
  </si>
  <si>
    <t>Python</t>
  </si>
  <si>
    <t>Kavya Joshi</t>
  </si>
  <si>
    <t>Create custom list with following functions:</t>
  </si>
  <si>
    <t>john</t>
  </si>
  <si>
    <t>mick</t>
  </si>
  <si>
    <t>eleven</t>
  </si>
  <si>
    <t>lucus</t>
  </si>
  <si>
    <t>max</t>
  </si>
  <si>
    <t>billy</t>
  </si>
  <si>
    <t>getting current active workbook file location path using formula:</t>
  </si>
  <si>
    <t>ctrrl+shift++</t>
  </si>
  <si>
    <t>to add new column</t>
  </si>
  <si>
    <t>ctrl+9 to hide the rows after selection</t>
  </si>
  <si>
    <t>sheet1</t>
  </si>
  <si>
    <t>Order Date</t>
  </si>
  <si>
    <t>Rep</t>
  </si>
  <si>
    <t>Region</t>
  </si>
  <si>
    <t>Item</t>
  </si>
  <si>
    <t>Units</t>
  </si>
  <si>
    <t>Unit Cost</t>
  </si>
  <si>
    <t>Total</t>
  </si>
  <si>
    <t>Alice</t>
  </si>
  <si>
    <t>East</t>
  </si>
  <si>
    <t>Pencil</t>
  </si>
  <si>
    <t>$1.00</t>
  </si>
  <si>
    <t>$95.00</t>
  </si>
  <si>
    <t>Bob</t>
  </si>
  <si>
    <t>West</t>
  </si>
  <si>
    <t>Binder</t>
  </si>
  <si>
    <t>$2.00</t>
  </si>
  <si>
    <t>$100.00</t>
  </si>
  <si>
    <t>Charlie</t>
  </si>
  <si>
    <t>Pen</t>
  </si>
  <si>
    <t>$1.50</t>
  </si>
  <si>
    <t>$54.00</t>
  </si>
  <si>
    <t>David</t>
  </si>
  <si>
    <t>South</t>
  </si>
  <si>
    <t>Eve</t>
  </si>
  <si>
    <t>North</t>
  </si>
  <si>
    <t>$120.00</t>
  </si>
  <si>
    <t>Frank</t>
  </si>
  <si>
    <t>$112.50</t>
  </si>
  <si>
    <t>Grace</t>
  </si>
  <si>
    <t>$110.00</t>
  </si>
  <si>
    <t>Emp id</t>
  </si>
  <si>
    <t xml:space="preserve">ctrl+alt+v </t>
  </si>
  <si>
    <t>company name</t>
  </si>
  <si>
    <t>unique</t>
  </si>
  <si>
    <t>abcd company</t>
  </si>
  <si>
    <t>HDFC bank</t>
  </si>
  <si>
    <t>TATA</t>
  </si>
  <si>
    <t>sbi</t>
  </si>
  <si>
    <t>ICICI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</si>
</sst>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14">
    <xf numFmtId="0" fontId="0" fillId="0" borderId="0" xfId="0"/>
    <xf numFmtId="0" fontId="2" fillId="0" borderId="0" xfId="0" applyFont="1" applyAlignment="1"/>
    <xf numFmtId="2" fontId="2" fillId="0" borderId="0" xfId="1" applyNumberFormat="1" applyFont="1" applyAlignment="1"/>
    <xf numFmtId="0" fontId="3" fillId="0" borderId="0" xfId="0" applyFont="1" applyAlignment="1"/>
    <xf numFmtId="14" fontId="3" fillId="0" borderId="0" xfId="0" applyNumberFormat="1" applyFont="1" applyAlignment="1"/>
    <xf numFmtId="1" fontId="0" fillId="0" borderId="0" xfId="1" applyNumberFormat="1" applyFont="1" applyAlignment="1"/>
    <xf numFmtId="0" fontId="0" fillId="0" borderId="0" xfId="0" applyFont="1" applyAlignment="1"/>
    <xf numFmtId="0" fontId="0" fillId="2" borderId="1" xfId="0" applyFill="1" applyBorder="1" applyAlignment="1">
      <alignment horizontal="center"/>
    </xf>
    <xf numFmtId="0" fontId="5" fillId="0" borderId="0" xfId="2"/>
    <xf numFmtId="0" fontId="4"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1" xfId="0" applyBorder="1"/>
    <xf numFmtId="0" fontId="6" fillId="0" borderId="1" xfId="0" applyFont="1" applyBorder="1"/>
  </cellXfs>
  <cellStyles count="3">
    <cellStyle name="Hyperlink" xfId="2" builtinId="8"/>
    <cellStyle name="Normal" xfId="0" builtinId="0"/>
    <cellStyle name="Percent" xfId="1" builtinId="5"/>
  </cellStyles>
  <dxfs count="9">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14</xdr:col>
      <xdr:colOff>411480</xdr:colOff>
      <xdr:row>3</xdr:row>
      <xdr:rowOff>0</xdr:rowOff>
    </xdr:from>
    <xdr:to>
      <xdr:col>18</xdr:col>
      <xdr:colOff>205740</xdr:colOff>
      <xdr:row>17</xdr:row>
      <xdr:rowOff>15239</xdr:rowOff>
    </xdr:to>
    <mc:AlternateContent xmlns:mc="http://schemas.openxmlformats.org/markup-compatibility/2006">
      <mc:Choice xmlns:sle15="http://schemas.microsoft.com/office/drawing/2012/slicer" Requires="sle15">
        <xdr:graphicFrame macro="">
          <xdr:nvGraphicFramePr>
            <xdr:cNvPr id="2" name="Region">
              <a:extLst>
                <a:ext uri="{FF2B5EF4-FFF2-40B4-BE49-F238E27FC236}">
                  <a16:creationId xmlns:a16="http://schemas.microsoft.com/office/drawing/2014/main" id="{337F483D-9FBC-4D1E-BE7F-686235A8E0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55380" y="548640"/>
              <a:ext cx="2232660" cy="184403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A%20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sheetName val="Student_info"/>
      <sheetName val="avg_percentage_of_python"/>
      <sheetName val="min_perc_in_aptitude"/>
      <sheetName val="avg_per_of_sub_stud"/>
      <sheetName val="Sheet1"/>
      <sheetName val="5th_ques_&quot;D&quot;"/>
      <sheetName val="Master_data"/>
    </sheetNames>
    <sheetDataSet>
      <sheetData sheetId="0"/>
      <sheetData sheetId="1">
        <row r="2">
          <cell r="A2" t="str">
            <v>3d54d56c-0b82-48c8-9380-b823d5a5c01e</v>
          </cell>
          <cell r="B2" t="str">
            <v>N23B1001</v>
          </cell>
          <cell r="C2" t="str">
            <v>Aarav Patel</v>
          </cell>
        </row>
        <row r="3">
          <cell r="A3" t="str">
            <v>b7c24e50-a076-4274-b04f-d469125e5802</v>
          </cell>
          <cell r="B3" t="str">
            <v>N23B1002</v>
          </cell>
          <cell r="C3" t="str">
            <v>Neha Sharma</v>
          </cell>
        </row>
        <row r="4">
          <cell r="A4" t="str">
            <v>06f48fb2-a09f-42b0-9dca-571d72328169</v>
          </cell>
          <cell r="B4" t="str">
            <v>N23B1003</v>
          </cell>
          <cell r="C4" t="str">
            <v>Rahul Gupta</v>
          </cell>
        </row>
        <row r="5">
          <cell r="A5" t="str">
            <v>fde0fa33-f760-4966-93b4-8b507e589cdb</v>
          </cell>
          <cell r="B5" t="str">
            <v>N23B1004</v>
          </cell>
          <cell r="C5" t="str">
            <v>Priya Singh</v>
          </cell>
        </row>
        <row r="6">
          <cell r="A6" t="str">
            <v>90cd4a25-e9c8-4946-80f8-2db8d2c97933</v>
          </cell>
          <cell r="B6" t="str">
            <v>N23B1005</v>
          </cell>
          <cell r="C6" t="str">
            <v>Aditya Reddy</v>
          </cell>
        </row>
        <row r="7">
          <cell r="A7" t="str">
            <v>51915858-9d7b-4fc1-beec-584533da3f33</v>
          </cell>
          <cell r="B7" t="str">
            <v>N23B1006</v>
          </cell>
          <cell r="C7" t="str">
            <v>Ananya Desai</v>
          </cell>
        </row>
        <row r="8">
          <cell r="A8" t="str">
            <v>fe28aa6d-4b4b-4227-bdf1-f167c6e008b5</v>
          </cell>
          <cell r="B8" t="str">
            <v>N23B1007</v>
          </cell>
          <cell r="C8" t="str">
            <v>Vikram Verma</v>
          </cell>
        </row>
        <row r="9">
          <cell r="A9" t="str">
            <v>9bd5bddc-7b5b-4b14-ab3b-672211ce1c0e</v>
          </cell>
          <cell r="B9" t="str">
            <v>N23B1008</v>
          </cell>
          <cell r="C9" t="str">
            <v>Kavya Joshi</v>
          </cell>
        </row>
        <row r="10">
          <cell r="A10" t="str">
            <v>c9841756-13fb-4acf-933c-66a672b9bc0e</v>
          </cell>
          <cell r="B10" t="str">
            <v>N23B1009</v>
          </cell>
          <cell r="C10" t="str">
            <v>Arjun Malhotra</v>
          </cell>
        </row>
        <row r="11">
          <cell r="A11" t="str">
            <v>00e9e4f9-8f27-4a76-9ce8-b8a90e1f30b3</v>
          </cell>
          <cell r="B11" t="str">
            <v>N23B1010</v>
          </cell>
          <cell r="C11" t="str">
            <v>Ishita Choudhary</v>
          </cell>
        </row>
      </sheetData>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76D5CC-5A74-4BD7-8B59-5810FF2A1CF3}" sourceName="Reg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641678C-AC94-47F4-B653-C9B8EA7D714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FF6E3B-679E-411D-8C7D-36CB384C6883}" name="Table1" displayName="Table1" ref="G10:M17" totalsRowShown="0" headerRowDxfId="0" dataDxfId="1">
  <autoFilter ref="G10:M17" xr:uid="{6464C9F4-0E23-437C-A46F-A703ECDBB418}">
    <filterColumn colId="2">
      <filters>
        <filter val="East"/>
      </filters>
    </filterColumn>
  </autoFilter>
  <tableColumns count="7">
    <tableColumn id="1" xr3:uid="{854FCE9C-0ED4-47D5-A33B-91289B47E6E3}" name="Order Date" dataDxfId="8"/>
    <tableColumn id="2" xr3:uid="{A11FA154-5A0B-476B-BB9D-6BBA3EECBFCA}" name="Rep" dataDxfId="7"/>
    <tableColumn id="3" xr3:uid="{45A6E34D-92C1-463D-9680-8136F7ADAAD3}" name="Region" dataDxfId="6"/>
    <tableColumn id="4" xr3:uid="{C3EA9392-C645-41C6-9B91-79738996CE2F}" name="Item" dataDxfId="5"/>
    <tableColumn id="5" xr3:uid="{3297100B-EB5C-4B39-BC2E-56B49BAA9FD9}" name="Units" dataDxfId="4"/>
    <tableColumn id="6" xr3:uid="{A7A9EC04-A0F1-4EF8-AEF8-314CE37FCC43}" name="Unit Cost" dataDxfId="3"/>
    <tableColumn id="7" xr3:uid="{45F3842D-C4A5-4093-AEF9-E5463075F1F6}" name="Tota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F0F00-D6C5-4833-B449-E46F26D029DE}">
  <dimension ref="A1:J273"/>
  <sheetViews>
    <sheetView tabSelected="1" workbookViewId="0"/>
  </sheetViews>
  <sheetFormatPr defaultRowHeight="14.4" x14ac:dyDescent="0.3"/>
  <cols>
    <col min="1" max="1" width="14.21875" bestFit="1" customWidth="1"/>
    <col min="2" max="2" width="34.88671875" bestFit="1" customWidth="1"/>
    <col min="3" max="3" width="8.109375" bestFit="1" customWidth="1"/>
    <col min="4" max="4" width="10.109375" bestFit="1" customWidth="1"/>
    <col min="5" max="5" width="13.21875" bestFit="1" customWidth="1"/>
    <col min="6" max="6" width="10.5546875" bestFit="1" customWidth="1"/>
    <col min="7" max="7" width="9.5546875" bestFit="1" customWidth="1"/>
    <col min="8" max="8" width="9.88671875" bestFit="1" customWidth="1"/>
    <col min="9" max="9" width="5.44140625" bestFit="1" customWidth="1"/>
    <col min="10" max="10" width="11.109375" bestFit="1" customWidth="1"/>
  </cols>
  <sheetData>
    <row r="1" spans="1:10" x14ac:dyDescent="0.3">
      <c r="A1" s="1" t="s">
        <v>0</v>
      </c>
      <c r="B1" s="1" t="s">
        <v>1</v>
      </c>
      <c r="C1" s="1" t="s">
        <v>2</v>
      </c>
      <c r="D1" s="1" t="s">
        <v>3</v>
      </c>
      <c r="E1" s="1" t="s">
        <v>4</v>
      </c>
      <c r="F1" s="1" t="s">
        <v>5</v>
      </c>
      <c r="G1" s="1" t="s">
        <v>6</v>
      </c>
      <c r="H1" s="2" t="s">
        <v>7</v>
      </c>
      <c r="I1" s="1" t="s">
        <v>8</v>
      </c>
      <c r="J1" s="1" t="s">
        <v>9</v>
      </c>
    </row>
    <row r="2" spans="1:10" x14ac:dyDescent="0.3">
      <c r="A2" s="3" t="s">
        <v>10</v>
      </c>
      <c r="B2" s="3" t="str">
        <f>VLOOKUP(A2, [1]Student_info!$A$2:$C$11,1,TRUE)</f>
        <v>9bd5bddc-7b5b-4b14-ab3b-672211ce1c0e</v>
      </c>
      <c r="C2" s="3" t="s">
        <v>11</v>
      </c>
      <c r="D2" s="4">
        <v>45294</v>
      </c>
      <c r="E2" s="3" t="s">
        <v>12</v>
      </c>
      <c r="F2" s="3">
        <v>20</v>
      </c>
      <c r="G2" s="3">
        <v>13</v>
      </c>
      <c r="H2" s="5">
        <f>G2/F2*100</f>
        <v>65</v>
      </c>
      <c r="I2" s="6" t="str">
        <f>IF(AND(H2=0, E2="ab"), "ab", IF(AND(H2&gt;=80), "A", IF(AND(H2&gt;=60, H2&lt;79), "B", IF(AND(H2&gt;=40, H2&lt;59), "C", IF(AND(H2&gt;=20, H2&lt;39), "D", IF(H2&lt;19, "E", ""))))))</f>
        <v>B</v>
      </c>
      <c r="J2" s="6" t="str">
        <f>TEXT(MONTH(D2),"mmmm")</f>
        <v>January</v>
      </c>
    </row>
    <row r="3" spans="1:10" x14ac:dyDescent="0.3">
      <c r="A3" s="3" t="s">
        <v>13</v>
      </c>
      <c r="B3" s="3" t="str">
        <f>VLOOKUP(A3, [1]Student_info!$A$2:$C$11, 1,TRUE)</f>
        <v>00e9e4f9-8f27-4a76-9ce8-b8a90e1f30b3</v>
      </c>
      <c r="C3" s="3" t="s">
        <v>11</v>
      </c>
      <c r="D3" s="4">
        <v>45294</v>
      </c>
      <c r="E3" s="3" t="s">
        <v>12</v>
      </c>
      <c r="F3" s="3">
        <v>20</v>
      </c>
      <c r="G3" s="3">
        <v>16</v>
      </c>
      <c r="H3" s="5">
        <f>G3/F3*100</f>
        <v>80</v>
      </c>
      <c r="I3" s="6" t="str">
        <f>IF(AND(H3=0, E3="ab"), "ab", IF(AND(H3&gt;=80), "A", IF(AND(H3&gt;=60, H3&lt;79), "B", IF(AND(H3&gt;=40, H3&lt;59), "C", IF(AND(H3&gt;=20, H3&lt;39), "D", IF(H3&lt;19, "E", ""))))))</f>
        <v>A</v>
      </c>
      <c r="J3" s="6" t="str">
        <f>TEXT(MONTH(D3),"mmmm")</f>
        <v>January</v>
      </c>
    </row>
    <row r="4" spans="1:10" x14ac:dyDescent="0.3">
      <c r="A4" s="3" t="s">
        <v>14</v>
      </c>
      <c r="B4" s="3" t="str">
        <f>VLOOKUP(A4, [1]Student_info!$A$2:$C$11, 1,TRUE)</f>
        <v>00e9e4f9-8f27-4a76-9ce8-b8a90e1f30b3</v>
      </c>
      <c r="C4" s="3" t="s">
        <v>11</v>
      </c>
      <c r="D4" s="4">
        <v>45294</v>
      </c>
      <c r="E4" s="3" t="s">
        <v>12</v>
      </c>
      <c r="F4" s="3">
        <v>20</v>
      </c>
      <c r="G4" s="3">
        <v>16</v>
      </c>
      <c r="H4" s="5">
        <f>G4/F4*100</f>
        <v>80</v>
      </c>
      <c r="I4" s="6" t="str">
        <f>IF(AND(H4=0, E4="ab"), "ab", IF(AND(H4&gt;=80), "A", IF(AND(H4&gt;=60, H4&lt;79), "B", IF(AND(H4&gt;=40, H4&lt;59), "C", IF(AND(H4&gt;=20, H4&lt;39), "D", IF(H4&lt;19, "E", ""))))))</f>
        <v>A</v>
      </c>
      <c r="J4" s="6" t="str">
        <f>TEXT(MONTH(D4),"mmmm")</f>
        <v>January</v>
      </c>
    </row>
    <row r="5" spans="1:10" x14ac:dyDescent="0.3">
      <c r="A5" s="3" t="s">
        <v>15</v>
      </c>
      <c r="B5" s="3" t="str">
        <f>VLOOKUP(A5, [1]Student_info!$A$2:$C$11, 1,TRUE)</f>
        <v>00e9e4f9-8f27-4a76-9ce8-b8a90e1f30b3</v>
      </c>
      <c r="C5" s="3" t="s">
        <v>11</v>
      </c>
      <c r="D5" s="4">
        <v>45294</v>
      </c>
      <c r="E5" s="3" t="s">
        <v>16</v>
      </c>
      <c r="F5" s="3">
        <v>20</v>
      </c>
      <c r="G5" s="3">
        <v>0</v>
      </c>
      <c r="H5" s="5">
        <f>G5/F5*100</f>
        <v>0</v>
      </c>
      <c r="I5" s="6" t="str">
        <f>IF(AND(H5=0, E5="ab"), "ab", IF(AND(H5&gt;=80), "A", IF(AND(H5&gt;=60, H5&lt;79), "B", IF(AND(H5&gt;=40, H5&lt;59), "C", IF(AND(H5&gt;=20, H5&lt;39), "D", IF(H5&lt;19, "E", ""))))))</f>
        <v>ab</v>
      </c>
      <c r="J5" s="6" t="str">
        <f>TEXT(MONTH(D5),"mmmm")</f>
        <v>January</v>
      </c>
    </row>
    <row r="6" spans="1:10" x14ac:dyDescent="0.3">
      <c r="A6" s="3" t="s">
        <v>17</v>
      </c>
      <c r="B6" s="3" t="str">
        <f>VLOOKUP(A6, [1]Student_info!$A$2:$C$11, 1,TRUE)</f>
        <v>9bd5bddc-7b5b-4b14-ab3b-672211ce1c0e</v>
      </c>
      <c r="C6" s="3" t="s">
        <v>11</v>
      </c>
      <c r="D6" s="4">
        <v>45294</v>
      </c>
      <c r="E6" s="3" t="s">
        <v>16</v>
      </c>
      <c r="F6" s="3">
        <v>20</v>
      </c>
      <c r="G6" s="3">
        <v>0</v>
      </c>
      <c r="H6" s="5">
        <f>G6/F6*100</f>
        <v>0</v>
      </c>
      <c r="I6" s="6" t="str">
        <f>IF(AND(H6=0, E6="ab"), "ab", IF(AND(H6&gt;=80), "A", IF(AND(H6&gt;=60, H6&lt;79), "B", IF(AND(H6&gt;=40, H6&lt;59), "C", IF(AND(H6&gt;=20, H6&lt;39), "D", IF(H6&lt;19, "E", ""))))))</f>
        <v>ab</v>
      </c>
      <c r="J6" s="6" t="str">
        <f>TEXT(MONTH(D6),"mmmm")</f>
        <v>January</v>
      </c>
    </row>
    <row r="7" spans="1:10" x14ac:dyDescent="0.3">
      <c r="A7" s="3" t="s">
        <v>18</v>
      </c>
      <c r="B7" s="3" t="str">
        <f>VLOOKUP(A7, [1]Student_info!$A$2:$C$11, 1,TRUE)</f>
        <v>9bd5bddc-7b5b-4b14-ab3b-672211ce1c0e</v>
      </c>
      <c r="C7" s="3" t="s">
        <v>11</v>
      </c>
      <c r="D7" s="4">
        <v>45294</v>
      </c>
      <c r="E7" s="3" t="s">
        <v>16</v>
      </c>
      <c r="F7" s="3">
        <v>20</v>
      </c>
      <c r="G7" s="3">
        <v>0</v>
      </c>
      <c r="H7" s="5">
        <f>G7/F7*100</f>
        <v>0</v>
      </c>
      <c r="I7" s="6" t="str">
        <f>IF(AND(H7=0, E7="ab"), "ab", IF(AND(H7&gt;=80), "A", IF(AND(H7&gt;=60, H7&lt;79), "B", IF(AND(H7&gt;=40, H7&lt;59), "C", IF(AND(H7&gt;=20, H7&lt;39), "D", IF(H7&lt;19, "E", ""))))))</f>
        <v>ab</v>
      </c>
      <c r="J7" s="6" t="str">
        <f>TEXT(MONTH(D7),"mmmm")</f>
        <v>January</v>
      </c>
    </row>
    <row r="8" spans="1:10" x14ac:dyDescent="0.3">
      <c r="A8" s="3" t="s">
        <v>19</v>
      </c>
      <c r="B8" s="3" t="str">
        <f>VLOOKUP(A8, [1]Student_info!$A$2:$C$11, 1,TRUE)</f>
        <v>00e9e4f9-8f27-4a76-9ce8-b8a90e1f30b3</v>
      </c>
      <c r="C8" s="3" t="s">
        <v>11</v>
      </c>
      <c r="D8" s="4">
        <v>45294</v>
      </c>
      <c r="E8" s="3" t="s">
        <v>12</v>
      </c>
      <c r="F8" s="3">
        <v>20</v>
      </c>
      <c r="G8" s="3">
        <v>15</v>
      </c>
      <c r="H8" s="5">
        <f>G8/F8*100</f>
        <v>75</v>
      </c>
      <c r="I8" s="6" t="str">
        <f>IF(AND(H8=0, E8="ab"), "ab", IF(AND(H8&gt;=80), "A", IF(AND(H8&gt;=60, H8&lt;79), "B", IF(AND(H8&gt;=40, H8&lt;59), "C", IF(AND(H8&gt;=20, H8&lt;39), "D", IF(H8&lt;19, "E", ""))))))</f>
        <v>B</v>
      </c>
      <c r="J8" s="6" t="str">
        <f>TEXT(MONTH(D8),"mmmm")</f>
        <v>January</v>
      </c>
    </row>
    <row r="9" spans="1:10" x14ac:dyDescent="0.3">
      <c r="A9" s="3" t="s">
        <v>20</v>
      </c>
      <c r="B9" s="3" t="str">
        <f>VLOOKUP(A9, [1]Student_info!$A$2:$C$11, 1,TRUE)</f>
        <v>9bd5bddc-7b5b-4b14-ab3b-672211ce1c0e</v>
      </c>
      <c r="C9" s="3" t="s">
        <v>11</v>
      </c>
      <c r="D9" s="4">
        <v>45294</v>
      </c>
      <c r="E9" s="3" t="s">
        <v>12</v>
      </c>
      <c r="F9" s="3">
        <v>20</v>
      </c>
      <c r="G9" s="3">
        <v>13</v>
      </c>
      <c r="H9" s="5">
        <f>G9/F9*100</f>
        <v>65</v>
      </c>
      <c r="I9" s="6" t="str">
        <f>IF(AND(H9=0, E9="ab"), "ab", IF(AND(H9&gt;=80), "A", IF(AND(H9&gt;=60, H9&lt;79), "B", IF(AND(H9&gt;=40, H9&lt;59), "C", IF(AND(H9&gt;=20, H9&lt;39), "D", IF(H9&lt;19, "E", ""))))))</f>
        <v>B</v>
      </c>
      <c r="J9" s="6" t="str">
        <f>TEXT(MONTH(D9),"mmmm")</f>
        <v>January</v>
      </c>
    </row>
    <row r="10" spans="1:10" x14ac:dyDescent="0.3">
      <c r="A10" s="3" t="s">
        <v>21</v>
      </c>
      <c r="B10" s="3" t="str">
        <f>VLOOKUP(A10, [1]Student_info!$A$2:$C$11, 1,TRUE)</f>
        <v>00e9e4f9-8f27-4a76-9ce8-b8a90e1f30b3</v>
      </c>
      <c r="C10" s="3" t="s">
        <v>11</v>
      </c>
      <c r="D10" s="4">
        <v>45294</v>
      </c>
      <c r="E10" s="3" t="s">
        <v>12</v>
      </c>
      <c r="F10" s="3">
        <v>20</v>
      </c>
      <c r="G10" s="3">
        <v>11</v>
      </c>
      <c r="H10" s="5">
        <f>G10/F10*100</f>
        <v>55.000000000000007</v>
      </c>
      <c r="I10" s="6" t="str">
        <f>IF(AND(H10=0, E10="ab"), "ab", IF(AND(H10&gt;=80), "A", IF(AND(H10&gt;=60, H10&lt;79), "B", IF(AND(H10&gt;=40, H10&lt;59), "C", IF(AND(H10&gt;=20, H10&lt;39), "D", IF(H10&lt;19, "E", ""))))))</f>
        <v>C</v>
      </c>
      <c r="J10" s="6" t="str">
        <f>TEXT(MONTH(D10),"mmmm")</f>
        <v>January</v>
      </c>
    </row>
    <row r="11" spans="1:10" x14ac:dyDescent="0.3">
      <c r="A11" s="3" t="s">
        <v>10</v>
      </c>
      <c r="B11" s="3" t="str">
        <f>VLOOKUP(A11, [1]Student_info!$A$2:$C$11, 1,TRUE)</f>
        <v>9bd5bddc-7b5b-4b14-ab3b-672211ce1c0e</v>
      </c>
      <c r="C11" s="3" t="s">
        <v>22</v>
      </c>
      <c r="D11" s="4">
        <v>45295</v>
      </c>
      <c r="E11" s="3" t="s">
        <v>12</v>
      </c>
      <c r="F11" s="3">
        <v>20</v>
      </c>
      <c r="G11" s="3">
        <v>19</v>
      </c>
      <c r="H11" s="5">
        <f>G11/F11*100</f>
        <v>95</v>
      </c>
      <c r="I11" s="6" t="str">
        <f>IF(AND(H11=0, E11="ab"), "ab", IF(AND(H11&gt;=80), "A", IF(AND(H11&gt;=60, H11&lt;79), "B", IF(AND(H11&gt;=40, H11&lt;59), "C", IF(AND(H11&gt;=20, H11&lt;39), "D", IF(H11&lt;19, "E", ""))))))</f>
        <v>A</v>
      </c>
      <c r="J11" s="6" t="str">
        <f>TEXT(MONTH(D11),"mmmm")</f>
        <v>January</v>
      </c>
    </row>
    <row r="12" spans="1:10" x14ac:dyDescent="0.3">
      <c r="A12" s="3" t="s">
        <v>13</v>
      </c>
      <c r="B12" s="3" t="str">
        <f>VLOOKUP(A12, [1]Student_info!$A$2:$C$11, 1,TRUE)</f>
        <v>00e9e4f9-8f27-4a76-9ce8-b8a90e1f30b3</v>
      </c>
      <c r="C12" s="3" t="s">
        <v>22</v>
      </c>
      <c r="D12" s="4">
        <v>45295</v>
      </c>
      <c r="E12" s="3" t="s">
        <v>12</v>
      </c>
      <c r="F12" s="3">
        <v>20</v>
      </c>
      <c r="G12" s="3">
        <v>17</v>
      </c>
      <c r="H12" s="5">
        <f>G12/F12*100</f>
        <v>85</v>
      </c>
      <c r="I12" s="6" t="str">
        <f>IF(AND(H12=0, E12="ab"), "ab", IF(AND(H12&gt;=80), "A", IF(AND(H12&gt;=60, H12&lt;79), "B", IF(AND(H12&gt;=40, H12&lt;59), "C", IF(AND(H12&gt;=20, H12&lt;39), "D", IF(H12&lt;19, "E", ""))))))</f>
        <v>A</v>
      </c>
      <c r="J12" s="6" t="str">
        <f>TEXT(MONTH(D12),"mmmm")</f>
        <v>January</v>
      </c>
    </row>
    <row r="13" spans="1:10" x14ac:dyDescent="0.3">
      <c r="A13" s="3" t="s">
        <v>14</v>
      </c>
      <c r="B13" s="3" t="str">
        <f>VLOOKUP(A13, [1]Student_info!$A$2:$C$11, 1,TRUE)</f>
        <v>00e9e4f9-8f27-4a76-9ce8-b8a90e1f30b3</v>
      </c>
      <c r="C13" s="3" t="s">
        <v>22</v>
      </c>
      <c r="D13" s="4">
        <v>45295</v>
      </c>
      <c r="E13" s="3" t="s">
        <v>12</v>
      </c>
      <c r="F13" s="3">
        <v>20</v>
      </c>
      <c r="G13" s="3">
        <v>17</v>
      </c>
      <c r="H13" s="5">
        <f>G13/F13*100</f>
        <v>85</v>
      </c>
      <c r="I13" s="6" t="str">
        <f>IF(AND(H13=0, E13="ab"), "ab", IF(AND(H13&gt;=80), "A", IF(AND(H13&gt;=60, H13&lt;79), "B", IF(AND(H13&gt;=40, H13&lt;59), "C", IF(AND(H13&gt;=20, H13&lt;39), "D", IF(H13&lt;19, "E", ""))))))</f>
        <v>A</v>
      </c>
      <c r="J13" s="6" t="str">
        <f>TEXT(MONTH(D13),"mmmm")</f>
        <v>January</v>
      </c>
    </row>
    <row r="14" spans="1:10" x14ac:dyDescent="0.3">
      <c r="A14" s="3" t="s">
        <v>19</v>
      </c>
      <c r="B14" s="3" t="str">
        <f>VLOOKUP(A14, [1]Student_info!$A$2:$C$11, 1,TRUE)</f>
        <v>00e9e4f9-8f27-4a76-9ce8-b8a90e1f30b3</v>
      </c>
      <c r="C14" s="3" t="s">
        <v>23</v>
      </c>
      <c r="D14" s="4">
        <v>45295</v>
      </c>
      <c r="E14" s="3" t="s">
        <v>12</v>
      </c>
      <c r="F14" s="3">
        <v>20</v>
      </c>
      <c r="G14" s="3">
        <v>12</v>
      </c>
      <c r="H14" s="5">
        <f>G14/F14*100</f>
        <v>60</v>
      </c>
      <c r="I14" s="6" t="str">
        <f>IF(AND(H14=0, E14="ab"), "ab", IF(AND(H14&gt;=80), "A", IF(AND(H14&gt;=60, H14&lt;79), "B", IF(AND(H14&gt;=40, H14&lt;59), "C", IF(AND(H14&gt;=20, H14&lt;39), "D", IF(H14&lt;19, "E", ""))))))</f>
        <v>B</v>
      </c>
      <c r="J14" s="6" t="str">
        <f>TEXT(MONTH(D14),"mmmm")</f>
        <v>January</v>
      </c>
    </row>
    <row r="15" spans="1:10" x14ac:dyDescent="0.3">
      <c r="A15" s="3" t="s">
        <v>20</v>
      </c>
      <c r="B15" s="3" t="str">
        <f>VLOOKUP(A15, [1]Student_info!$A$2:$C$11, 1,TRUE)</f>
        <v>9bd5bddc-7b5b-4b14-ab3b-672211ce1c0e</v>
      </c>
      <c r="C15" s="3" t="s">
        <v>23</v>
      </c>
      <c r="D15" s="4">
        <v>45295</v>
      </c>
      <c r="E15" s="3" t="s">
        <v>12</v>
      </c>
      <c r="F15" s="3">
        <v>20</v>
      </c>
      <c r="G15" s="3">
        <v>11</v>
      </c>
      <c r="H15" s="5">
        <f>G15/F15*100</f>
        <v>55.000000000000007</v>
      </c>
      <c r="I15" s="6" t="str">
        <f>IF(AND(H15=0, E15="ab"), "ab", IF(AND(H15&gt;=80), "A", IF(AND(H15&gt;=60, H15&lt;79), "B", IF(AND(H15&gt;=40, H15&lt;59), "C", IF(AND(H15&gt;=20, H15&lt;39), "D", IF(H15&lt;19, "E", ""))))))</f>
        <v>C</v>
      </c>
      <c r="J15" s="6" t="str">
        <f>TEXT(MONTH(D15),"mmmm")</f>
        <v>January</v>
      </c>
    </row>
    <row r="16" spans="1:10" x14ac:dyDescent="0.3">
      <c r="A16" s="3" t="s">
        <v>21</v>
      </c>
      <c r="B16" s="3" t="str">
        <f>VLOOKUP(A16, [1]Student_info!$A$2:$C$11, 1,TRUE)</f>
        <v>00e9e4f9-8f27-4a76-9ce8-b8a90e1f30b3</v>
      </c>
      <c r="C16" s="3" t="s">
        <v>23</v>
      </c>
      <c r="D16" s="4">
        <v>45295</v>
      </c>
      <c r="E16" s="3" t="s">
        <v>12</v>
      </c>
      <c r="F16" s="3">
        <v>20</v>
      </c>
      <c r="G16" s="3">
        <v>12</v>
      </c>
      <c r="H16" s="5">
        <f>G16/F16*100</f>
        <v>60</v>
      </c>
      <c r="I16" s="6" t="str">
        <f>IF(AND(H16=0, E16="ab"), "ab", IF(AND(H16&gt;=80), "A", IF(AND(H16&gt;=60, H16&lt;79), "B", IF(AND(H16&gt;=40, H16&lt;59), "C", IF(AND(H16&gt;=20, H16&lt;39), "D", IF(H16&lt;19, "E", ""))))))</f>
        <v>B</v>
      </c>
      <c r="J16" s="6" t="str">
        <f>TEXT(MONTH(D16),"mmmm")</f>
        <v>January</v>
      </c>
    </row>
    <row r="17" spans="1:10" x14ac:dyDescent="0.3">
      <c r="A17" s="3" t="s">
        <v>10</v>
      </c>
      <c r="B17" s="3" t="str">
        <f>VLOOKUP(A17, [1]Student_info!$A$2:$C$11, 1,TRUE)</f>
        <v>9bd5bddc-7b5b-4b14-ab3b-672211ce1c0e</v>
      </c>
      <c r="C17" s="3" t="s">
        <v>22</v>
      </c>
      <c r="D17" s="4">
        <v>45295</v>
      </c>
      <c r="E17" s="3" t="s">
        <v>12</v>
      </c>
      <c r="F17" s="3">
        <v>20</v>
      </c>
      <c r="G17" s="3">
        <v>19</v>
      </c>
      <c r="H17" s="5">
        <f>G17/F17*100</f>
        <v>95</v>
      </c>
      <c r="I17" s="6" t="str">
        <f>IF(AND(H17=0, E17="ab"), "ab", IF(AND(H17&gt;=80), "A", IF(AND(H17&gt;=60, H17&lt;79), "B", IF(AND(H17&gt;=40, H17&lt;59), "C", IF(AND(H17&gt;=20, H17&lt;39), "D", IF(H17&lt;19, "E", ""))))))</f>
        <v>A</v>
      </c>
      <c r="J17" s="6" t="str">
        <f>TEXT(MONTH(D17),"mmmm")</f>
        <v>January</v>
      </c>
    </row>
    <row r="18" spans="1:10" x14ac:dyDescent="0.3">
      <c r="A18" s="3" t="s">
        <v>13</v>
      </c>
      <c r="B18" s="3" t="str">
        <f>VLOOKUP(A18, [1]Student_info!$A$2:$C$11, 1,TRUE)</f>
        <v>00e9e4f9-8f27-4a76-9ce8-b8a90e1f30b3</v>
      </c>
      <c r="C18" s="3" t="s">
        <v>22</v>
      </c>
      <c r="D18" s="4">
        <v>45295</v>
      </c>
      <c r="E18" s="3" t="s">
        <v>12</v>
      </c>
      <c r="F18" s="3">
        <v>20</v>
      </c>
      <c r="G18" s="3">
        <v>17</v>
      </c>
      <c r="H18" s="5">
        <f>G18/F18*100</f>
        <v>85</v>
      </c>
      <c r="I18" s="6" t="str">
        <f>IF(AND(H18=0, E18="ab"), "ab", IF(AND(H18&gt;=80), "A", IF(AND(H18&gt;=60, H18&lt;79), "B", IF(AND(H18&gt;=40, H18&lt;59), "C", IF(AND(H18&gt;=20, H18&lt;39), "D", IF(H18&lt;19, "E", ""))))))</f>
        <v>A</v>
      </c>
      <c r="J18" s="6" t="str">
        <f>TEXT(MONTH(D18),"mmmm")</f>
        <v>January</v>
      </c>
    </row>
    <row r="19" spans="1:10" x14ac:dyDescent="0.3">
      <c r="A19" s="3" t="s">
        <v>14</v>
      </c>
      <c r="B19" s="3" t="str">
        <f>VLOOKUP(A19, [1]Student_info!$A$2:$C$11, 1,TRUE)</f>
        <v>00e9e4f9-8f27-4a76-9ce8-b8a90e1f30b3</v>
      </c>
      <c r="C19" s="3" t="s">
        <v>22</v>
      </c>
      <c r="D19" s="4">
        <v>45295</v>
      </c>
      <c r="E19" s="3" t="s">
        <v>12</v>
      </c>
      <c r="F19" s="3">
        <v>20</v>
      </c>
      <c r="G19" s="3">
        <v>17</v>
      </c>
      <c r="H19" s="5">
        <f>G19/F19*100</f>
        <v>85</v>
      </c>
      <c r="I19" s="6" t="str">
        <f>IF(AND(H19=0, E19="ab"), "ab", IF(AND(H19&gt;=80), "A", IF(AND(H19&gt;=60, H19&lt;79), "B", IF(AND(H19&gt;=40, H19&lt;59), "C", IF(AND(H19&gt;=20, H19&lt;39), "D", IF(H19&lt;19, "E", ""))))))</f>
        <v>A</v>
      </c>
      <c r="J19" s="6" t="str">
        <f>TEXT(MONTH(D19),"mmmm")</f>
        <v>January</v>
      </c>
    </row>
    <row r="20" spans="1:10" x14ac:dyDescent="0.3">
      <c r="A20" s="3" t="s">
        <v>10</v>
      </c>
      <c r="B20" s="3" t="str">
        <f>VLOOKUP(A20, [1]Student_info!$A$2:$C$11, 1,TRUE)</f>
        <v>9bd5bddc-7b5b-4b14-ab3b-672211ce1c0e</v>
      </c>
      <c r="C20" s="3" t="s">
        <v>11</v>
      </c>
      <c r="D20" s="4">
        <v>45296</v>
      </c>
      <c r="E20" s="3" t="s">
        <v>12</v>
      </c>
      <c r="F20" s="3">
        <v>25</v>
      </c>
      <c r="G20" s="3">
        <v>22</v>
      </c>
      <c r="H20" s="5">
        <f>G20/F20*100</f>
        <v>88</v>
      </c>
      <c r="I20" s="6" t="str">
        <f>IF(AND(H20=0, E20="ab"), "ab", IF(AND(H20&gt;=80), "A", IF(AND(H20&gt;=60, H20&lt;79), "B", IF(AND(H20&gt;=40, H20&lt;59), "C", IF(AND(H20&gt;=20, H20&lt;39), "D", IF(H20&lt;19, "E", ""))))))</f>
        <v>A</v>
      </c>
      <c r="J20" s="6" t="str">
        <f>TEXT(MONTH(D20),"mmmm")</f>
        <v>January</v>
      </c>
    </row>
    <row r="21" spans="1:10" x14ac:dyDescent="0.3">
      <c r="A21" s="3" t="s">
        <v>13</v>
      </c>
      <c r="B21" s="3" t="str">
        <f>VLOOKUP(A21, [1]Student_info!$A$2:$C$11, 1,TRUE)</f>
        <v>00e9e4f9-8f27-4a76-9ce8-b8a90e1f30b3</v>
      </c>
      <c r="C21" s="3" t="s">
        <v>11</v>
      </c>
      <c r="D21" s="4">
        <v>45296</v>
      </c>
      <c r="E21" s="3" t="s">
        <v>12</v>
      </c>
      <c r="F21" s="3">
        <v>25</v>
      </c>
      <c r="G21" s="3">
        <v>21</v>
      </c>
      <c r="H21" s="5">
        <f>G21/F21*100</f>
        <v>84</v>
      </c>
      <c r="I21" s="6" t="str">
        <f>IF(AND(H21=0, E21="ab"), "ab", IF(AND(H21&gt;=80), "A", IF(AND(H21&gt;=60, H21&lt;79), "B", IF(AND(H21&gt;=40, H21&lt;59), "C", IF(AND(H21&gt;=20, H21&lt;39), "D", IF(H21&lt;19, "E", ""))))))</f>
        <v>A</v>
      </c>
      <c r="J21" s="6" t="str">
        <f>TEXT(MONTH(D21),"mmmm")</f>
        <v>January</v>
      </c>
    </row>
    <row r="22" spans="1:10" x14ac:dyDescent="0.3">
      <c r="A22" s="3" t="s">
        <v>14</v>
      </c>
      <c r="B22" s="3" t="str">
        <f>VLOOKUP(A22, [1]Student_info!$A$2:$C$11, 1,TRUE)</f>
        <v>00e9e4f9-8f27-4a76-9ce8-b8a90e1f30b3</v>
      </c>
      <c r="C22" s="3" t="s">
        <v>11</v>
      </c>
      <c r="D22" s="4">
        <v>45296</v>
      </c>
      <c r="E22" s="3" t="s">
        <v>12</v>
      </c>
      <c r="F22" s="3">
        <v>25</v>
      </c>
      <c r="G22" s="3">
        <v>21</v>
      </c>
      <c r="H22" s="5">
        <f>G22/F22*100</f>
        <v>84</v>
      </c>
      <c r="I22" s="6" t="str">
        <f>IF(AND(H22=0, E22="ab"), "ab", IF(AND(H22&gt;=80), "A", IF(AND(H22&gt;=60, H22&lt;79), "B", IF(AND(H22&gt;=40, H22&lt;59), "C", IF(AND(H22&gt;=20, H22&lt;39), "D", IF(H22&lt;19, "E", ""))))))</f>
        <v>A</v>
      </c>
      <c r="J22" s="6" t="str">
        <f>TEXT(MONTH(D22),"mmmm")</f>
        <v>January</v>
      </c>
    </row>
    <row r="23" spans="1:10" x14ac:dyDescent="0.3">
      <c r="A23" s="3" t="s">
        <v>15</v>
      </c>
      <c r="B23" s="3" t="str">
        <f>VLOOKUP(A23, [1]Student_info!$A$2:$C$11, 1,TRUE)</f>
        <v>00e9e4f9-8f27-4a76-9ce8-b8a90e1f30b3</v>
      </c>
      <c r="C23" s="3" t="s">
        <v>11</v>
      </c>
      <c r="D23" s="4">
        <v>45296</v>
      </c>
      <c r="E23" s="3" t="s">
        <v>16</v>
      </c>
      <c r="F23" s="3">
        <v>25</v>
      </c>
      <c r="G23" s="3">
        <v>0</v>
      </c>
      <c r="H23" s="5">
        <f>G23/F23*100</f>
        <v>0</v>
      </c>
      <c r="I23" s="6" t="str">
        <f>IF(AND(H23=0, E23="ab"), "ab", IF(AND(H23&gt;=80), "A", IF(AND(H23&gt;=60, H23&lt;79), "B", IF(AND(H23&gt;=40, H23&lt;59), "C", IF(AND(H23&gt;=20, H23&lt;39), "D", IF(H23&lt;19, "E", ""))))))</f>
        <v>ab</v>
      </c>
      <c r="J23" s="6" t="str">
        <f>TEXT(MONTH(D23),"mmmm")</f>
        <v>January</v>
      </c>
    </row>
    <row r="24" spans="1:10" x14ac:dyDescent="0.3">
      <c r="A24" s="3" t="s">
        <v>17</v>
      </c>
      <c r="B24" s="3" t="str">
        <f>VLOOKUP(A24, [1]Student_info!$A$2:$C$11, 1,TRUE)</f>
        <v>9bd5bddc-7b5b-4b14-ab3b-672211ce1c0e</v>
      </c>
      <c r="C24" s="3" t="s">
        <v>11</v>
      </c>
      <c r="D24" s="4">
        <v>45296</v>
      </c>
      <c r="E24" s="3" t="s">
        <v>16</v>
      </c>
      <c r="F24" s="3">
        <v>25</v>
      </c>
      <c r="G24" s="3">
        <v>0</v>
      </c>
      <c r="H24" s="5">
        <f>G24/F24*100</f>
        <v>0</v>
      </c>
      <c r="I24" s="6" t="str">
        <f>IF(AND(H24=0, E24="ab"), "ab", IF(AND(H24&gt;=80), "A", IF(AND(H24&gt;=60, H24&lt;79), "B", IF(AND(H24&gt;=40, H24&lt;59), "C", IF(AND(H24&gt;=20, H24&lt;39), "D", IF(H24&lt;19, "E", ""))))))</f>
        <v>ab</v>
      </c>
      <c r="J24" s="6" t="str">
        <f>TEXT(MONTH(D24),"mmmm")</f>
        <v>January</v>
      </c>
    </row>
    <row r="25" spans="1:10" x14ac:dyDescent="0.3">
      <c r="A25" s="3" t="s">
        <v>18</v>
      </c>
      <c r="B25" s="3" t="str">
        <f>VLOOKUP(A25, [1]Student_info!$A$2:$C$11, 1,TRUE)</f>
        <v>9bd5bddc-7b5b-4b14-ab3b-672211ce1c0e</v>
      </c>
      <c r="C25" s="3" t="s">
        <v>11</v>
      </c>
      <c r="D25" s="4">
        <v>45296</v>
      </c>
      <c r="E25" s="3" t="s">
        <v>16</v>
      </c>
      <c r="F25" s="3">
        <v>25</v>
      </c>
      <c r="G25" s="3">
        <v>0</v>
      </c>
      <c r="H25" s="5">
        <f>G25/F25*100</f>
        <v>0</v>
      </c>
      <c r="I25" s="6" t="str">
        <f>IF(AND(H25=0, E25="ab"), "ab", IF(AND(H25&gt;=80), "A", IF(AND(H25&gt;=60, H25&lt;79), "B", IF(AND(H25&gt;=40, H25&lt;59), "C", IF(AND(H25&gt;=20, H25&lt;39), "D", IF(H25&lt;19, "E", ""))))))</f>
        <v>ab</v>
      </c>
      <c r="J25" s="6" t="str">
        <f>TEXT(MONTH(D25),"mmmm")</f>
        <v>January</v>
      </c>
    </row>
    <row r="26" spans="1:10" x14ac:dyDescent="0.3">
      <c r="A26" s="3" t="s">
        <v>19</v>
      </c>
      <c r="B26" s="3" t="str">
        <f>VLOOKUP(A26, [1]Student_info!$A$2:$C$11, 1,TRUE)</f>
        <v>00e9e4f9-8f27-4a76-9ce8-b8a90e1f30b3</v>
      </c>
      <c r="C26" s="3" t="s">
        <v>11</v>
      </c>
      <c r="D26" s="4">
        <v>45296</v>
      </c>
      <c r="E26" s="3" t="s">
        <v>12</v>
      </c>
      <c r="F26" s="3">
        <v>25</v>
      </c>
      <c r="G26" s="3">
        <v>20</v>
      </c>
      <c r="H26" s="5">
        <f>G26/F26*100</f>
        <v>80</v>
      </c>
      <c r="I26" s="6" t="str">
        <f>IF(AND(H26=0, E26="ab"), "ab", IF(AND(H26&gt;=80), "A", IF(AND(H26&gt;=60, H26&lt;79), "B", IF(AND(H26&gt;=40, H26&lt;59), "C", IF(AND(H26&gt;=20, H26&lt;39), "D", IF(H26&lt;19, "E", ""))))))</f>
        <v>A</v>
      </c>
      <c r="J26" s="6" t="str">
        <f>TEXT(MONTH(D26),"mmmm")</f>
        <v>January</v>
      </c>
    </row>
    <row r="27" spans="1:10" x14ac:dyDescent="0.3">
      <c r="A27" s="3" t="s">
        <v>20</v>
      </c>
      <c r="B27" s="3" t="str">
        <f>VLOOKUP(A27, [1]Student_info!$A$2:$C$11, 1,TRUE)</f>
        <v>9bd5bddc-7b5b-4b14-ab3b-672211ce1c0e</v>
      </c>
      <c r="C27" s="3" t="s">
        <v>11</v>
      </c>
      <c r="D27" s="4">
        <v>45296</v>
      </c>
      <c r="E27" s="3" t="s">
        <v>12</v>
      </c>
      <c r="F27" s="3">
        <v>25</v>
      </c>
      <c r="G27" s="3">
        <v>21</v>
      </c>
      <c r="H27" s="5">
        <f>G27/F27*100</f>
        <v>84</v>
      </c>
      <c r="I27" s="6" t="str">
        <f>IF(AND(H27=0, E27="ab"), "ab", IF(AND(H27&gt;=80), "A", IF(AND(H27&gt;=60, H27&lt;79), "B", IF(AND(H27&gt;=40, H27&lt;59), "C", IF(AND(H27&gt;=20, H27&lt;39), "D", IF(H27&lt;19, "E", ""))))))</f>
        <v>A</v>
      </c>
      <c r="J27" s="6" t="str">
        <f>TEXT(MONTH(D27),"mmmm")</f>
        <v>January</v>
      </c>
    </row>
    <row r="28" spans="1:10" x14ac:dyDescent="0.3">
      <c r="A28" s="3" t="s">
        <v>21</v>
      </c>
      <c r="B28" s="3" t="str">
        <f>VLOOKUP(A28, [1]Student_info!$A$2:$C$11, 1,TRUE)</f>
        <v>00e9e4f9-8f27-4a76-9ce8-b8a90e1f30b3</v>
      </c>
      <c r="C28" s="3" t="s">
        <v>11</v>
      </c>
      <c r="D28" s="4">
        <v>45296</v>
      </c>
      <c r="E28" s="3" t="s">
        <v>12</v>
      </c>
      <c r="F28" s="3">
        <v>25</v>
      </c>
      <c r="G28" s="3">
        <v>17</v>
      </c>
      <c r="H28" s="5">
        <f>G28/F28*100</f>
        <v>68</v>
      </c>
      <c r="I28" s="6" t="str">
        <f>IF(AND(H28=0, E28="ab"), "ab", IF(AND(H28&gt;=80), "A", IF(AND(H28&gt;=60, H28&lt;79), "B", IF(AND(H28&gt;=40, H28&lt;59), "C", IF(AND(H28&gt;=20, H28&lt;39), "D", IF(H28&lt;19, "E", ""))))))</f>
        <v>B</v>
      </c>
      <c r="J28" s="6" t="str">
        <f>TEXT(MONTH(D28),"mmmm")</f>
        <v>January</v>
      </c>
    </row>
    <row r="29" spans="1:10" x14ac:dyDescent="0.3">
      <c r="A29" s="3" t="s">
        <v>10</v>
      </c>
      <c r="B29" s="3" t="str">
        <f>VLOOKUP(A29, [1]Student_info!$A$2:$C$11, 1,TRUE)</f>
        <v>9bd5bddc-7b5b-4b14-ab3b-672211ce1c0e</v>
      </c>
      <c r="C29" s="3" t="s">
        <v>22</v>
      </c>
      <c r="D29" s="4">
        <v>45296</v>
      </c>
      <c r="E29" s="3" t="s">
        <v>12</v>
      </c>
      <c r="F29" s="3">
        <v>15</v>
      </c>
      <c r="G29" s="3">
        <v>10</v>
      </c>
      <c r="H29" s="5">
        <f>G29/F29*100</f>
        <v>66.666666666666657</v>
      </c>
      <c r="I29" s="6" t="str">
        <f>IF(AND(H29=0, E29="ab"), "ab", IF(AND(H29&gt;=80), "A", IF(AND(H29&gt;=60, H29&lt;79), "B", IF(AND(H29&gt;=40, H29&lt;59), "C", IF(AND(H29&gt;=20, H29&lt;39), "D", IF(H29&lt;19, "E", ""))))))</f>
        <v>B</v>
      </c>
      <c r="J29" s="6" t="str">
        <f>TEXT(MONTH(D29),"mmmm")</f>
        <v>January</v>
      </c>
    </row>
    <row r="30" spans="1:10" x14ac:dyDescent="0.3">
      <c r="A30" s="3" t="s">
        <v>13</v>
      </c>
      <c r="B30" s="3" t="str">
        <f>VLOOKUP(A30, [1]Student_info!$A$2:$C$11, 1,TRUE)</f>
        <v>00e9e4f9-8f27-4a76-9ce8-b8a90e1f30b3</v>
      </c>
      <c r="C30" s="3" t="s">
        <v>22</v>
      </c>
      <c r="D30" s="4">
        <v>45296</v>
      </c>
      <c r="E30" s="3" t="s">
        <v>12</v>
      </c>
      <c r="F30" s="3">
        <v>15</v>
      </c>
      <c r="G30" s="3">
        <v>13</v>
      </c>
      <c r="H30" s="5">
        <f>G30/F30*100</f>
        <v>86.666666666666671</v>
      </c>
      <c r="I30" s="6" t="str">
        <f>IF(AND(H30=0, E30="ab"), "ab", IF(AND(H30&gt;=80), "A", IF(AND(H30&gt;=60, H30&lt;79), "B", IF(AND(H30&gt;=40, H30&lt;59), "C", IF(AND(H30&gt;=20, H30&lt;39), "D", IF(H30&lt;19, "E", ""))))))</f>
        <v>A</v>
      </c>
      <c r="J30" s="6" t="str">
        <f>TEXT(MONTH(D30),"mmmm")</f>
        <v>January</v>
      </c>
    </row>
    <row r="31" spans="1:10" x14ac:dyDescent="0.3">
      <c r="A31" s="3" t="s">
        <v>14</v>
      </c>
      <c r="B31" s="3" t="str">
        <f>VLOOKUP(A31, [1]Student_info!$A$2:$C$11, 1,TRUE)</f>
        <v>00e9e4f9-8f27-4a76-9ce8-b8a90e1f30b3</v>
      </c>
      <c r="C31" s="3" t="s">
        <v>22</v>
      </c>
      <c r="D31" s="4">
        <v>45296</v>
      </c>
      <c r="E31" s="3" t="s">
        <v>12</v>
      </c>
      <c r="F31" s="3">
        <v>15</v>
      </c>
      <c r="G31" s="3">
        <v>11</v>
      </c>
      <c r="H31" s="5">
        <f>G31/F31*100</f>
        <v>73.333333333333329</v>
      </c>
      <c r="I31" s="6" t="str">
        <f>IF(AND(H31=0, E31="ab"), "ab", IF(AND(H31&gt;=80), "A", IF(AND(H31&gt;=60, H31&lt;79), "B", IF(AND(H31&gt;=40, H31&lt;59), "C", IF(AND(H31&gt;=20, H31&lt;39), "D", IF(H31&lt;19, "E", ""))))))</f>
        <v>B</v>
      </c>
      <c r="J31" s="6" t="str">
        <f>TEXT(MONTH(D31),"mmmm")</f>
        <v>January</v>
      </c>
    </row>
    <row r="32" spans="1:10" x14ac:dyDescent="0.3">
      <c r="A32" s="3" t="s">
        <v>10</v>
      </c>
      <c r="B32" s="3" t="str">
        <f>VLOOKUP(A32, [1]Student_info!$A$2:$C$11, 1,TRUE)</f>
        <v>9bd5bddc-7b5b-4b14-ab3b-672211ce1c0e</v>
      </c>
      <c r="C32" s="3" t="s">
        <v>24</v>
      </c>
      <c r="D32" s="4">
        <v>45297</v>
      </c>
      <c r="E32" s="3" t="s">
        <v>12</v>
      </c>
      <c r="F32" s="3">
        <v>90</v>
      </c>
      <c r="G32" s="3">
        <v>90</v>
      </c>
      <c r="H32" s="5">
        <f>G32/F32*100</f>
        <v>100</v>
      </c>
      <c r="I32" s="6" t="str">
        <f>IF(AND(H32=0, E32="ab"), "ab", IF(AND(H32&gt;=80), "A", IF(AND(H32&gt;=60, H32&lt;79), "B", IF(AND(H32&gt;=40, H32&lt;59), "C", IF(AND(H32&gt;=20, H32&lt;39), "D", IF(H32&lt;19, "E", ""))))))</f>
        <v>A</v>
      </c>
      <c r="J32" s="6" t="str">
        <f>TEXT(MONTH(D32),"mmmm")</f>
        <v>January</v>
      </c>
    </row>
    <row r="33" spans="1:10" x14ac:dyDescent="0.3">
      <c r="A33" s="3" t="s">
        <v>13</v>
      </c>
      <c r="B33" s="3" t="str">
        <f>VLOOKUP(A33, [1]Student_info!$A$2:$C$11, 1,TRUE)</f>
        <v>00e9e4f9-8f27-4a76-9ce8-b8a90e1f30b3</v>
      </c>
      <c r="C33" s="3" t="s">
        <v>24</v>
      </c>
      <c r="D33" s="4">
        <v>45297</v>
      </c>
      <c r="E33" s="3" t="s">
        <v>12</v>
      </c>
      <c r="F33" s="3">
        <v>90</v>
      </c>
      <c r="G33" s="3">
        <v>0</v>
      </c>
      <c r="H33" s="5">
        <f>G33/F33*100</f>
        <v>0</v>
      </c>
      <c r="I33" s="6" t="str">
        <f>IF(AND(H33=0, E33="ab"), "ab", IF(AND(H33&gt;=80), "A", IF(AND(H33&gt;=60, H33&lt;79), "B", IF(AND(H33&gt;=40, H33&lt;59), "C", IF(AND(H33&gt;=20, H33&lt;39), "D", IF(H33&lt;19, "E", ""))))))</f>
        <v>E</v>
      </c>
      <c r="J33" s="6" t="str">
        <f>TEXT(MONTH(D33),"mmmm")</f>
        <v>January</v>
      </c>
    </row>
    <row r="34" spans="1:10" x14ac:dyDescent="0.3">
      <c r="A34" s="3" t="s">
        <v>14</v>
      </c>
      <c r="B34" s="3" t="str">
        <f>VLOOKUP(A34, [1]Student_info!$A$2:$C$11, 1,TRUE)</f>
        <v>00e9e4f9-8f27-4a76-9ce8-b8a90e1f30b3</v>
      </c>
      <c r="C34" s="3" t="s">
        <v>24</v>
      </c>
      <c r="D34" s="4">
        <v>45297</v>
      </c>
      <c r="E34" s="3" t="s">
        <v>12</v>
      </c>
      <c r="F34" s="3">
        <v>90</v>
      </c>
      <c r="G34" s="3">
        <v>84</v>
      </c>
      <c r="H34" s="5">
        <f>G34/F34*100</f>
        <v>93.333333333333329</v>
      </c>
      <c r="I34" s="6" t="str">
        <f>IF(AND(H34=0, E34="ab"), "ab", IF(AND(H34&gt;=80), "A", IF(AND(H34&gt;=60, H34&lt;79), "B", IF(AND(H34&gt;=40, H34&lt;59), "C", IF(AND(H34&gt;=20, H34&lt;39), "D", IF(H34&lt;19, "E", ""))))))</f>
        <v>A</v>
      </c>
      <c r="J34" s="6" t="str">
        <f>TEXT(MONTH(D34),"mmmm")</f>
        <v>January</v>
      </c>
    </row>
    <row r="35" spans="1:10" x14ac:dyDescent="0.3">
      <c r="A35" s="3" t="s">
        <v>15</v>
      </c>
      <c r="B35" s="3" t="str">
        <f>VLOOKUP(A35, [1]Student_info!$A$2:$C$11, 1,TRUE)</f>
        <v>00e9e4f9-8f27-4a76-9ce8-b8a90e1f30b3</v>
      </c>
      <c r="C35" s="3" t="s">
        <v>24</v>
      </c>
      <c r="D35" s="4">
        <v>45297</v>
      </c>
      <c r="E35" s="3" t="s">
        <v>16</v>
      </c>
      <c r="F35" s="3">
        <v>90</v>
      </c>
      <c r="G35" s="3">
        <v>0</v>
      </c>
      <c r="H35" s="5">
        <f>G35/F35*100</f>
        <v>0</v>
      </c>
      <c r="I35" s="6" t="str">
        <f>IF(AND(H35=0, E35="ab"), "ab", IF(AND(H35&gt;=80), "A", IF(AND(H35&gt;=60, H35&lt;79), "B", IF(AND(H35&gt;=40, H35&lt;59), "C", IF(AND(H35&gt;=20, H35&lt;39), "D", IF(H35&lt;19, "E", ""))))))</f>
        <v>ab</v>
      </c>
      <c r="J35" s="6" t="str">
        <f>TEXT(MONTH(D35),"mmmm")</f>
        <v>January</v>
      </c>
    </row>
    <row r="36" spans="1:10" x14ac:dyDescent="0.3">
      <c r="A36" s="3" t="s">
        <v>17</v>
      </c>
      <c r="B36" s="3" t="str">
        <f>VLOOKUP(A36, [1]Student_info!$A$2:$C$11, 1,TRUE)</f>
        <v>9bd5bddc-7b5b-4b14-ab3b-672211ce1c0e</v>
      </c>
      <c r="C36" s="3" t="s">
        <v>24</v>
      </c>
      <c r="D36" s="4">
        <v>45297</v>
      </c>
      <c r="E36" s="3" t="s">
        <v>16</v>
      </c>
      <c r="F36" s="3">
        <v>90</v>
      </c>
      <c r="G36" s="3">
        <v>0</v>
      </c>
      <c r="H36" s="5">
        <f>G36/F36*100</f>
        <v>0</v>
      </c>
      <c r="I36" s="6" t="str">
        <f>IF(AND(H36=0, E36="ab"), "ab", IF(AND(H36&gt;=80), "A", IF(AND(H36&gt;=60, H36&lt;79), "B", IF(AND(H36&gt;=40, H36&lt;59), "C", IF(AND(H36&gt;=20, H36&lt;39), "D", IF(H36&lt;19, "E", ""))))))</f>
        <v>ab</v>
      </c>
      <c r="J36" s="6" t="str">
        <f>TEXT(MONTH(D36),"mmmm")</f>
        <v>January</v>
      </c>
    </row>
    <row r="37" spans="1:10" x14ac:dyDescent="0.3">
      <c r="A37" s="3" t="s">
        <v>18</v>
      </c>
      <c r="B37" s="3" t="str">
        <f>VLOOKUP(A37, [1]Student_info!$A$2:$C$11, 1,TRUE)</f>
        <v>9bd5bddc-7b5b-4b14-ab3b-672211ce1c0e</v>
      </c>
      <c r="C37" s="3" t="s">
        <v>24</v>
      </c>
      <c r="D37" s="4">
        <v>45297</v>
      </c>
      <c r="E37" s="3" t="s">
        <v>16</v>
      </c>
      <c r="F37" s="3">
        <v>90</v>
      </c>
      <c r="G37" s="3">
        <v>0</v>
      </c>
      <c r="H37" s="5">
        <f>G37/F37*100</f>
        <v>0</v>
      </c>
      <c r="I37" s="6" t="str">
        <f>IF(AND(H37=0, E37="ab"), "ab", IF(AND(H37&gt;=80), "A", IF(AND(H37&gt;=60, H37&lt;79), "B", IF(AND(H37&gt;=40, H37&lt;59), "C", IF(AND(H37&gt;=20, H37&lt;39), "D", IF(H37&lt;19, "E", ""))))))</f>
        <v>ab</v>
      </c>
      <c r="J37" s="6" t="str">
        <f>TEXT(MONTH(D37),"mmmm")</f>
        <v>January</v>
      </c>
    </row>
    <row r="38" spans="1:10" x14ac:dyDescent="0.3">
      <c r="A38" s="3" t="s">
        <v>19</v>
      </c>
      <c r="B38" s="3" t="str">
        <f>VLOOKUP(A38, [1]Student_info!$A$2:$C$11, 1,TRUE)</f>
        <v>00e9e4f9-8f27-4a76-9ce8-b8a90e1f30b3</v>
      </c>
      <c r="C38" s="3" t="s">
        <v>24</v>
      </c>
      <c r="D38" s="4">
        <v>45297</v>
      </c>
      <c r="E38" s="3" t="s">
        <v>12</v>
      </c>
      <c r="F38" s="3">
        <v>90</v>
      </c>
      <c r="G38" s="3">
        <v>84</v>
      </c>
      <c r="H38" s="5">
        <f>G38/F38*100</f>
        <v>93.333333333333329</v>
      </c>
      <c r="I38" s="6" t="str">
        <f>IF(AND(H38=0, E38="ab"), "ab", IF(AND(H38&gt;=80), "A", IF(AND(H38&gt;=60, H38&lt;79), "B", IF(AND(H38&gt;=40, H38&lt;59), "C", IF(AND(H38&gt;=20, H38&lt;39), "D", IF(H38&lt;19, "E", ""))))))</f>
        <v>A</v>
      </c>
      <c r="J38" s="6" t="str">
        <f>TEXT(MONTH(D38),"mmmm")</f>
        <v>January</v>
      </c>
    </row>
    <row r="39" spans="1:10" x14ac:dyDescent="0.3">
      <c r="A39" s="3" t="s">
        <v>20</v>
      </c>
      <c r="B39" s="3" t="str">
        <f>VLOOKUP(A39, [1]Student_info!$A$2:$C$11, 1,TRUE)</f>
        <v>9bd5bddc-7b5b-4b14-ab3b-672211ce1c0e</v>
      </c>
      <c r="C39" s="3" t="s">
        <v>24</v>
      </c>
      <c r="D39" s="4">
        <v>45297</v>
      </c>
      <c r="E39" s="3" t="s">
        <v>12</v>
      </c>
      <c r="F39" s="3">
        <v>90</v>
      </c>
      <c r="G39" s="3">
        <v>74</v>
      </c>
      <c r="H39" s="5">
        <f>G39/F39*100</f>
        <v>82.222222222222214</v>
      </c>
      <c r="I39" s="6" t="str">
        <f>IF(AND(H39=0, E39="ab"), "ab", IF(AND(H39&gt;=80), "A", IF(AND(H39&gt;=60, H39&lt;79), "B", IF(AND(H39&gt;=40, H39&lt;59), "C", IF(AND(H39&gt;=20, H39&lt;39), "D", IF(H39&lt;19, "E", ""))))))</f>
        <v>A</v>
      </c>
      <c r="J39" s="6" t="str">
        <f>TEXT(MONTH(D39),"mmmm")</f>
        <v>January</v>
      </c>
    </row>
    <row r="40" spans="1:10" x14ac:dyDescent="0.3">
      <c r="A40" s="3" t="s">
        <v>21</v>
      </c>
      <c r="B40" s="3" t="str">
        <f>VLOOKUP(A40, [1]Student_info!$A$2:$C$11, 1,TRUE)</f>
        <v>00e9e4f9-8f27-4a76-9ce8-b8a90e1f30b3</v>
      </c>
      <c r="C40" s="3" t="s">
        <v>24</v>
      </c>
      <c r="D40" s="4">
        <v>45297</v>
      </c>
      <c r="E40" s="3" t="s">
        <v>12</v>
      </c>
      <c r="F40" s="3">
        <v>90</v>
      </c>
      <c r="G40" s="3">
        <v>40</v>
      </c>
      <c r="H40" s="5">
        <f>G40/F40*100</f>
        <v>44.444444444444443</v>
      </c>
      <c r="I40" s="6" t="str">
        <f>IF(AND(H40=0, E40="ab"), "ab", IF(AND(H40&gt;=80), "A", IF(AND(H40&gt;=60, H40&lt;79), "B", IF(AND(H40&gt;=40, H40&lt;59), "C", IF(AND(H40&gt;=20, H40&lt;39), "D", IF(H40&lt;19, "E", ""))))))</f>
        <v>C</v>
      </c>
      <c r="J40" s="6" t="str">
        <f>TEXT(MONTH(D40),"mmmm")</f>
        <v>January</v>
      </c>
    </row>
    <row r="41" spans="1:10" x14ac:dyDescent="0.3">
      <c r="A41" s="3" t="s">
        <v>10</v>
      </c>
      <c r="B41" s="3" t="str">
        <f>VLOOKUP(A41, [1]Student_info!$A$2:$C$11, 1,TRUE)</f>
        <v>9bd5bddc-7b5b-4b14-ab3b-672211ce1c0e</v>
      </c>
      <c r="C41" s="3" t="s">
        <v>22</v>
      </c>
      <c r="D41" s="4">
        <v>45299</v>
      </c>
      <c r="E41" s="3" t="s">
        <v>12</v>
      </c>
      <c r="F41" s="3">
        <v>15</v>
      </c>
      <c r="G41" s="3">
        <v>10</v>
      </c>
      <c r="H41" s="5">
        <f>G41/F41*100</f>
        <v>66.666666666666657</v>
      </c>
      <c r="I41" s="6" t="str">
        <f>IF(AND(H41=0, E41="ab"), "ab", IF(AND(H41&gt;=80), "A", IF(AND(H41&gt;=60, H41&lt;79), "B", IF(AND(H41&gt;=40, H41&lt;59), "C", IF(AND(H41&gt;=20, H41&lt;39), "D", IF(H41&lt;19, "E", ""))))))</f>
        <v>B</v>
      </c>
      <c r="J41" s="6" t="str">
        <f>TEXT(MONTH(D41),"mmmm")</f>
        <v>January</v>
      </c>
    </row>
    <row r="42" spans="1:10" x14ac:dyDescent="0.3">
      <c r="A42" s="3" t="s">
        <v>13</v>
      </c>
      <c r="B42" s="3" t="str">
        <f>VLOOKUP(A42, [1]Student_info!$A$2:$C$11, 1,TRUE)</f>
        <v>00e9e4f9-8f27-4a76-9ce8-b8a90e1f30b3</v>
      </c>
      <c r="C42" s="3" t="s">
        <v>22</v>
      </c>
      <c r="D42" s="4">
        <v>45299</v>
      </c>
      <c r="E42" s="3" t="s">
        <v>12</v>
      </c>
      <c r="F42" s="3">
        <v>15</v>
      </c>
      <c r="G42" s="3">
        <v>3</v>
      </c>
      <c r="H42" s="5">
        <f>G42/F42*100</f>
        <v>20</v>
      </c>
      <c r="I42" s="6" t="str">
        <f>IF(AND(H42=0, E42="ab"), "ab", IF(AND(H42&gt;=80), "A", IF(AND(H42&gt;=60, H42&lt;79), "B", IF(AND(H42&gt;=40, H42&lt;59), "C", IF(AND(H42&gt;=20, H42&lt;39), "D", IF(H42&lt;19, "E", ""))))))</f>
        <v>D</v>
      </c>
      <c r="J42" s="6" t="str">
        <f>TEXT(MONTH(D42),"mmmm")</f>
        <v>January</v>
      </c>
    </row>
    <row r="43" spans="1:10" x14ac:dyDescent="0.3">
      <c r="A43" s="3" t="s">
        <v>14</v>
      </c>
      <c r="B43" s="3" t="str">
        <f>VLOOKUP(A43, [1]Student_info!$A$2:$C$11, 1,TRUE)</f>
        <v>00e9e4f9-8f27-4a76-9ce8-b8a90e1f30b3</v>
      </c>
      <c r="C43" s="3" t="s">
        <v>22</v>
      </c>
      <c r="D43" s="4">
        <v>45299</v>
      </c>
      <c r="E43" s="3" t="s">
        <v>12</v>
      </c>
      <c r="F43" s="3">
        <v>15</v>
      </c>
      <c r="G43" s="3">
        <v>11</v>
      </c>
      <c r="H43" s="5">
        <f>G43/F43*100</f>
        <v>73.333333333333329</v>
      </c>
      <c r="I43" s="6" t="str">
        <f>IF(AND(H43=0, E43="ab"), "ab", IF(AND(H43&gt;=80), "A", IF(AND(H43&gt;=60, H43&lt;79), "B", IF(AND(H43&gt;=40, H43&lt;59), "C", IF(AND(H43&gt;=20, H43&lt;39), "D", IF(H43&lt;19, "E", ""))))))</f>
        <v>B</v>
      </c>
      <c r="J43" s="6" t="str">
        <f>TEXT(MONTH(D43),"mmmm")</f>
        <v>January</v>
      </c>
    </row>
    <row r="44" spans="1:10" x14ac:dyDescent="0.3">
      <c r="A44" s="3" t="s">
        <v>10</v>
      </c>
      <c r="B44" s="3" t="str">
        <f>VLOOKUP(A44, [1]Student_info!$A$2:$C$11, 1,TRUE)</f>
        <v>9bd5bddc-7b5b-4b14-ab3b-672211ce1c0e</v>
      </c>
      <c r="C44" s="3" t="s">
        <v>11</v>
      </c>
      <c r="D44" s="4">
        <v>45191</v>
      </c>
      <c r="E44" s="3" t="s">
        <v>12</v>
      </c>
      <c r="F44" s="3">
        <v>20</v>
      </c>
      <c r="G44" s="3">
        <v>9</v>
      </c>
      <c r="H44" s="5">
        <f>G44/F44*100</f>
        <v>45</v>
      </c>
      <c r="I44" s="6" t="str">
        <f>IF(AND(H44=0, E44="ab"), "ab", IF(AND(H44&gt;=80), "A", IF(AND(H44&gt;=60, H44&lt;79), "B", IF(AND(H44&gt;=40, H44&lt;59), "C", IF(AND(H44&gt;=20, H44&lt;39), "D", IF(H44&lt;19, "E", ""))))))</f>
        <v>C</v>
      </c>
      <c r="J44" s="6" t="str">
        <f>TEXT(MONTH(D44),"mmmm")</f>
        <v>January</v>
      </c>
    </row>
    <row r="45" spans="1:10" x14ac:dyDescent="0.3">
      <c r="A45" s="3" t="s">
        <v>13</v>
      </c>
      <c r="B45" s="3" t="str">
        <f>VLOOKUP(A45, [1]Student_info!$A$2:$C$11, 1,TRUE)</f>
        <v>00e9e4f9-8f27-4a76-9ce8-b8a90e1f30b3</v>
      </c>
      <c r="C45" s="3" t="s">
        <v>11</v>
      </c>
      <c r="D45" s="4">
        <v>45191</v>
      </c>
      <c r="E45" s="3" t="s">
        <v>12</v>
      </c>
      <c r="F45" s="3">
        <v>20</v>
      </c>
      <c r="G45" s="3">
        <v>15</v>
      </c>
      <c r="H45" s="5">
        <f>G45/F45*100</f>
        <v>75</v>
      </c>
      <c r="I45" s="6" t="str">
        <f>IF(AND(H45=0, E45="ab"), "ab", IF(AND(H45&gt;=80), "A", IF(AND(H45&gt;=60, H45&lt;79), "B", IF(AND(H45&gt;=40, H45&lt;59), "C", IF(AND(H45&gt;=20, H45&lt;39), "D", IF(H45&lt;19, "E", ""))))))</f>
        <v>B</v>
      </c>
      <c r="J45" s="6" t="str">
        <f>TEXT(MONTH(D45),"mmmm")</f>
        <v>January</v>
      </c>
    </row>
    <row r="46" spans="1:10" x14ac:dyDescent="0.3">
      <c r="A46" s="3" t="s">
        <v>14</v>
      </c>
      <c r="B46" s="3" t="str">
        <f>VLOOKUP(A46, [1]Student_info!$A$2:$C$11, 1,TRUE)</f>
        <v>00e9e4f9-8f27-4a76-9ce8-b8a90e1f30b3</v>
      </c>
      <c r="C46" s="3" t="s">
        <v>11</v>
      </c>
      <c r="D46" s="4">
        <v>45191</v>
      </c>
      <c r="E46" s="3" t="s">
        <v>12</v>
      </c>
      <c r="F46" s="3">
        <v>20</v>
      </c>
      <c r="G46" s="3">
        <v>16</v>
      </c>
      <c r="H46" s="5">
        <f>G46/F46*100</f>
        <v>80</v>
      </c>
      <c r="I46" s="6" t="str">
        <f>IF(AND(H46=0, E46="ab"), "ab", IF(AND(H46&gt;=80), "A", IF(AND(H46&gt;=60, H46&lt;79), "B", IF(AND(H46&gt;=40, H46&lt;59), "C", IF(AND(H46&gt;=20, H46&lt;39), "D", IF(H46&lt;19, "E", ""))))))</f>
        <v>A</v>
      </c>
      <c r="J46" s="6" t="str">
        <f>TEXT(MONTH(D46),"mmmm")</f>
        <v>January</v>
      </c>
    </row>
    <row r="47" spans="1:10" x14ac:dyDescent="0.3">
      <c r="A47" s="3" t="s">
        <v>15</v>
      </c>
      <c r="B47" s="3" t="str">
        <f>VLOOKUP(A47, [1]Student_info!$A$2:$C$11, 1,TRUE)</f>
        <v>00e9e4f9-8f27-4a76-9ce8-b8a90e1f30b3</v>
      </c>
      <c r="C47" s="3" t="s">
        <v>11</v>
      </c>
      <c r="D47" s="4">
        <v>45191</v>
      </c>
      <c r="E47" s="3" t="s">
        <v>12</v>
      </c>
      <c r="F47" s="3">
        <v>20</v>
      </c>
      <c r="G47" s="3">
        <v>8</v>
      </c>
      <c r="H47" s="5">
        <f>G47/F47*100</f>
        <v>40</v>
      </c>
      <c r="I47" s="6" t="str">
        <f>IF(AND(H47=0, E47="ab"), "ab", IF(AND(H47&gt;=80), "A", IF(AND(H47&gt;=60, H47&lt;79), "B", IF(AND(H47&gt;=40, H47&lt;59), "C", IF(AND(H47&gt;=20, H47&lt;39), "D", IF(H47&lt;19, "E", ""))))))</f>
        <v>C</v>
      </c>
      <c r="J47" s="6" t="str">
        <f>TEXT(MONTH(D47),"mmmm")</f>
        <v>January</v>
      </c>
    </row>
    <row r="48" spans="1:10" x14ac:dyDescent="0.3">
      <c r="A48" s="3" t="s">
        <v>17</v>
      </c>
      <c r="B48" s="3" t="str">
        <f>VLOOKUP(A48, [1]Student_info!$A$2:$C$11, 1,TRUE)</f>
        <v>9bd5bddc-7b5b-4b14-ab3b-672211ce1c0e</v>
      </c>
      <c r="C48" s="3" t="s">
        <v>11</v>
      </c>
      <c r="D48" s="4">
        <v>45191</v>
      </c>
      <c r="E48" s="3" t="s">
        <v>12</v>
      </c>
      <c r="F48" s="3">
        <v>20</v>
      </c>
      <c r="G48" s="3">
        <v>13</v>
      </c>
      <c r="H48" s="5">
        <f>G48/F48*100</f>
        <v>65</v>
      </c>
      <c r="I48" s="6" t="str">
        <f>IF(AND(H48=0, E48="ab"), "ab", IF(AND(H48&gt;=80), "A", IF(AND(H48&gt;=60, H48&lt;79), "B", IF(AND(H48&gt;=40, H48&lt;59), "C", IF(AND(H48&gt;=20, H48&lt;39), "D", IF(H48&lt;19, "E", ""))))))</f>
        <v>B</v>
      </c>
      <c r="J48" s="6" t="str">
        <f>TEXT(MONTH(D48),"mmmm")</f>
        <v>January</v>
      </c>
    </row>
    <row r="49" spans="1:10" x14ac:dyDescent="0.3">
      <c r="A49" s="3" t="s">
        <v>18</v>
      </c>
      <c r="B49" s="3" t="str">
        <f>VLOOKUP(A49, [1]Student_info!$A$2:$C$11, 1,TRUE)</f>
        <v>9bd5bddc-7b5b-4b14-ab3b-672211ce1c0e</v>
      </c>
      <c r="C49" s="3" t="s">
        <v>11</v>
      </c>
      <c r="D49" s="4">
        <v>45191</v>
      </c>
      <c r="E49" s="3" t="s">
        <v>12</v>
      </c>
      <c r="F49" s="3">
        <v>20</v>
      </c>
      <c r="G49" s="3">
        <v>11</v>
      </c>
      <c r="H49" s="5">
        <f>G49/F49*100</f>
        <v>55.000000000000007</v>
      </c>
      <c r="I49" s="6" t="str">
        <f>IF(AND(H49=0, E49="ab"), "ab", IF(AND(H49&gt;=80), "A", IF(AND(H49&gt;=60, H49&lt;79), "B", IF(AND(H49&gt;=40, H49&lt;59), "C", IF(AND(H49&gt;=20, H49&lt;39), "D", IF(H49&lt;19, "E", ""))))))</f>
        <v>C</v>
      </c>
      <c r="J49" s="6" t="str">
        <f>TEXT(MONTH(D49),"mmmm")</f>
        <v>January</v>
      </c>
    </row>
    <row r="50" spans="1:10" x14ac:dyDescent="0.3">
      <c r="A50" s="3" t="s">
        <v>19</v>
      </c>
      <c r="B50" s="3" t="str">
        <f>VLOOKUP(A50, [1]Student_info!$A$2:$C$11, 1,TRUE)</f>
        <v>00e9e4f9-8f27-4a76-9ce8-b8a90e1f30b3</v>
      </c>
      <c r="C50" s="3" t="s">
        <v>11</v>
      </c>
      <c r="D50" s="4">
        <v>45191</v>
      </c>
      <c r="E50" s="3" t="s">
        <v>12</v>
      </c>
      <c r="F50" s="3">
        <v>20</v>
      </c>
      <c r="G50" s="3">
        <v>0</v>
      </c>
      <c r="H50" s="5">
        <f>G50/F50*100</f>
        <v>0</v>
      </c>
      <c r="I50" s="6" t="str">
        <f>IF(AND(H50=0, E50="ab"), "ab", IF(AND(H50&gt;=80), "A", IF(AND(H50&gt;=60, H50&lt;79), "B", IF(AND(H50&gt;=40, H50&lt;59), "C", IF(AND(H50&gt;=20, H50&lt;39), "D", IF(H50&lt;19, "E", ""))))))</f>
        <v>E</v>
      </c>
      <c r="J50" s="6" t="str">
        <f>TEXT(MONTH(D50),"mmmm")</f>
        <v>January</v>
      </c>
    </row>
    <row r="51" spans="1:10" x14ac:dyDescent="0.3">
      <c r="A51" s="3" t="s">
        <v>25</v>
      </c>
      <c r="B51" s="3" t="str">
        <f>VLOOKUP(A51, [1]Student_info!$A$2:$C$11, 1,TRUE)</f>
        <v>00e9e4f9-8f27-4a76-9ce8-b8a90e1f30b3</v>
      </c>
      <c r="C51" s="3" t="s">
        <v>11</v>
      </c>
      <c r="D51" s="4">
        <v>45191</v>
      </c>
      <c r="E51" s="3" t="s">
        <v>12</v>
      </c>
      <c r="F51" s="3">
        <v>20</v>
      </c>
      <c r="G51" s="3">
        <v>11</v>
      </c>
      <c r="H51" s="5">
        <f>G51/F51*100</f>
        <v>55.000000000000007</v>
      </c>
      <c r="I51" s="6" t="str">
        <f>IF(AND(H51=0, E51="ab"), "ab", IF(AND(H51&gt;=80), "A", IF(AND(H51&gt;=60, H51&lt;79), "B", IF(AND(H51&gt;=40, H51&lt;59), "C", IF(AND(H51&gt;=20, H51&lt;39), "D", IF(H51&lt;19, "E", ""))))))</f>
        <v>C</v>
      </c>
      <c r="J51" s="6" t="str">
        <f>TEXT(MONTH(D51),"mmmm")</f>
        <v>January</v>
      </c>
    </row>
    <row r="52" spans="1:10" x14ac:dyDescent="0.3">
      <c r="A52" s="3" t="s">
        <v>20</v>
      </c>
      <c r="B52" s="3" t="str">
        <f>VLOOKUP(A52, [1]Student_info!$A$2:$C$11, 1,TRUE)</f>
        <v>9bd5bddc-7b5b-4b14-ab3b-672211ce1c0e</v>
      </c>
      <c r="C52" s="3" t="s">
        <v>11</v>
      </c>
      <c r="D52" s="4">
        <v>45191</v>
      </c>
      <c r="E52" s="3" t="s">
        <v>12</v>
      </c>
      <c r="F52" s="3">
        <v>20</v>
      </c>
      <c r="G52" s="3">
        <v>8</v>
      </c>
      <c r="H52" s="5">
        <f>G52/F52*100</f>
        <v>40</v>
      </c>
      <c r="I52" s="6" t="str">
        <f>IF(AND(H52=0, E52="ab"), "ab", IF(AND(H52&gt;=80), "A", IF(AND(H52&gt;=60, H52&lt;79), "B", IF(AND(H52&gt;=40, H52&lt;59), "C", IF(AND(H52&gt;=20, H52&lt;39), "D", IF(H52&lt;19, "E", ""))))))</f>
        <v>C</v>
      </c>
      <c r="J52" s="6" t="str">
        <f>TEXT(MONTH(D52),"mmmm")</f>
        <v>January</v>
      </c>
    </row>
    <row r="53" spans="1:10" x14ac:dyDescent="0.3">
      <c r="A53" s="3" t="s">
        <v>21</v>
      </c>
      <c r="B53" s="3" t="str">
        <f>VLOOKUP(A53, [1]Student_info!$A$2:$C$11, 1,TRUE)</f>
        <v>00e9e4f9-8f27-4a76-9ce8-b8a90e1f30b3</v>
      </c>
      <c r="C53" s="3" t="s">
        <v>11</v>
      </c>
      <c r="D53" s="4">
        <v>45191</v>
      </c>
      <c r="E53" s="3" t="s">
        <v>12</v>
      </c>
      <c r="F53" s="3">
        <v>20</v>
      </c>
      <c r="G53" s="3">
        <v>14</v>
      </c>
      <c r="H53" s="5">
        <f>G53/F53*100</f>
        <v>70</v>
      </c>
      <c r="I53" s="6" t="str">
        <f>IF(AND(H53=0, E53="ab"), "ab", IF(AND(H53&gt;=80), "A", IF(AND(H53&gt;=60, H53&lt;79), "B", IF(AND(H53&gt;=40, H53&lt;59), "C", IF(AND(H53&gt;=20, H53&lt;39), "D", IF(H53&lt;19, "E", ""))))))</f>
        <v>B</v>
      </c>
      <c r="J53" s="6" t="str">
        <f>TEXT(MONTH(D53),"mmmm")</f>
        <v>January</v>
      </c>
    </row>
    <row r="54" spans="1:10" x14ac:dyDescent="0.3">
      <c r="A54" s="3" t="s">
        <v>10</v>
      </c>
      <c r="B54" s="3" t="str">
        <f>VLOOKUP(A54, [1]Student_info!$A$2:$C$11, 1,TRUE)</f>
        <v>9bd5bddc-7b5b-4b14-ab3b-672211ce1c0e</v>
      </c>
      <c r="C54" s="3" t="s">
        <v>11</v>
      </c>
      <c r="D54" s="4">
        <v>45192</v>
      </c>
      <c r="E54" s="3" t="s">
        <v>12</v>
      </c>
      <c r="F54" s="3">
        <v>20</v>
      </c>
      <c r="G54" s="3">
        <v>18</v>
      </c>
      <c r="H54" s="5">
        <f>G54/F54*100</f>
        <v>90</v>
      </c>
      <c r="I54" s="6" t="str">
        <f>IF(AND(H54=0, E54="ab"), "ab", IF(AND(H54&gt;=80), "A", IF(AND(H54&gt;=60, H54&lt;79), "B", IF(AND(H54&gt;=40, H54&lt;59), "C", IF(AND(H54&gt;=20, H54&lt;39), "D", IF(H54&lt;19, "E", ""))))))</f>
        <v>A</v>
      </c>
      <c r="J54" s="6" t="str">
        <f>TEXT(MONTH(D54),"mmmm")</f>
        <v>January</v>
      </c>
    </row>
    <row r="55" spans="1:10" x14ac:dyDescent="0.3">
      <c r="A55" s="3" t="s">
        <v>13</v>
      </c>
      <c r="B55" s="3" t="str">
        <f>VLOOKUP(A55, [1]Student_info!$A$2:$C$11, 1,TRUE)</f>
        <v>00e9e4f9-8f27-4a76-9ce8-b8a90e1f30b3</v>
      </c>
      <c r="C55" s="3" t="s">
        <v>11</v>
      </c>
      <c r="D55" s="4">
        <v>45192</v>
      </c>
      <c r="E55" s="3" t="s">
        <v>12</v>
      </c>
      <c r="F55" s="3">
        <v>20</v>
      </c>
      <c r="G55" s="3">
        <v>19</v>
      </c>
      <c r="H55" s="5">
        <f>G55/F55*100</f>
        <v>95</v>
      </c>
      <c r="I55" s="6" t="str">
        <f>IF(AND(H55=0, E55="ab"), "ab", IF(AND(H55&gt;=80), "A", IF(AND(H55&gt;=60, H55&lt;79), "B", IF(AND(H55&gt;=40, H55&lt;59), "C", IF(AND(H55&gt;=20, H55&lt;39), "D", IF(H55&lt;19, "E", ""))))))</f>
        <v>A</v>
      </c>
      <c r="J55" s="6" t="str">
        <f>TEXT(MONTH(D55),"mmmm")</f>
        <v>January</v>
      </c>
    </row>
    <row r="56" spans="1:10" x14ac:dyDescent="0.3">
      <c r="A56" s="3" t="s">
        <v>14</v>
      </c>
      <c r="B56" s="3" t="str">
        <f>VLOOKUP(A56, [1]Student_info!$A$2:$C$11, 1,TRUE)</f>
        <v>00e9e4f9-8f27-4a76-9ce8-b8a90e1f30b3</v>
      </c>
      <c r="C56" s="3" t="s">
        <v>11</v>
      </c>
      <c r="D56" s="4">
        <v>45192</v>
      </c>
      <c r="E56" s="3" t="s">
        <v>12</v>
      </c>
      <c r="F56" s="3">
        <v>20</v>
      </c>
      <c r="G56" s="3">
        <v>18</v>
      </c>
      <c r="H56" s="5">
        <f>G56/F56*100</f>
        <v>90</v>
      </c>
      <c r="I56" s="6" t="str">
        <f>IF(AND(H56=0, E56="ab"), "ab", IF(AND(H56&gt;=80), "A", IF(AND(H56&gt;=60, H56&lt;79), "B", IF(AND(H56&gt;=40, H56&lt;59), "C", IF(AND(H56&gt;=20, H56&lt;39), "D", IF(H56&lt;19, "E", ""))))))</f>
        <v>A</v>
      </c>
      <c r="J56" s="6" t="str">
        <f>TEXT(MONTH(D56),"mmmm")</f>
        <v>January</v>
      </c>
    </row>
    <row r="57" spans="1:10" x14ac:dyDescent="0.3">
      <c r="A57" s="3" t="s">
        <v>15</v>
      </c>
      <c r="B57" s="3" t="str">
        <f>VLOOKUP(A57, [1]Student_info!$A$2:$C$11, 1,TRUE)</f>
        <v>00e9e4f9-8f27-4a76-9ce8-b8a90e1f30b3</v>
      </c>
      <c r="C57" s="3" t="s">
        <v>11</v>
      </c>
      <c r="D57" s="4">
        <v>45192</v>
      </c>
      <c r="E57" s="3" t="s">
        <v>12</v>
      </c>
      <c r="F57" s="3">
        <v>20</v>
      </c>
      <c r="G57" s="3">
        <v>19</v>
      </c>
      <c r="H57" s="5">
        <f>G57/F57*100</f>
        <v>95</v>
      </c>
      <c r="I57" s="6" t="str">
        <f>IF(AND(H57=0, E57="ab"), "ab", IF(AND(H57&gt;=80), "A", IF(AND(H57&gt;=60, H57&lt;79), "B", IF(AND(H57&gt;=40, H57&lt;59), "C", IF(AND(H57&gt;=20, H57&lt;39), "D", IF(H57&lt;19, "E", ""))))))</f>
        <v>A</v>
      </c>
      <c r="J57" s="6" t="str">
        <f>TEXT(MONTH(D57),"mmmm")</f>
        <v>January</v>
      </c>
    </row>
    <row r="58" spans="1:10" x14ac:dyDescent="0.3">
      <c r="A58" s="3" t="s">
        <v>17</v>
      </c>
      <c r="B58" s="3" t="str">
        <f>VLOOKUP(A58, [1]Student_info!$A$2:$C$11, 1,TRUE)</f>
        <v>9bd5bddc-7b5b-4b14-ab3b-672211ce1c0e</v>
      </c>
      <c r="C58" s="3" t="s">
        <v>11</v>
      </c>
      <c r="D58" s="4">
        <v>45192</v>
      </c>
      <c r="E58" s="3" t="s">
        <v>12</v>
      </c>
      <c r="F58" s="3">
        <v>20</v>
      </c>
      <c r="G58" s="3">
        <v>15</v>
      </c>
      <c r="H58" s="5">
        <f>G58/F58*100</f>
        <v>75</v>
      </c>
      <c r="I58" s="6" t="str">
        <f>IF(AND(H58=0, E58="ab"), "ab", IF(AND(H58&gt;=80), "A", IF(AND(H58&gt;=60, H58&lt;79), "B", IF(AND(H58&gt;=40, H58&lt;59), "C", IF(AND(H58&gt;=20, H58&lt;39), "D", IF(H58&lt;19, "E", ""))))))</f>
        <v>B</v>
      </c>
      <c r="J58" s="6" t="str">
        <f>TEXT(MONTH(D58),"mmmm")</f>
        <v>January</v>
      </c>
    </row>
    <row r="59" spans="1:10" x14ac:dyDescent="0.3">
      <c r="A59" s="3" t="s">
        <v>18</v>
      </c>
      <c r="B59" s="3" t="str">
        <f>VLOOKUP(A59, [1]Student_info!$A$2:$C$11, 1,TRUE)</f>
        <v>9bd5bddc-7b5b-4b14-ab3b-672211ce1c0e</v>
      </c>
      <c r="C59" s="3" t="s">
        <v>11</v>
      </c>
      <c r="D59" s="4">
        <v>45192</v>
      </c>
      <c r="E59" s="3" t="s">
        <v>12</v>
      </c>
      <c r="F59" s="3">
        <v>20</v>
      </c>
      <c r="G59" s="3">
        <v>18</v>
      </c>
      <c r="H59" s="5">
        <f>G59/F59*100</f>
        <v>90</v>
      </c>
      <c r="I59" s="6" t="str">
        <f>IF(AND(H59=0, E59="ab"), "ab", IF(AND(H59&gt;=80), "A", IF(AND(H59&gt;=60, H59&lt;79), "B", IF(AND(H59&gt;=40, H59&lt;59), "C", IF(AND(H59&gt;=20, H59&lt;39), "D", IF(H59&lt;19, "E", ""))))))</f>
        <v>A</v>
      </c>
      <c r="J59" s="6" t="str">
        <f>TEXT(MONTH(D59),"mmmm")</f>
        <v>January</v>
      </c>
    </row>
    <row r="60" spans="1:10" x14ac:dyDescent="0.3">
      <c r="A60" s="3" t="s">
        <v>19</v>
      </c>
      <c r="B60" s="3" t="str">
        <f>VLOOKUP(A60, [1]Student_info!$A$2:$C$11, 1,TRUE)</f>
        <v>00e9e4f9-8f27-4a76-9ce8-b8a90e1f30b3</v>
      </c>
      <c r="C60" s="3" t="s">
        <v>11</v>
      </c>
      <c r="D60" s="4">
        <v>45192</v>
      </c>
      <c r="E60" s="3" t="s">
        <v>12</v>
      </c>
      <c r="F60" s="3">
        <v>20</v>
      </c>
      <c r="G60" s="3">
        <v>17</v>
      </c>
      <c r="H60" s="5">
        <f>G60/F60*100</f>
        <v>85</v>
      </c>
      <c r="I60" s="6" t="str">
        <f>IF(AND(H60=0, E60="ab"), "ab", IF(AND(H60&gt;=80), "A", IF(AND(H60&gt;=60, H60&lt;79), "B", IF(AND(H60&gt;=40, H60&lt;59), "C", IF(AND(H60&gt;=20, H60&lt;39), "D", IF(H60&lt;19, "E", ""))))))</f>
        <v>A</v>
      </c>
      <c r="J60" s="6" t="str">
        <f>TEXT(MONTH(D60),"mmmm")</f>
        <v>January</v>
      </c>
    </row>
    <row r="61" spans="1:10" x14ac:dyDescent="0.3">
      <c r="A61" s="3" t="s">
        <v>25</v>
      </c>
      <c r="B61" s="3" t="str">
        <f>VLOOKUP(A61, [1]Student_info!$A$2:$C$11, 1,TRUE)</f>
        <v>00e9e4f9-8f27-4a76-9ce8-b8a90e1f30b3</v>
      </c>
      <c r="C61" s="3" t="s">
        <v>11</v>
      </c>
      <c r="D61" s="4">
        <v>45192</v>
      </c>
      <c r="E61" s="3" t="s">
        <v>12</v>
      </c>
      <c r="F61" s="3">
        <v>20</v>
      </c>
      <c r="G61" s="3">
        <v>12</v>
      </c>
      <c r="H61" s="5">
        <f>G61/F61*100</f>
        <v>60</v>
      </c>
      <c r="I61" s="6" t="str">
        <f>IF(AND(H61=0, E61="ab"), "ab", IF(AND(H61&gt;=80), "A", IF(AND(H61&gt;=60, H61&lt;79), "B", IF(AND(H61&gt;=40, H61&lt;59), "C", IF(AND(H61&gt;=20, H61&lt;39), "D", IF(H61&lt;19, "E", ""))))))</f>
        <v>B</v>
      </c>
      <c r="J61" s="6" t="str">
        <f>TEXT(MONTH(D61),"mmmm")</f>
        <v>January</v>
      </c>
    </row>
    <row r="62" spans="1:10" x14ac:dyDescent="0.3">
      <c r="A62" s="3" t="s">
        <v>20</v>
      </c>
      <c r="B62" s="3" t="str">
        <f>VLOOKUP(A62, [1]Student_info!$A$2:$C$11, 1,TRUE)</f>
        <v>9bd5bddc-7b5b-4b14-ab3b-672211ce1c0e</v>
      </c>
      <c r="C62" s="3" t="s">
        <v>11</v>
      </c>
      <c r="D62" s="4">
        <v>45192</v>
      </c>
      <c r="E62" s="3" t="s">
        <v>12</v>
      </c>
      <c r="F62" s="3">
        <v>20</v>
      </c>
      <c r="G62" s="3">
        <v>15</v>
      </c>
      <c r="H62" s="5">
        <f>G62/F62*100</f>
        <v>75</v>
      </c>
      <c r="I62" s="6" t="str">
        <f>IF(AND(H62=0, E62="ab"), "ab", IF(AND(H62&gt;=80), "A", IF(AND(H62&gt;=60, H62&lt;79), "B", IF(AND(H62&gt;=40, H62&lt;59), "C", IF(AND(H62&gt;=20, H62&lt;39), "D", IF(H62&lt;19, "E", ""))))))</f>
        <v>B</v>
      </c>
      <c r="J62" s="6" t="str">
        <f>TEXT(MONTH(D62),"mmmm")</f>
        <v>January</v>
      </c>
    </row>
    <row r="63" spans="1:10" x14ac:dyDescent="0.3">
      <c r="A63" s="3" t="s">
        <v>21</v>
      </c>
      <c r="B63" s="3" t="str">
        <f>VLOOKUP(A63, [1]Student_info!$A$2:$C$11, 1,TRUE)</f>
        <v>00e9e4f9-8f27-4a76-9ce8-b8a90e1f30b3</v>
      </c>
      <c r="C63" s="3" t="s">
        <v>11</v>
      </c>
      <c r="D63" s="4">
        <v>45192</v>
      </c>
      <c r="E63" s="3" t="s">
        <v>12</v>
      </c>
      <c r="F63" s="3">
        <v>20</v>
      </c>
      <c r="G63" s="3">
        <v>18</v>
      </c>
      <c r="H63" s="5">
        <f>G63/F63*100</f>
        <v>90</v>
      </c>
      <c r="I63" s="6" t="str">
        <f>IF(AND(H63=0, E63="ab"), "ab", IF(AND(H63&gt;=80), "A", IF(AND(H63&gt;=60, H63&lt;79), "B", IF(AND(H63&gt;=40, H63&lt;59), "C", IF(AND(H63&gt;=20, H63&lt;39), "D", IF(H63&lt;19, "E", ""))))))</f>
        <v>A</v>
      </c>
      <c r="J63" s="6" t="str">
        <f>TEXT(MONTH(D63),"mmmm")</f>
        <v>January</v>
      </c>
    </row>
    <row r="64" spans="1:10" x14ac:dyDescent="0.3">
      <c r="A64" s="3" t="s">
        <v>10</v>
      </c>
      <c r="B64" s="3" t="str">
        <f>VLOOKUP(A64, [1]Student_info!$A$2:$C$11, 1,TRUE)</f>
        <v>9bd5bddc-7b5b-4b14-ab3b-672211ce1c0e</v>
      </c>
      <c r="C64" s="3" t="s">
        <v>11</v>
      </c>
      <c r="D64" s="4">
        <v>45194</v>
      </c>
      <c r="E64" s="3" t="s">
        <v>12</v>
      </c>
      <c r="F64" s="3">
        <v>15</v>
      </c>
      <c r="G64" s="3">
        <v>9</v>
      </c>
      <c r="H64" s="5">
        <f>G64/F64*100</f>
        <v>60</v>
      </c>
      <c r="I64" s="6" t="str">
        <f>IF(AND(H64=0, E64="ab"), "ab", IF(AND(H64&gt;=80), "A", IF(AND(H64&gt;=60, H64&lt;79), "B", IF(AND(H64&gt;=40, H64&lt;59), "C", IF(AND(H64&gt;=20, H64&lt;39), "D", IF(H64&lt;19, "E", ""))))))</f>
        <v>B</v>
      </c>
      <c r="J64" s="6" t="str">
        <f>TEXT(MONTH(D64),"mmmm")</f>
        <v>January</v>
      </c>
    </row>
    <row r="65" spans="1:10" x14ac:dyDescent="0.3">
      <c r="A65" s="3" t="s">
        <v>13</v>
      </c>
      <c r="B65" s="3" t="str">
        <f>VLOOKUP(A65, [1]Student_info!$A$2:$C$11, 1,TRUE)</f>
        <v>00e9e4f9-8f27-4a76-9ce8-b8a90e1f30b3</v>
      </c>
      <c r="C65" s="3" t="s">
        <v>11</v>
      </c>
      <c r="D65" s="4">
        <v>45194</v>
      </c>
      <c r="E65" s="3" t="s">
        <v>12</v>
      </c>
      <c r="F65" s="3">
        <v>15</v>
      </c>
      <c r="G65" s="3">
        <v>13</v>
      </c>
      <c r="H65" s="5">
        <f>G65/F65*100</f>
        <v>86.666666666666671</v>
      </c>
      <c r="I65" s="6" t="str">
        <f>IF(AND(H65=0, E65="ab"), "ab", IF(AND(H65&gt;=80), "A", IF(AND(H65&gt;=60, H65&lt;79), "B", IF(AND(H65&gt;=40, H65&lt;59), "C", IF(AND(H65&gt;=20, H65&lt;39), "D", IF(H65&lt;19, "E", ""))))))</f>
        <v>A</v>
      </c>
      <c r="J65" s="6" t="str">
        <f>TEXT(MONTH(D65),"mmmm")</f>
        <v>January</v>
      </c>
    </row>
    <row r="66" spans="1:10" x14ac:dyDescent="0.3">
      <c r="A66" s="3" t="s">
        <v>14</v>
      </c>
      <c r="B66" s="3" t="str">
        <f>VLOOKUP(A66, [1]Student_info!$A$2:$C$11, 1,TRUE)</f>
        <v>00e9e4f9-8f27-4a76-9ce8-b8a90e1f30b3</v>
      </c>
      <c r="C66" s="3" t="s">
        <v>11</v>
      </c>
      <c r="D66" s="4">
        <v>45194</v>
      </c>
      <c r="E66" s="3" t="s">
        <v>12</v>
      </c>
      <c r="F66" s="3">
        <v>15</v>
      </c>
      <c r="G66" s="3">
        <v>15</v>
      </c>
      <c r="H66" s="5">
        <f>G66/F66*100</f>
        <v>100</v>
      </c>
      <c r="I66" s="6" t="str">
        <f>IF(AND(H66=0, E66="ab"), "ab", IF(AND(H66&gt;=80), "A", IF(AND(H66&gt;=60, H66&lt;79), "B", IF(AND(H66&gt;=40, H66&lt;59), "C", IF(AND(H66&gt;=20, H66&lt;39), "D", IF(H66&lt;19, "E", ""))))))</f>
        <v>A</v>
      </c>
      <c r="J66" s="6" t="str">
        <f>TEXT(MONTH(D66),"mmmm")</f>
        <v>January</v>
      </c>
    </row>
    <row r="67" spans="1:10" x14ac:dyDescent="0.3">
      <c r="A67" s="3" t="s">
        <v>15</v>
      </c>
      <c r="B67" s="3" t="str">
        <f>VLOOKUP(A67, [1]Student_info!$A$2:$C$11, 1,TRUE)</f>
        <v>00e9e4f9-8f27-4a76-9ce8-b8a90e1f30b3</v>
      </c>
      <c r="C67" s="3" t="s">
        <v>11</v>
      </c>
      <c r="D67" s="4">
        <v>45194</v>
      </c>
      <c r="E67" s="3" t="s">
        <v>12</v>
      </c>
      <c r="F67" s="3">
        <v>15</v>
      </c>
      <c r="G67" s="3">
        <v>9</v>
      </c>
      <c r="H67" s="5">
        <f>G67/F67*100</f>
        <v>60</v>
      </c>
      <c r="I67" s="6" t="str">
        <f>IF(AND(H67=0, E67="ab"), "ab", IF(AND(H67&gt;=80), "A", IF(AND(H67&gt;=60, H67&lt;79), "B", IF(AND(H67&gt;=40, H67&lt;59), "C", IF(AND(H67&gt;=20, H67&lt;39), "D", IF(H67&lt;19, "E", ""))))))</f>
        <v>B</v>
      </c>
      <c r="J67" s="6" t="str">
        <f>TEXT(MONTH(D67),"mmmm")</f>
        <v>January</v>
      </c>
    </row>
    <row r="68" spans="1:10" x14ac:dyDescent="0.3">
      <c r="A68" s="3" t="s">
        <v>17</v>
      </c>
      <c r="B68" s="3" t="str">
        <f>VLOOKUP(A68, [1]Student_info!$A$2:$C$11, 1,TRUE)</f>
        <v>9bd5bddc-7b5b-4b14-ab3b-672211ce1c0e</v>
      </c>
      <c r="C68" s="3" t="s">
        <v>11</v>
      </c>
      <c r="D68" s="4">
        <v>45194</v>
      </c>
      <c r="E68" s="3" t="s">
        <v>12</v>
      </c>
      <c r="F68" s="3">
        <v>15</v>
      </c>
      <c r="G68" s="3">
        <v>8</v>
      </c>
      <c r="H68" s="5">
        <f>G68/F68*100</f>
        <v>53.333333333333336</v>
      </c>
      <c r="I68" s="6" t="str">
        <f>IF(AND(H68=0, E68="ab"), "ab", IF(AND(H68&gt;=80), "A", IF(AND(H68&gt;=60, H68&lt;79), "B", IF(AND(H68&gt;=40, H68&lt;59), "C", IF(AND(H68&gt;=20, H68&lt;39), "D", IF(H68&lt;19, "E", ""))))))</f>
        <v>C</v>
      </c>
      <c r="J68" s="6" t="str">
        <f>TEXT(MONTH(D68),"mmmm")</f>
        <v>January</v>
      </c>
    </row>
    <row r="69" spans="1:10" x14ac:dyDescent="0.3">
      <c r="A69" s="3" t="s">
        <v>18</v>
      </c>
      <c r="B69" s="3" t="str">
        <f>VLOOKUP(A69, [1]Student_info!$A$2:$C$11, 1,TRUE)</f>
        <v>9bd5bddc-7b5b-4b14-ab3b-672211ce1c0e</v>
      </c>
      <c r="C69" s="3" t="s">
        <v>11</v>
      </c>
      <c r="D69" s="4">
        <v>45194</v>
      </c>
      <c r="E69" s="3" t="s">
        <v>12</v>
      </c>
      <c r="F69" s="3">
        <v>15</v>
      </c>
      <c r="G69" s="3">
        <v>14</v>
      </c>
      <c r="H69" s="5">
        <f>G69/F69*100</f>
        <v>93.333333333333329</v>
      </c>
      <c r="I69" s="6" t="str">
        <f>IF(AND(H69=0, E69="ab"), "ab", IF(AND(H69&gt;=80), "A", IF(AND(H69&gt;=60, H69&lt;79), "B", IF(AND(H69&gt;=40, H69&lt;59), "C", IF(AND(H69&gt;=20, H69&lt;39), "D", IF(H69&lt;19, "E", ""))))))</f>
        <v>A</v>
      </c>
      <c r="J69" s="6" t="str">
        <f>TEXT(MONTH(D69),"mmmm")</f>
        <v>January</v>
      </c>
    </row>
    <row r="70" spans="1:10" x14ac:dyDescent="0.3">
      <c r="A70" s="3" t="s">
        <v>19</v>
      </c>
      <c r="B70" s="3" t="str">
        <f>VLOOKUP(A70, [1]Student_info!$A$2:$C$11, 1,TRUE)</f>
        <v>00e9e4f9-8f27-4a76-9ce8-b8a90e1f30b3</v>
      </c>
      <c r="C70" s="3" t="s">
        <v>11</v>
      </c>
      <c r="D70" s="4">
        <v>45194</v>
      </c>
      <c r="E70" s="3" t="s">
        <v>12</v>
      </c>
      <c r="F70" s="3">
        <v>15</v>
      </c>
      <c r="G70" s="3">
        <v>14</v>
      </c>
      <c r="H70" s="5">
        <f>G70/F70*100</f>
        <v>93.333333333333329</v>
      </c>
      <c r="I70" s="6" t="str">
        <f>IF(AND(H70=0, E70="ab"), "ab", IF(AND(H70&gt;=80), "A", IF(AND(H70&gt;=60, H70&lt;79), "B", IF(AND(H70&gt;=40, H70&lt;59), "C", IF(AND(H70&gt;=20, H70&lt;39), "D", IF(H70&lt;19, "E", ""))))))</f>
        <v>A</v>
      </c>
      <c r="J70" s="6" t="str">
        <f>TEXT(MONTH(D70),"mmmm")</f>
        <v>January</v>
      </c>
    </row>
    <row r="71" spans="1:10" x14ac:dyDescent="0.3">
      <c r="A71" s="3" t="s">
        <v>25</v>
      </c>
      <c r="B71" s="3" t="str">
        <f>VLOOKUP(A71, [1]Student_info!$A$2:$C$11, 1,TRUE)</f>
        <v>00e9e4f9-8f27-4a76-9ce8-b8a90e1f30b3</v>
      </c>
      <c r="C71" s="3" t="s">
        <v>11</v>
      </c>
      <c r="D71" s="4">
        <v>45194</v>
      </c>
      <c r="E71" s="3" t="s">
        <v>12</v>
      </c>
      <c r="F71" s="3">
        <v>15</v>
      </c>
      <c r="G71" s="3">
        <v>12</v>
      </c>
      <c r="H71" s="5">
        <f>G71/F71*100</f>
        <v>80</v>
      </c>
      <c r="I71" s="6" t="str">
        <f>IF(AND(H71=0, E71="ab"), "ab", IF(AND(H71&gt;=80), "A", IF(AND(H71&gt;=60, H71&lt;79), "B", IF(AND(H71&gt;=40, H71&lt;59), "C", IF(AND(H71&gt;=20, H71&lt;39), "D", IF(H71&lt;19, "E", ""))))))</f>
        <v>A</v>
      </c>
      <c r="J71" s="6" t="str">
        <f>TEXT(MONTH(D71),"mmmm")</f>
        <v>January</v>
      </c>
    </row>
    <row r="72" spans="1:10" x14ac:dyDescent="0.3">
      <c r="A72" s="3" t="s">
        <v>20</v>
      </c>
      <c r="B72" s="3" t="str">
        <f>VLOOKUP(A72, [1]Student_info!$A$2:$C$11, 1,TRUE)</f>
        <v>9bd5bddc-7b5b-4b14-ab3b-672211ce1c0e</v>
      </c>
      <c r="C72" s="3" t="s">
        <v>11</v>
      </c>
      <c r="D72" s="4">
        <v>45194</v>
      </c>
      <c r="E72" s="3" t="s">
        <v>12</v>
      </c>
      <c r="F72" s="3">
        <v>15</v>
      </c>
      <c r="G72" s="3">
        <v>11</v>
      </c>
      <c r="H72" s="5">
        <f>G72/F72*100</f>
        <v>73.333333333333329</v>
      </c>
      <c r="I72" s="6" t="str">
        <f>IF(AND(H72=0, E72="ab"), "ab", IF(AND(H72&gt;=80), "A", IF(AND(H72&gt;=60, H72&lt;79), "B", IF(AND(H72&gt;=40, H72&lt;59), "C", IF(AND(H72&gt;=20, H72&lt;39), "D", IF(H72&lt;19, "E", ""))))))</f>
        <v>B</v>
      </c>
      <c r="J72" s="6" t="str">
        <f>TEXT(MONTH(D72),"mmmm")</f>
        <v>January</v>
      </c>
    </row>
    <row r="73" spans="1:10" x14ac:dyDescent="0.3">
      <c r="A73" s="3" t="s">
        <v>21</v>
      </c>
      <c r="B73" s="3" t="str">
        <f>VLOOKUP(A73, [1]Student_info!$A$2:$C$11, 1,TRUE)</f>
        <v>00e9e4f9-8f27-4a76-9ce8-b8a90e1f30b3</v>
      </c>
      <c r="C73" s="3" t="s">
        <v>11</v>
      </c>
      <c r="D73" s="4">
        <v>45194</v>
      </c>
      <c r="E73" s="3" t="s">
        <v>12</v>
      </c>
      <c r="F73" s="3">
        <v>15</v>
      </c>
      <c r="G73" s="3">
        <v>12</v>
      </c>
      <c r="H73" s="5">
        <f>G73/F73*100</f>
        <v>80</v>
      </c>
      <c r="I73" s="6" t="str">
        <f>IF(AND(H73=0, E73="ab"), "ab", IF(AND(H73&gt;=80), "A", IF(AND(H73&gt;=60, H73&lt;79), "B", IF(AND(H73&gt;=40, H73&lt;59), "C", IF(AND(H73&gt;=20, H73&lt;39), "D", IF(H73&lt;19, "E", ""))))))</f>
        <v>A</v>
      </c>
      <c r="J73" s="6" t="str">
        <f>TEXT(MONTH(D73),"mmmm")</f>
        <v>January</v>
      </c>
    </row>
    <row r="74" spans="1:10" x14ac:dyDescent="0.3">
      <c r="A74" s="3" t="s">
        <v>10</v>
      </c>
      <c r="B74" s="3" t="str">
        <f>VLOOKUP(A74, [1]Student_info!$A$2:$C$11, 1,TRUE)</f>
        <v>9bd5bddc-7b5b-4b14-ab3b-672211ce1c0e</v>
      </c>
      <c r="C74" s="3" t="s">
        <v>11</v>
      </c>
      <c r="D74" s="4">
        <v>45196</v>
      </c>
      <c r="E74" s="3" t="s">
        <v>12</v>
      </c>
      <c r="F74" s="3">
        <v>20</v>
      </c>
      <c r="G74" s="3">
        <v>15</v>
      </c>
      <c r="H74" s="5">
        <f>G74/F74*100</f>
        <v>75</v>
      </c>
      <c r="I74" s="6" t="str">
        <f>IF(AND(H74=0, E74="ab"), "ab", IF(AND(H74&gt;=80), "A", IF(AND(H74&gt;=60, H74&lt;79), "B", IF(AND(H74&gt;=40, H74&lt;59), "C", IF(AND(H74&gt;=20, H74&lt;39), "D", IF(H74&lt;19, "E", ""))))))</f>
        <v>B</v>
      </c>
      <c r="J74" s="6" t="str">
        <f>TEXT(MONTH(D74),"mmmm")</f>
        <v>January</v>
      </c>
    </row>
    <row r="75" spans="1:10" x14ac:dyDescent="0.3">
      <c r="A75" s="3" t="s">
        <v>13</v>
      </c>
      <c r="B75" s="3" t="str">
        <f>VLOOKUP(A75, [1]Student_info!$A$2:$C$11, 1,TRUE)</f>
        <v>00e9e4f9-8f27-4a76-9ce8-b8a90e1f30b3</v>
      </c>
      <c r="C75" s="3" t="s">
        <v>11</v>
      </c>
      <c r="D75" s="4">
        <v>45196</v>
      </c>
      <c r="E75" s="3" t="s">
        <v>12</v>
      </c>
      <c r="F75" s="3">
        <v>20</v>
      </c>
      <c r="G75" s="3">
        <v>19</v>
      </c>
      <c r="H75" s="5">
        <f>G75/F75*100</f>
        <v>95</v>
      </c>
      <c r="I75" s="6" t="str">
        <f>IF(AND(H75=0, E75="ab"), "ab", IF(AND(H75&gt;=80), "A", IF(AND(H75&gt;=60, H75&lt;79), "B", IF(AND(H75&gt;=40, H75&lt;59), "C", IF(AND(H75&gt;=20, H75&lt;39), "D", IF(H75&lt;19, "E", ""))))))</f>
        <v>A</v>
      </c>
      <c r="J75" s="6" t="str">
        <f>TEXT(MONTH(D75),"mmmm")</f>
        <v>January</v>
      </c>
    </row>
    <row r="76" spans="1:10" x14ac:dyDescent="0.3">
      <c r="A76" s="3" t="s">
        <v>14</v>
      </c>
      <c r="B76" s="3" t="str">
        <f>VLOOKUP(A76, [1]Student_info!$A$2:$C$11, 1,TRUE)</f>
        <v>00e9e4f9-8f27-4a76-9ce8-b8a90e1f30b3</v>
      </c>
      <c r="C76" s="3" t="s">
        <v>11</v>
      </c>
      <c r="D76" s="4">
        <v>45196</v>
      </c>
      <c r="E76" s="3" t="s">
        <v>12</v>
      </c>
      <c r="F76" s="3">
        <v>20</v>
      </c>
      <c r="G76" s="3">
        <v>17</v>
      </c>
      <c r="H76" s="5">
        <f>G76/F76*100</f>
        <v>85</v>
      </c>
      <c r="I76" s="6" t="str">
        <f>IF(AND(H76=0, E76="ab"), "ab", IF(AND(H76&gt;=80), "A", IF(AND(H76&gt;=60, H76&lt;79), "B", IF(AND(H76&gt;=40, H76&lt;59), "C", IF(AND(H76&gt;=20, H76&lt;39), "D", IF(H76&lt;19, "E", ""))))))</f>
        <v>A</v>
      </c>
      <c r="J76" s="6" t="str">
        <f>TEXT(MONTH(D76),"mmmm")</f>
        <v>January</v>
      </c>
    </row>
    <row r="77" spans="1:10" x14ac:dyDescent="0.3">
      <c r="A77" s="3" t="s">
        <v>15</v>
      </c>
      <c r="B77" s="3" t="str">
        <f>VLOOKUP(A77, [1]Student_info!$A$2:$C$11, 1,TRUE)</f>
        <v>00e9e4f9-8f27-4a76-9ce8-b8a90e1f30b3</v>
      </c>
      <c r="C77" s="3" t="s">
        <v>11</v>
      </c>
      <c r="D77" s="4">
        <v>45196</v>
      </c>
      <c r="E77" s="3" t="s">
        <v>12</v>
      </c>
      <c r="F77" s="3">
        <v>20</v>
      </c>
      <c r="G77" s="3">
        <v>16</v>
      </c>
      <c r="H77" s="5">
        <f>G77/F77*100</f>
        <v>80</v>
      </c>
      <c r="I77" s="6" t="str">
        <f>IF(AND(H77=0, E77="ab"), "ab", IF(AND(H77&gt;=80), "A", IF(AND(H77&gt;=60, H77&lt;79), "B", IF(AND(H77&gt;=40, H77&lt;59), "C", IF(AND(H77&gt;=20, H77&lt;39), "D", IF(H77&lt;19, "E", ""))))))</f>
        <v>A</v>
      </c>
      <c r="J77" s="6" t="str">
        <f>TEXT(MONTH(D77),"mmmm")</f>
        <v>January</v>
      </c>
    </row>
    <row r="78" spans="1:10" x14ac:dyDescent="0.3">
      <c r="A78" s="3" t="s">
        <v>17</v>
      </c>
      <c r="B78" s="3" t="str">
        <f>VLOOKUP(A78, [1]Student_info!$A$2:$C$11, 1,TRUE)</f>
        <v>9bd5bddc-7b5b-4b14-ab3b-672211ce1c0e</v>
      </c>
      <c r="C78" s="3" t="s">
        <v>11</v>
      </c>
      <c r="D78" s="4">
        <v>45196</v>
      </c>
      <c r="E78" s="3" t="s">
        <v>12</v>
      </c>
      <c r="F78" s="3">
        <v>20</v>
      </c>
      <c r="G78" s="3">
        <v>13</v>
      </c>
      <c r="H78" s="5">
        <f>G78/F78*100</f>
        <v>65</v>
      </c>
      <c r="I78" s="6" t="str">
        <f>IF(AND(H78=0, E78="ab"), "ab", IF(AND(H78&gt;=80), "A", IF(AND(H78&gt;=60, H78&lt;79), "B", IF(AND(H78&gt;=40, H78&lt;59), "C", IF(AND(H78&gt;=20, H78&lt;39), "D", IF(H78&lt;19, "E", ""))))))</f>
        <v>B</v>
      </c>
      <c r="J78" s="6" t="str">
        <f>TEXT(MONTH(D78),"mmmm")</f>
        <v>January</v>
      </c>
    </row>
    <row r="79" spans="1:10" x14ac:dyDescent="0.3">
      <c r="A79" s="3" t="s">
        <v>18</v>
      </c>
      <c r="B79" s="3" t="str">
        <f>VLOOKUP(A79, [1]Student_info!$A$2:$C$11, 1,TRUE)</f>
        <v>9bd5bddc-7b5b-4b14-ab3b-672211ce1c0e</v>
      </c>
      <c r="C79" s="3" t="s">
        <v>11</v>
      </c>
      <c r="D79" s="4">
        <v>45196</v>
      </c>
      <c r="E79" s="3" t="s">
        <v>12</v>
      </c>
      <c r="F79" s="3">
        <v>20</v>
      </c>
      <c r="G79" s="3">
        <v>19</v>
      </c>
      <c r="H79" s="5">
        <f>G79/F79*100</f>
        <v>95</v>
      </c>
      <c r="I79" s="6" t="str">
        <f>IF(AND(H79=0, E79="ab"), "ab", IF(AND(H79&gt;=80), "A", IF(AND(H79&gt;=60, H79&lt;79), "B", IF(AND(H79&gt;=40, H79&lt;59), "C", IF(AND(H79&gt;=20, H79&lt;39), "D", IF(H79&lt;19, "E", ""))))))</f>
        <v>A</v>
      </c>
      <c r="J79" s="6" t="str">
        <f>TEXT(MONTH(D79),"mmmm")</f>
        <v>January</v>
      </c>
    </row>
    <row r="80" spans="1:10" x14ac:dyDescent="0.3">
      <c r="A80" s="3" t="s">
        <v>19</v>
      </c>
      <c r="B80" s="3" t="str">
        <f>VLOOKUP(A80, [1]Student_info!$A$2:$C$11, 1,TRUE)</f>
        <v>00e9e4f9-8f27-4a76-9ce8-b8a90e1f30b3</v>
      </c>
      <c r="C80" s="3" t="s">
        <v>11</v>
      </c>
      <c r="D80" s="4">
        <v>45196</v>
      </c>
      <c r="E80" s="3" t="s">
        <v>12</v>
      </c>
      <c r="F80" s="3">
        <v>20</v>
      </c>
      <c r="G80" s="3">
        <v>19</v>
      </c>
      <c r="H80" s="5">
        <f>G80/F80*100</f>
        <v>95</v>
      </c>
      <c r="I80" s="6" t="str">
        <f>IF(AND(H80=0, E80="ab"), "ab", IF(AND(H80&gt;=80), "A", IF(AND(H80&gt;=60, H80&lt;79), "B", IF(AND(H80&gt;=40, H80&lt;59), "C", IF(AND(H80&gt;=20, H80&lt;39), "D", IF(H80&lt;19, "E", ""))))))</f>
        <v>A</v>
      </c>
      <c r="J80" s="6" t="str">
        <f>TEXT(MONTH(D80),"mmmm")</f>
        <v>January</v>
      </c>
    </row>
    <row r="81" spans="1:10" x14ac:dyDescent="0.3">
      <c r="A81" s="3" t="s">
        <v>25</v>
      </c>
      <c r="B81" s="3" t="str">
        <f>VLOOKUP(A81, [1]Student_info!$A$2:$C$11, 1,TRUE)</f>
        <v>00e9e4f9-8f27-4a76-9ce8-b8a90e1f30b3</v>
      </c>
      <c r="C81" s="3" t="s">
        <v>11</v>
      </c>
      <c r="D81" s="4">
        <v>45196</v>
      </c>
      <c r="E81" s="3" t="s">
        <v>12</v>
      </c>
      <c r="F81" s="3">
        <v>20</v>
      </c>
      <c r="G81" s="3">
        <v>12</v>
      </c>
      <c r="H81" s="5">
        <f>G81/F81*100</f>
        <v>60</v>
      </c>
      <c r="I81" s="6" t="str">
        <f>IF(AND(H81=0, E81="ab"), "ab", IF(AND(H81&gt;=80), "A", IF(AND(H81&gt;=60, H81&lt;79), "B", IF(AND(H81&gt;=40, H81&lt;59), "C", IF(AND(H81&gt;=20, H81&lt;39), "D", IF(H81&lt;19, "E", ""))))))</f>
        <v>B</v>
      </c>
      <c r="J81" s="6" t="str">
        <f>TEXT(MONTH(D81),"mmmm")</f>
        <v>January</v>
      </c>
    </row>
    <row r="82" spans="1:10" x14ac:dyDescent="0.3">
      <c r="A82" s="3" t="s">
        <v>20</v>
      </c>
      <c r="B82" s="3" t="str">
        <f>VLOOKUP(A82, [1]Student_info!$A$2:$C$11, 1,TRUE)</f>
        <v>9bd5bddc-7b5b-4b14-ab3b-672211ce1c0e</v>
      </c>
      <c r="C82" s="3" t="s">
        <v>11</v>
      </c>
      <c r="D82" s="4">
        <v>45196</v>
      </c>
      <c r="E82" s="3" t="s">
        <v>12</v>
      </c>
      <c r="F82" s="3">
        <v>20</v>
      </c>
      <c r="G82" s="3">
        <v>17</v>
      </c>
      <c r="H82" s="5">
        <f>G82/F82*100</f>
        <v>85</v>
      </c>
      <c r="I82" s="6" t="str">
        <f>IF(AND(H82=0, E82="ab"), "ab", IF(AND(H82&gt;=80), "A", IF(AND(H82&gt;=60, H82&lt;79), "B", IF(AND(H82&gt;=40, H82&lt;59), "C", IF(AND(H82&gt;=20, H82&lt;39), "D", IF(H82&lt;19, "E", ""))))))</f>
        <v>A</v>
      </c>
      <c r="J82" s="6" t="str">
        <f>TEXT(MONTH(D82),"mmmm")</f>
        <v>January</v>
      </c>
    </row>
    <row r="83" spans="1:10" x14ac:dyDescent="0.3">
      <c r="A83" s="3" t="s">
        <v>21</v>
      </c>
      <c r="B83" s="3" t="str">
        <f>VLOOKUP(A83, [1]Student_info!$A$2:$C$11, 1,TRUE)</f>
        <v>00e9e4f9-8f27-4a76-9ce8-b8a90e1f30b3</v>
      </c>
      <c r="C83" s="3" t="s">
        <v>11</v>
      </c>
      <c r="D83" s="4">
        <v>45196</v>
      </c>
      <c r="E83" s="3" t="s">
        <v>12</v>
      </c>
      <c r="F83" s="3">
        <v>20</v>
      </c>
      <c r="G83" s="3">
        <v>19</v>
      </c>
      <c r="H83" s="5">
        <f>G83/F83*100</f>
        <v>95</v>
      </c>
      <c r="I83" s="6" t="str">
        <f>IF(AND(H83=0, E83="ab"), "ab", IF(AND(H83&gt;=80), "A", IF(AND(H83&gt;=60, H83&lt;79), "B", IF(AND(H83&gt;=40, H83&lt;59), "C", IF(AND(H83&gt;=20, H83&lt;39), "D", IF(H83&lt;19, "E", ""))))))</f>
        <v>A</v>
      </c>
      <c r="J83" s="6" t="str">
        <f>TEXT(MONTH(D83),"mmmm")</f>
        <v>January</v>
      </c>
    </row>
    <row r="84" spans="1:10" x14ac:dyDescent="0.3">
      <c r="A84" s="3" t="s">
        <v>10</v>
      </c>
      <c r="B84" s="3" t="str">
        <f>VLOOKUP(A84, [1]Student_info!$A$2:$C$11, 1,TRUE)</f>
        <v>9bd5bddc-7b5b-4b14-ab3b-672211ce1c0e</v>
      </c>
      <c r="C84" s="3" t="s">
        <v>11</v>
      </c>
      <c r="D84" s="4">
        <v>45197</v>
      </c>
      <c r="E84" s="3" t="s">
        <v>12</v>
      </c>
      <c r="F84" s="3">
        <v>25</v>
      </c>
      <c r="G84" s="3">
        <v>20</v>
      </c>
      <c r="H84" s="5">
        <f>G84/F84*100</f>
        <v>80</v>
      </c>
      <c r="I84" s="6" t="str">
        <f>IF(AND(H84=0, E84="ab"), "ab", IF(AND(H84&gt;=80), "A", IF(AND(H84&gt;=60, H84&lt;79), "B", IF(AND(H84&gt;=40, H84&lt;59), "C", IF(AND(H84&gt;=20, H84&lt;39), "D", IF(H84&lt;19, "E", ""))))))</f>
        <v>A</v>
      </c>
      <c r="J84" s="6" t="str">
        <f>TEXT(MONTH(D84),"mmmm")</f>
        <v>January</v>
      </c>
    </row>
    <row r="85" spans="1:10" x14ac:dyDescent="0.3">
      <c r="A85" s="3" t="s">
        <v>13</v>
      </c>
      <c r="B85" s="3" t="str">
        <f>VLOOKUP(A85, [1]Student_info!$A$2:$C$11, 1,TRUE)</f>
        <v>00e9e4f9-8f27-4a76-9ce8-b8a90e1f30b3</v>
      </c>
      <c r="C85" s="3" t="s">
        <v>11</v>
      </c>
      <c r="D85" s="4">
        <v>45197</v>
      </c>
      <c r="E85" s="3" t="s">
        <v>12</v>
      </c>
      <c r="F85" s="3">
        <v>25</v>
      </c>
      <c r="G85" s="3">
        <v>22</v>
      </c>
      <c r="H85" s="5">
        <f>G85/F85*100</f>
        <v>88</v>
      </c>
      <c r="I85" s="6" t="str">
        <f>IF(AND(H85=0, E85="ab"), "ab", IF(AND(H85&gt;=80), "A", IF(AND(H85&gt;=60, H85&lt;79), "B", IF(AND(H85&gt;=40, H85&lt;59), "C", IF(AND(H85&gt;=20, H85&lt;39), "D", IF(H85&lt;19, "E", ""))))))</f>
        <v>A</v>
      </c>
      <c r="J85" s="6" t="str">
        <f>TEXT(MONTH(D85),"mmmm")</f>
        <v>January</v>
      </c>
    </row>
    <row r="86" spans="1:10" x14ac:dyDescent="0.3">
      <c r="A86" s="3" t="s">
        <v>14</v>
      </c>
      <c r="B86" s="3" t="str">
        <f>VLOOKUP(A86, [1]Student_info!$A$2:$C$11, 1,TRUE)</f>
        <v>00e9e4f9-8f27-4a76-9ce8-b8a90e1f30b3</v>
      </c>
      <c r="C86" s="3" t="s">
        <v>11</v>
      </c>
      <c r="D86" s="4">
        <v>45197</v>
      </c>
      <c r="E86" s="3" t="s">
        <v>12</v>
      </c>
      <c r="F86" s="3">
        <v>25</v>
      </c>
      <c r="G86" s="3">
        <v>25</v>
      </c>
      <c r="H86" s="5">
        <f>G86/F86*100</f>
        <v>100</v>
      </c>
      <c r="I86" s="6" t="str">
        <f>IF(AND(H86=0, E86="ab"), "ab", IF(AND(H86&gt;=80), "A", IF(AND(H86&gt;=60, H86&lt;79), "B", IF(AND(H86&gt;=40, H86&lt;59), "C", IF(AND(H86&gt;=20, H86&lt;39), "D", IF(H86&lt;19, "E", ""))))))</f>
        <v>A</v>
      </c>
      <c r="J86" s="6" t="str">
        <f>TEXT(MONTH(D86),"mmmm")</f>
        <v>January</v>
      </c>
    </row>
    <row r="87" spans="1:10" x14ac:dyDescent="0.3">
      <c r="A87" s="3" t="s">
        <v>15</v>
      </c>
      <c r="B87" s="3" t="str">
        <f>VLOOKUP(A87, [1]Student_info!$A$2:$C$11, 1,TRUE)</f>
        <v>00e9e4f9-8f27-4a76-9ce8-b8a90e1f30b3</v>
      </c>
      <c r="C87" s="3" t="s">
        <v>11</v>
      </c>
      <c r="D87" s="4">
        <v>45197</v>
      </c>
      <c r="E87" s="3" t="s">
        <v>12</v>
      </c>
      <c r="F87" s="3">
        <v>25</v>
      </c>
      <c r="G87" s="3">
        <v>12</v>
      </c>
      <c r="H87" s="5">
        <f>G87/F87*100</f>
        <v>48</v>
      </c>
      <c r="I87" s="6" t="str">
        <f>IF(AND(H87=0, E87="ab"), "ab", IF(AND(H87&gt;=80), "A", IF(AND(H87&gt;=60, H87&lt;79), "B", IF(AND(H87&gt;=40, H87&lt;59), "C", IF(AND(H87&gt;=20, H87&lt;39), "D", IF(H87&lt;19, "E", ""))))))</f>
        <v>C</v>
      </c>
      <c r="J87" s="6" t="str">
        <f>TEXT(MONTH(D87),"mmmm")</f>
        <v>January</v>
      </c>
    </row>
    <row r="88" spans="1:10" x14ac:dyDescent="0.3">
      <c r="A88" s="3" t="s">
        <v>17</v>
      </c>
      <c r="B88" s="3" t="str">
        <f>VLOOKUP(A88, [1]Student_info!$A$2:$C$11, 1,TRUE)</f>
        <v>9bd5bddc-7b5b-4b14-ab3b-672211ce1c0e</v>
      </c>
      <c r="C88" s="3" t="s">
        <v>11</v>
      </c>
      <c r="D88" s="4">
        <v>45197</v>
      </c>
      <c r="E88" s="3" t="s">
        <v>12</v>
      </c>
      <c r="F88" s="3">
        <v>25</v>
      </c>
      <c r="G88" s="3">
        <v>12</v>
      </c>
      <c r="H88" s="5">
        <f>G88/F88*100</f>
        <v>48</v>
      </c>
      <c r="I88" s="6" t="str">
        <f>IF(AND(H88=0, E88="ab"), "ab", IF(AND(H88&gt;=80), "A", IF(AND(H88&gt;=60, H88&lt;79), "B", IF(AND(H88&gt;=40, H88&lt;59), "C", IF(AND(H88&gt;=20, H88&lt;39), "D", IF(H88&lt;19, "E", ""))))))</f>
        <v>C</v>
      </c>
      <c r="J88" s="6" t="str">
        <f>TEXT(MONTH(D88),"mmmm")</f>
        <v>January</v>
      </c>
    </row>
    <row r="89" spans="1:10" x14ac:dyDescent="0.3">
      <c r="A89" s="3" t="s">
        <v>18</v>
      </c>
      <c r="B89" s="3" t="str">
        <f>VLOOKUP(A89, [1]Student_info!$A$2:$C$11, 1,TRUE)</f>
        <v>9bd5bddc-7b5b-4b14-ab3b-672211ce1c0e</v>
      </c>
      <c r="C89" s="3" t="s">
        <v>11</v>
      </c>
      <c r="D89" s="4">
        <v>45197</v>
      </c>
      <c r="E89" s="3" t="s">
        <v>12</v>
      </c>
      <c r="F89" s="3">
        <v>25</v>
      </c>
      <c r="G89" s="3">
        <v>19</v>
      </c>
      <c r="H89" s="5">
        <f>G89/F89*100</f>
        <v>76</v>
      </c>
      <c r="I89" s="6" t="str">
        <f>IF(AND(H89=0, E89="ab"), "ab", IF(AND(H89&gt;=80), "A", IF(AND(H89&gt;=60, H89&lt;79), "B", IF(AND(H89&gt;=40, H89&lt;59), "C", IF(AND(H89&gt;=20, H89&lt;39), "D", IF(H89&lt;19, "E", ""))))))</f>
        <v>B</v>
      </c>
      <c r="J89" s="6" t="str">
        <f>TEXT(MONTH(D89),"mmmm")</f>
        <v>January</v>
      </c>
    </row>
    <row r="90" spans="1:10" x14ac:dyDescent="0.3">
      <c r="A90" s="3" t="s">
        <v>19</v>
      </c>
      <c r="B90" s="3" t="str">
        <f>VLOOKUP(A90, [1]Student_info!$A$2:$C$11, 1,TRUE)</f>
        <v>00e9e4f9-8f27-4a76-9ce8-b8a90e1f30b3</v>
      </c>
      <c r="C90" s="3" t="s">
        <v>11</v>
      </c>
      <c r="D90" s="4">
        <v>45197</v>
      </c>
      <c r="E90" s="3" t="s">
        <v>12</v>
      </c>
      <c r="F90" s="3">
        <v>25</v>
      </c>
      <c r="G90" s="3">
        <v>17</v>
      </c>
      <c r="H90" s="5">
        <f>G90/F90*100</f>
        <v>68</v>
      </c>
      <c r="I90" s="6" t="str">
        <f>IF(AND(H90=0, E90="ab"), "ab", IF(AND(H90&gt;=80), "A", IF(AND(H90&gt;=60, H90&lt;79), "B", IF(AND(H90&gt;=40, H90&lt;59), "C", IF(AND(H90&gt;=20, H90&lt;39), "D", IF(H90&lt;19, "E", ""))))))</f>
        <v>B</v>
      </c>
      <c r="J90" s="6" t="str">
        <f>TEXT(MONTH(D90),"mmmm")</f>
        <v>January</v>
      </c>
    </row>
    <row r="91" spans="1:10" x14ac:dyDescent="0.3">
      <c r="A91" s="3" t="s">
        <v>25</v>
      </c>
      <c r="B91" s="3" t="str">
        <f>VLOOKUP(A91, [1]Student_info!$A$2:$C$11, 1,TRUE)</f>
        <v>00e9e4f9-8f27-4a76-9ce8-b8a90e1f30b3</v>
      </c>
      <c r="C91" s="3" t="s">
        <v>11</v>
      </c>
      <c r="D91" s="4">
        <v>45197</v>
      </c>
      <c r="E91" s="3" t="s">
        <v>12</v>
      </c>
      <c r="F91" s="3">
        <v>25</v>
      </c>
      <c r="G91" s="3">
        <v>9</v>
      </c>
      <c r="H91" s="5">
        <f>G91/F91*100</f>
        <v>36</v>
      </c>
      <c r="I91" s="6" t="str">
        <f>IF(AND(H91=0, E91="ab"), "ab", IF(AND(H91&gt;=80), "A", IF(AND(H91&gt;=60, H91&lt;79), "B", IF(AND(H91&gt;=40, H91&lt;59), "C", IF(AND(H91&gt;=20, H91&lt;39), "D", IF(H91&lt;19, "E", ""))))))</f>
        <v>D</v>
      </c>
      <c r="J91" s="6" t="str">
        <f>TEXT(MONTH(D91),"mmmm")</f>
        <v>January</v>
      </c>
    </row>
    <row r="92" spans="1:10" x14ac:dyDescent="0.3">
      <c r="A92" s="3" t="s">
        <v>20</v>
      </c>
      <c r="B92" s="3" t="str">
        <f>VLOOKUP(A92, [1]Student_info!$A$2:$C$11, 1,TRUE)</f>
        <v>9bd5bddc-7b5b-4b14-ab3b-672211ce1c0e</v>
      </c>
      <c r="C92" s="3" t="s">
        <v>11</v>
      </c>
      <c r="D92" s="4">
        <v>45197</v>
      </c>
      <c r="E92" s="3" t="s">
        <v>12</v>
      </c>
      <c r="F92" s="3">
        <v>25</v>
      </c>
      <c r="G92" s="3">
        <v>20</v>
      </c>
      <c r="H92" s="5">
        <f>G92/F92*100</f>
        <v>80</v>
      </c>
      <c r="I92" s="6" t="str">
        <f>IF(AND(H92=0, E92="ab"), "ab", IF(AND(H92&gt;=80), "A", IF(AND(H92&gt;=60, H92&lt;79), "B", IF(AND(H92&gt;=40, H92&lt;59), "C", IF(AND(H92&gt;=20, H92&lt;39), "D", IF(H92&lt;19, "E", ""))))))</f>
        <v>A</v>
      </c>
      <c r="J92" s="6" t="str">
        <f>TEXT(MONTH(D92),"mmmm")</f>
        <v>January</v>
      </c>
    </row>
    <row r="93" spans="1:10" x14ac:dyDescent="0.3">
      <c r="A93" s="3" t="s">
        <v>21</v>
      </c>
      <c r="B93" s="3" t="str">
        <f>VLOOKUP(A93, [1]Student_info!$A$2:$C$11, 1,TRUE)</f>
        <v>00e9e4f9-8f27-4a76-9ce8-b8a90e1f30b3</v>
      </c>
      <c r="C93" s="3" t="s">
        <v>11</v>
      </c>
      <c r="D93" s="4">
        <v>45197</v>
      </c>
      <c r="E93" s="3" t="s">
        <v>12</v>
      </c>
      <c r="F93" s="3">
        <v>25</v>
      </c>
      <c r="G93" s="3">
        <v>22</v>
      </c>
      <c r="H93" s="5">
        <f>G93/F93*100</f>
        <v>88</v>
      </c>
      <c r="I93" s="6" t="str">
        <f>IF(AND(H93=0, E93="ab"), "ab", IF(AND(H93&gt;=80), "A", IF(AND(H93&gt;=60, H93&lt;79), "B", IF(AND(H93&gt;=40, H93&lt;59), "C", IF(AND(H93&gt;=20, H93&lt;39), "D", IF(H93&lt;19, "E", ""))))))</f>
        <v>A</v>
      </c>
      <c r="J93" s="6" t="str">
        <f>TEXT(MONTH(D93),"mmmm")</f>
        <v>January</v>
      </c>
    </row>
    <row r="94" spans="1:10" x14ac:dyDescent="0.3">
      <c r="A94" s="3" t="s">
        <v>10</v>
      </c>
      <c r="B94" s="3" t="str">
        <f>VLOOKUP(A94, [1]Student_info!$A$2:$C$11, 1,TRUE)</f>
        <v>9bd5bddc-7b5b-4b14-ab3b-672211ce1c0e</v>
      </c>
      <c r="C94" s="3" t="s">
        <v>11</v>
      </c>
      <c r="D94" s="4">
        <v>45198</v>
      </c>
      <c r="E94" s="3" t="s">
        <v>12</v>
      </c>
      <c r="F94" s="3">
        <v>20</v>
      </c>
      <c r="G94" s="3">
        <v>19</v>
      </c>
      <c r="H94" s="5">
        <f>G94/F94*100</f>
        <v>95</v>
      </c>
      <c r="I94" s="6" t="str">
        <f>IF(AND(H94=0, E94="ab"), "ab", IF(AND(H94&gt;=80), "A", IF(AND(H94&gt;=60, H94&lt;79), "B", IF(AND(H94&gt;=40, H94&lt;59), "C", IF(AND(H94&gt;=20, H94&lt;39), "D", IF(H94&lt;19, "E", ""))))))</f>
        <v>A</v>
      </c>
      <c r="J94" s="6" t="str">
        <f>TEXT(MONTH(D94),"mmmm")</f>
        <v>January</v>
      </c>
    </row>
    <row r="95" spans="1:10" x14ac:dyDescent="0.3">
      <c r="A95" s="3" t="s">
        <v>13</v>
      </c>
      <c r="B95" s="3" t="str">
        <f>VLOOKUP(A95, [1]Student_info!$A$2:$C$11, 1,TRUE)</f>
        <v>00e9e4f9-8f27-4a76-9ce8-b8a90e1f30b3</v>
      </c>
      <c r="C95" s="3" t="s">
        <v>11</v>
      </c>
      <c r="D95" s="4">
        <v>45198</v>
      </c>
      <c r="E95" s="3" t="s">
        <v>12</v>
      </c>
      <c r="F95" s="3">
        <v>20</v>
      </c>
      <c r="G95" s="3">
        <v>19</v>
      </c>
      <c r="H95" s="5">
        <f>G95/F95*100</f>
        <v>95</v>
      </c>
      <c r="I95" s="6" t="str">
        <f>IF(AND(H95=0, E95="ab"), "ab", IF(AND(H95&gt;=80), "A", IF(AND(H95&gt;=60, H95&lt;79), "B", IF(AND(H95&gt;=40, H95&lt;59), "C", IF(AND(H95&gt;=20, H95&lt;39), "D", IF(H95&lt;19, "E", ""))))))</f>
        <v>A</v>
      </c>
      <c r="J95" s="6" t="str">
        <f>TEXT(MONTH(D95),"mmmm")</f>
        <v>January</v>
      </c>
    </row>
    <row r="96" spans="1:10" x14ac:dyDescent="0.3">
      <c r="A96" s="3" t="s">
        <v>14</v>
      </c>
      <c r="B96" s="3" t="str">
        <f>VLOOKUP(A96, [1]Student_info!$A$2:$C$11, 1,TRUE)</f>
        <v>00e9e4f9-8f27-4a76-9ce8-b8a90e1f30b3</v>
      </c>
      <c r="C96" s="3" t="s">
        <v>11</v>
      </c>
      <c r="D96" s="4">
        <v>45198</v>
      </c>
      <c r="E96" s="3" t="s">
        <v>12</v>
      </c>
      <c r="F96" s="3">
        <v>20</v>
      </c>
      <c r="G96" s="3">
        <v>19</v>
      </c>
      <c r="H96" s="5">
        <f>G96/F96*100</f>
        <v>95</v>
      </c>
      <c r="I96" s="6" t="str">
        <f>IF(AND(H96=0, E96="ab"), "ab", IF(AND(H96&gt;=80), "A", IF(AND(H96&gt;=60, H96&lt;79), "B", IF(AND(H96&gt;=40, H96&lt;59), "C", IF(AND(H96&gt;=20, H96&lt;39), "D", IF(H96&lt;19, "E", ""))))))</f>
        <v>A</v>
      </c>
      <c r="J96" s="6" t="str">
        <f>TEXT(MONTH(D96),"mmmm")</f>
        <v>January</v>
      </c>
    </row>
    <row r="97" spans="1:10" x14ac:dyDescent="0.3">
      <c r="A97" s="3" t="s">
        <v>15</v>
      </c>
      <c r="B97" s="3" t="str">
        <f>VLOOKUP(A97, [1]Student_info!$A$2:$C$11, 1,TRUE)</f>
        <v>00e9e4f9-8f27-4a76-9ce8-b8a90e1f30b3</v>
      </c>
      <c r="C97" s="3" t="s">
        <v>11</v>
      </c>
      <c r="D97" s="4">
        <v>45198</v>
      </c>
      <c r="E97" s="3" t="s">
        <v>12</v>
      </c>
      <c r="F97" s="3">
        <v>20</v>
      </c>
      <c r="G97" s="3">
        <v>19</v>
      </c>
      <c r="H97" s="5">
        <f>G97/F97*100</f>
        <v>95</v>
      </c>
      <c r="I97" s="6" t="str">
        <f>IF(AND(H97=0, E97="ab"), "ab", IF(AND(H97&gt;=80), "A", IF(AND(H97&gt;=60, H97&lt;79), "B", IF(AND(H97&gt;=40, H97&lt;59), "C", IF(AND(H97&gt;=20, H97&lt;39), "D", IF(H97&lt;19, "E", ""))))))</f>
        <v>A</v>
      </c>
      <c r="J97" s="6" t="str">
        <f>TEXT(MONTH(D97),"mmmm")</f>
        <v>January</v>
      </c>
    </row>
    <row r="98" spans="1:10" x14ac:dyDescent="0.3">
      <c r="A98" s="3" t="s">
        <v>17</v>
      </c>
      <c r="B98" s="3" t="str">
        <f>VLOOKUP(A98, [1]Student_info!$A$2:$C$11, 1,TRUE)</f>
        <v>9bd5bddc-7b5b-4b14-ab3b-672211ce1c0e</v>
      </c>
      <c r="C98" s="3" t="s">
        <v>11</v>
      </c>
      <c r="D98" s="4">
        <v>45198</v>
      </c>
      <c r="E98" s="3" t="s">
        <v>12</v>
      </c>
      <c r="F98" s="3">
        <v>20</v>
      </c>
      <c r="G98" s="3">
        <v>18</v>
      </c>
      <c r="H98" s="5">
        <f>G98/F98*100</f>
        <v>90</v>
      </c>
      <c r="I98" s="6" t="str">
        <f>IF(AND(H98=0, E98="ab"), "ab", IF(AND(H98&gt;=80), "A", IF(AND(H98&gt;=60, H98&lt;79), "B", IF(AND(H98&gt;=40, H98&lt;59), "C", IF(AND(H98&gt;=20, H98&lt;39), "D", IF(H98&lt;19, "E", ""))))))</f>
        <v>A</v>
      </c>
      <c r="J98" s="6" t="str">
        <f>TEXT(MONTH(D98),"mmmm")</f>
        <v>January</v>
      </c>
    </row>
    <row r="99" spans="1:10" x14ac:dyDescent="0.3">
      <c r="A99" s="3" t="s">
        <v>18</v>
      </c>
      <c r="B99" s="3" t="str">
        <f>VLOOKUP(A99, [1]Student_info!$A$2:$C$11, 1,TRUE)</f>
        <v>9bd5bddc-7b5b-4b14-ab3b-672211ce1c0e</v>
      </c>
      <c r="C99" s="3" t="s">
        <v>11</v>
      </c>
      <c r="D99" s="4">
        <v>45198</v>
      </c>
      <c r="E99" s="3" t="s">
        <v>12</v>
      </c>
      <c r="F99" s="3">
        <v>20</v>
      </c>
      <c r="G99" s="3">
        <v>16</v>
      </c>
      <c r="H99" s="5">
        <f>G99/F99*100</f>
        <v>80</v>
      </c>
      <c r="I99" s="6" t="str">
        <f>IF(AND(H99=0, E99="ab"), "ab", IF(AND(H99&gt;=80), "A", IF(AND(H99&gt;=60, H99&lt;79), "B", IF(AND(H99&gt;=40, H99&lt;59), "C", IF(AND(H99&gt;=20, H99&lt;39), "D", IF(H99&lt;19, "E", ""))))))</f>
        <v>A</v>
      </c>
      <c r="J99" s="6" t="str">
        <f>TEXT(MONTH(D99),"mmmm")</f>
        <v>January</v>
      </c>
    </row>
    <row r="100" spans="1:10" x14ac:dyDescent="0.3">
      <c r="A100" s="3" t="s">
        <v>19</v>
      </c>
      <c r="B100" s="3" t="str">
        <f>VLOOKUP(A100, [1]Student_info!$A$2:$C$11, 1,TRUE)</f>
        <v>00e9e4f9-8f27-4a76-9ce8-b8a90e1f30b3</v>
      </c>
      <c r="C100" s="3" t="s">
        <v>11</v>
      </c>
      <c r="D100" s="4">
        <v>45198</v>
      </c>
      <c r="E100" s="3" t="s">
        <v>12</v>
      </c>
      <c r="F100" s="3">
        <v>20</v>
      </c>
      <c r="G100" s="3">
        <v>16</v>
      </c>
      <c r="H100" s="5">
        <f>G100/F100*100</f>
        <v>80</v>
      </c>
      <c r="I100" s="6" t="str">
        <f>IF(AND(H100=0, E100="ab"), "ab", IF(AND(H100&gt;=80), "A", IF(AND(H100&gt;=60, H100&lt;79), "B", IF(AND(H100&gt;=40, H100&lt;59), "C", IF(AND(H100&gt;=20, H100&lt;39), "D", IF(H100&lt;19, "E", ""))))))</f>
        <v>A</v>
      </c>
      <c r="J100" s="6" t="str">
        <f>TEXT(MONTH(D100),"mmmm")</f>
        <v>January</v>
      </c>
    </row>
    <row r="101" spans="1:10" x14ac:dyDescent="0.3">
      <c r="A101" s="3" t="s">
        <v>25</v>
      </c>
      <c r="B101" s="3" t="str">
        <f>VLOOKUP(A101, [1]Student_info!$A$2:$C$11, 1,TRUE)</f>
        <v>00e9e4f9-8f27-4a76-9ce8-b8a90e1f30b3</v>
      </c>
      <c r="C101" s="3" t="s">
        <v>11</v>
      </c>
      <c r="D101" s="4">
        <v>45198</v>
      </c>
      <c r="E101" s="3" t="s">
        <v>12</v>
      </c>
      <c r="F101" s="3">
        <v>20</v>
      </c>
      <c r="G101" s="3">
        <v>18</v>
      </c>
      <c r="H101" s="5">
        <f>G101/F101*100</f>
        <v>90</v>
      </c>
      <c r="I101" s="6" t="str">
        <f>IF(AND(H101=0, E101="ab"), "ab", IF(AND(H101&gt;=80), "A", IF(AND(H101&gt;=60, H101&lt;79), "B", IF(AND(H101&gt;=40, H101&lt;59), "C", IF(AND(H101&gt;=20, H101&lt;39), "D", IF(H101&lt;19, "E", ""))))))</f>
        <v>A</v>
      </c>
      <c r="J101" s="6" t="str">
        <f>TEXT(MONTH(D101),"mmmm")</f>
        <v>January</v>
      </c>
    </row>
    <row r="102" spans="1:10" x14ac:dyDescent="0.3">
      <c r="A102" s="3" t="s">
        <v>20</v>
      </c>
      <c r="B102" s="3" t="str">
        <f>VLOOKUP(A102, [1]Student_info!$A$2:$C$11, 1,TRUE)</f>
        <v>9bd5bddc-7b5b-4b14-ab3b-672211ce1c0e</v>
      </c>
      <c r="C102" s="3" t="s">
        <v>11</v>
      </c>
      <c r="D102" s="4">
        <v>45198</v>
      </c>
      <c r="E102" s="3" t="s">
        <v>12</v>
      </c>
      <c r="F102" s="3">
        <v>20</v>
      </c>
      <c r="G102" s="3">
        <v>19</v>
      </c>
      <c r="H102" s="5">
        <f>G102/F102*100</f>
        <v>95</v>
      </c>
      <c r="I102" s="6" t="str">
        <f>IF(AND(H102=0, E102="ab"), "ab", IF(AND(H102&gt;=80), "A", IF(AND(H102&gt;=60, H102&lt;79), "B", IF(AND(H102&gt;=40, H102&lt;59), "C", IF(AND(H102&gt;=20, H102&lt;39), "D", IF(H102&lt;19, "E", ""))))))</f>
        <v>A</v>
      </c>
      <c r="J102" s="6" t="str">
        <f>TEXT(MONTH(D102),"mmmm")</f>
        <v>January</v>
      </c>
    </row>
    <row r="103" spans="1:10" x14ac:dyDescent="0.3">
      <c r="A103" s="3" t="s">
        <v>21</v>
      </c>
      <c r="B103" s="3" t="str">
        <f>VLOOKUP(A103, [1]Student_info!$A$2:$C$11, 1,TRUE)</f>
        <v>00e9e4f9-8f27-4a76-9ce8-b8a90e1f30b3</v>
      </c>
      <c r="C103" s="3" t="s">
        <v>11</v>
      </c>
      <c r="D103" s="4">
        <v>45198</v>
      </c>
      <c r="E103" s="3" t="s">
        <v>12</v>
      </c>
      <c r="F103" s="3">
        <v>20</v>
      </c>
      <c r="G103" s="3">
        <v>19</v>
      </c>
      <c r="H103" s="5">
        <f>G103/F103*100</f>
        <v>95</v>
      </c>
      <c r="I103" s="6" t="str">
        <f>IF(AND(H103=0, E103="ab"), "ab", IF(AND(H103&gt;=80), "A", IF(AND(H103&gt;=60, H103&lt;79), "B", IF(AND(H103&gt;=40, H103&lt;59), "C", IF(AND(H103&gt;=20, H103&lt;39), "D", IF(H103&lt;19, "E", ""))))))</f>
        <v>A</v>
      </c>
      <c r="J103" s="6" t="str">
        <f>TEXT(MONTH(D103),"mmmm")</f>
        <v>January</v>
      </c>
    </row>
    <row r="104" spans="1:10" x14ac:dyDescent="0.3">
      <c r="A104" s="3" t="s">
        <v>10</v>
      </c>
      <c r="B104" s="3" t="str">
        <f>VLOOKUP(A104, [1]Student_info!$A$2:$C$11, 1,TRUE)</f>
        <v>9bd5bddc-7b5b-4b14-ab3b-672211ce1c0e</v>
      </c>
      <c r="C104" s="3" t="s">
        <v>11</v>
      </c>
      <c r="D104" s="4">
        <v>45203</v>
      </c>
      <c r="E104" s="3" t="s">
        <v>12</v>
      </c>
      <c r="F104" s="3">
        <v>20</v>
      </c>
      <c r="G104" s="3">
        <v>16</v>
      </c>
      <c r="H104" s="5">
        <f>G104/F104*100</f>
        <v>80</v>
      </c>
      <c r="I104" s="6" t="str">
        <f>IF(AND(H104=0, E104="ab"), "ab", IF(AND(H104&gt;=80), "A", IF(AND(H104&gt;=60, H104&lt;79), "B", IF(AND(H104&gt;=40, H104&lt;59), "C", IF(AND(H104&gt;=20, H104&lt;39), "D", IF(H104&lt;19, "E", ""))))))</f>
        <v>A</v>
      </c>
      <c r="J104" s="6" t="str">
        <f>TEXT(MONTH(D104),"mmmm")</f>
        <v>January</v>
      </c>
    </row>
    <row r="105" spans="1:10" x14ac:dyDescent="0.3">
      <c r="A105" s="3" t="s">
        <v>13</v>
      </c>
      <c r="B105" s="3" t="str">
        <f>VLOOKUP(A105, [1]Student_info!$A$2:$C$11, 1,TRUE)</f>
        <v>00e9e4f9-8f27-4a76-9ce8-b8a90e1f30b3</v>
      </c>
      <c r="C105" s="3" t="s">
        <v>11</v>
      </c>
      <c r="D105" s="4">
        <v>45203</v>
      </c>
      <c r="E105" s="3" t="s">
        <v>12</v>
      </c>
      <c r="F105" s="3">
        <v>20</v>
      </c>
      <c r="G105" s="3">
        <v>16</v>
      </c>
      <c r="H105" s="5">
        <f>G105/F105*100</f>
        <v>80</v>
      </c>
      <c r="I105" s="6" t="str">
        <f>IF(AND(H105=0, E105="ab"), "ab", IF(AND(H105&gt;=80), "A", IF(AND(H105&gt;=60, H105&lt;79), "B", IF(AND(H105&gt;=40, H105&lt;59), "C", IF(AND(H105&gt;=20, H105&lt;39), "D", IF(H105&lt;19, "E", ""))))))</f>
        <v>A</v>
      </c>
      <c r="J105" s="6" t="str">
        <f>TEXT(MONTH(D105),"mmmm")</f>
        <v>January</v>
      </c>
    </row>
    <row r="106" spans="1:10" x14ac:dyDescent="0.3">
      <c r="A106" s="3" t="s">
        <v>14</v>
      </c>
      <c r="B106" s="3" t="str">
        <f>VLOOKUP(A106, [1]Student_info!$A$2:$C$11, 1,TRUE)</f>
        <v>00e9e4f9-8f27-4a76-9ce8-b8a90e1f30b3</v>
      </c>
      <c r="C106" s="3" t="s">
        <v>11</v>
      </c>
      <c r="D106" s="4">
        <v>45203</v>
      </c>
      <c r="E106" s="3" t="s">
        <v>12</v>
      </c>
      <c r="F106" s="3">
        <v>20</v>
      </c>
      <c r="G106" s="3">
        <v>16</v>
      </c>
      <c r="H106" s="5">
        <f>G106/F106*100</f>
        <v>80</v>
      </c>
      <c r="I106" s="6" t="str">
        <f>IF(AND(H106=0, E106="ab"), "ab", IF(AND(H106&gt;=80), "A", IF(AND(H106&gt;=60, H106&lt;79), "B", IF(AND(H106&gt;=40, H106&lt;59), "C", IF(AND(H106&gt;=20, H106&lt;39), "D", IF(H106&lt;19, "E", ""))))))</f>
        <v>A</v>
      </c>
      <c r="J106" s="6" t="str">
        <f>TEXT(MONTH(D106),"mmmm")</f>
        <v>January</v>
      </c>
    </row>
    <row r="107" spans="1:10" x14ac:dyDescent="0.3">
      <c r="A107" s="3" t="s">
        <v>15</v>
      </c>
      <c r="B107" s="3" t="str">
        <f>VLOOKUP(A107, [1]Student_info!$A$2:$C$11, 1,TRUE)</f>
        <v>00e9e4f9-8f27-4a76-9ce8-b8a90e1f30b3</v>
      </c>
      <c r="C107" s="3" t="s">
        <v>11</v>
      </c>
      <c r="D107" s="4">
        <v>45203</v>
      </c>
      <c r="E107" s="3" t="s">
        <v>12</v>
      </c>
      <c r="F107" s="3">
        <v>20</v>
      </c>
      <c r="G107" s="3">
        <v>15</v>
      </c>
      <c r="H107" s="5">
        <f>G107/F107*100</f>
        <v>75</v>
      </c>
      <c r="I107" s="6" t="str">
        <f>IF(AND(H107=0, E107="ab"), "ab", IF(AND(H107&gt;=80), "A", IF(AND(H107&gt;=60, H107&lt;79), "B", IF(AND(H107&gt;=40, H107&lt;59), "C", IF(AND(H107&gt;=20, H107&lt;39), "D", IF(H107&lt;19, "E", ""))))))</f>
        <v>B</v>
      </c>
      <c r="J107" s="6" t="str">
        <f>TEXT(MONTH(D107),"mmmm")</f>
        <v>January</v>
      </c>
    </row>
    <row r="108" spans="1:10" x14ac:dyDescent="0.3">
      <c r="A108" s="3" t="s">
        <v>17</v>
      </c>
      <c r="B108" s="3" t="str">
        <f>VLOOKUP(A108, [1]Student_info!$A$2:$C$11, 1,TRUE)</f>
        <v>9bd5bddc-7b5b-4b14-ab3b-672211ce1c0e</v>
      </c>
      <c r="C108" s="3" t="s">
        <v>11</v>
      </c>
      <c r="D108" s="4">
        <v>45203</v>
      </c>
      <c r="E108" s="3" t="s">
        <v>12</v>
      </c>
      <c r="F108" s="3">
        <v>20</v>
      </c>
      <c r="G108" s="3">
        <v>11</v>
      </c>
      <c r="H108" s="5">
        <f>G108/F108*100</f>
        <v>55.000000000000007</v>
      </c>
      <c r="I108" s="6" t="str">
        <f>IF(AND(H108=0, E108="ab"), "ab", IF(AND(H108&gt;=80), "A", IF(AND(H108&gt;=60, H108&lt;79), "B", IF(AND(H108&gt;=40, H108&lt;59), "C", IF(AND(H108&gt;=20, H108&lt;39), "D", IF(H108&lt;19, "E", ""))))))</f>
        <v>C</v>
      </c>
      <c r="J108" s="6" t="str">
        <f>TEXT(MONTH(D108),"mmmm")</f>
        <v>January</v>
      </c>
    </row>
    <row r="109" spans="1:10" x14ac:dyDescent="0.3">
      <c r="A109" s="3" t="s">
        <v>18</v>
      </c>
      <c r="B109" s="3" t="str">
        <f>VLOOKUP(A109, [1]Student_info!$A$2:$C$11, 1,TRUE)</f>
        <v>9bd5bddc-7b5b-4b14-ab3b-672211ce1c0e</v>
      </c>
      <c r="C109" s="3" t="s">
        <v>11</v>
      </c>
      <c r="D109" s="4">
        <v>45203</v>
      </c>
      <c r="E109" s="3" t="s">
        <v>12</v>
      </c>
      <c r="F109" s="3">
        <v>20</v>
      </c>
      <c r="G109" s="3">
        <v>17</v>
      </c>
      <c r="H109" s="5">
        <f>G109/F109*100</f>
        <v>85</v>
      </c>
      <c r="I109" s="6" t="str">
        <f>IF(AND(H109=0, E109="ab"), "ab", IF(AND(H109&gt;=80), "A", IF(AND(H109&gt;=60, H109&lt;79), "B", IF(AND(H109&gt;=40, H109&lt;59), "C", IF(AND(H109&gt;=20, H109&lt;39), "D", IF(H109&lt;19, "E", ""))))))</f>
        <v>A</v>
      </c>
      <c r="J109" s="6" t="str">
        <f>TEXT(MONTH(D109),"mmmm")</f>
        <v>January</v>
      </c>
    </row>
    <row r="110" spans="1:10" x14ac:dyDescent="0.3">
      <c r="A110" s="3" t="s">
        <v>19</v>
      </c>
      <c r="B110" s="3" t="str">
        <f>VLOOKUP(A110, [1]Student_info!$A$2:$C$11, 1,TRUE)</f>
        <v>00e9e4f9-8f27-4a76-9ce8-b8a90e1f30b3</v>
      </c>
      <c r="C110" s="3" t="s">
        <v>11</v>
      </c>
      <c r="D110" s="4">
        <v>45203</v>
      </c>
      <c r="E110" s="3" t="s">
        <v>12</v>
      </c>
      <c r="F110" s="3">
        <v>20</v>
      </c>
      <c r="G110" s="3">
        <v>14</v>
      </c>
      <c r="H110" s="5">
        <f>G110/F110*100</f>
        <v>70</v>
      </c>
      <c r="I110" s="6" t="str">
        <f>IF(AND(H110=0, E110="ab"), "ab", IF(AND(H110&gt;=80), "A", IF(AND(H110&gt;=60, H110&lt;79), "B", IF(AND(H110&gt;=40, H110&lt;59), "C", IF(AND(H110&gt;=20, H110&lt;39), "D", IF(H110&lt;19, "E", ""))))))</f>
        <v>B</v>
      </c>
      <c r="J110" s="6" t="str">
        <f>TEXT(MONTH(D110),"mmmm")</f>
        <v>January</v>
      </c>
    </row>
    <row r="111" spans="1:10" x14ac:dyDescent="0.3">
      <c r="A111" s="3" t="s">
        <v>25</v>
      </c>
      <c r="B111" s="3" t="str">
        <f>VLOOKUP(A111, [1]Student_info!$A$2:$C$11, 1,TRUE)</f>
        <v>00e9e4f9-8f27-4a76-9ce8-b8a90e1f30b3</v>
      </c>
      <c r="C111" s="3" t="s">
        <v>11</v>
      </c>
      <c r="D111" s="4">
        <v>45203</v>
      </c>
      <c r="E111" s="3" t="s">
        <v>12</v>
      </c>
      <c r="F111" s="3">
        <v>20</v>
      </c>
      <c r="G111" s="3">
        <v>12</v>
      </c>
      <c r="H111" s="5">
        <f>G111/F111*100</f>
        <v>60</v>
      </c>
      <c r="I111" s="6" t="str">
        <f>IF(AND(H111=0, E111="ab"), "ab", IF(AND(H111&gt;=80), "A", IF(AND(H111&gt;=60, H111&lt;79), "B", IF(AND(H111&gt;=40, H111&lt;59), "C", IF(AND(H111&gt;=20, H111&lt;39), "D", IF(H111&lt;19, "E", ""))))))</f>
        <v>B</v>
      </c>
      <c r="J111" s="6" t="str">
        <f>TEXT(MONTH(D111),"mmmm")</f>
        <v>January</v>
      </c>
    </row>
    <row r="112" spans="1:10" x14ac:dyDescent="0.3">
      <c r="A112" s="3" t="s">
        <v>20</v>
      </c>
      <c r="B112" s="3" t="str">
        <f>VLOOKUP(A112, [1]Student_info!$A$2:$C$11, 1,TRUE)</f>
        <v>9bd5bddc-7b5b-4b14-ab3b-672211ce1c0e</v>
      </c>
      <c r="C112" s="3" t="s">
        <v>11</v>
      </c>
      <c r="D112" s="4">
        <v>45203</v>
      </c>
      <c r="E112" s="3" t="s">
        <v>12</v>
      </c>
      <c r="F112" s="3">
        <v>20</v>
      </c>
      <c r="G112" s="3">
        <v>17</v>
      </c>
      <c r="H112" s="5">
        <f>G112/F112*100</f>
        <v>85</v>
      </c>
      <c r="I112" s="6" t="str">
        <f>IF(AND(H112=0, E112="ab"), "ab", IF(AND(H112&gt;=80), "A", IF(AND(H112&gt;=60, H112&lt;79), "B", IF(AND(H112&gt;=40, H112&lt;59), "C", IF(AND(H112&gt;=20, H112&lt;39), "D", IF(H112&lt;19, "E", ""))))))</f>
        <v>A</v>
      </c>
      <c r="J112" s="6" t="str">
        <f>TEXT(MONTH(D112),"mmmm")</f>
        <v>January</v>
      </c>
    </row>
    <row r="113" spans="1:10" x14ac:dyDescent="0.3">
      <c r="A113" s="3" t="s">
        <v>21</v>
      </c>
      <c r="B113" s="3" t="str">
        <f>VLOOKUP(A113, [1]Student_info!$A$2:$C$11, 1,TRUE)</f>
        <v>00e9e4f9-8f27-4a76-9ce8-b8a90e1f30b3</v>
      </c>
      <c r="C113" s="3" t="s">
        <v>11</v>
      </c>
      <c r="D113" s="4">
        <v>45203</v>
      </c>
      <c r="E113" s="3" t="s">
        <v>16</v>
      </c>
      <c r="F113" s="3">
        <v>20</v>
      </c>
      <c r="G113" s="3">
        <v>0</v>
      </c>
      <c r="H113" s="5">
        <f>G113/F113*100</f>
        <v>0</v>
      </c>
      <c r="I113" s="6" t="str">
        <f>IF(AND(H113=0, E113="ab"), "ab", IF(AND(H113&gt;=80), "A", IF(AND(H113&gt;=60, H113&lt;79), "B", IF(AND(H113&gt;=40, H113&lt;59), "C", IF(AND(H113&gt;=20, H113&lt;39), "D", IF(H113&lt;19, "E", ""))))))</f>
        <v>ab</v>
      </c>
      <c r="J113" s="6" t="str">
        <f>TEXT(MONTH(D113),"mmmm")</f>
        <v>January</v>
      </c>
    </row>
    <row r="114" spans="1:10" x14ac:dyDescent="0.3">
      <c r="A114" s="3" t="s">
        <v>10</v>
      </c>
      <c r="B114" s="3" t="str">
        <f>VLOOKUP(A114, [1]Student_info!$A$2:$C$11, 1,TRUE)</f>
        <v>9bd5bddc-7b5b-4b14-ab3b-672211ce1c0e</v>
      </c>
      <c r="C114" s="3" t="s">
        <v>11</v>
      </c>
      <c r="D114" s="4">
        <v>45204</v>
      </c>
      <c r="E114" s="3" t="s">
        <v>12</v>
      </c>
      <c r="F114" s="3">
        <v>25</v>
      </c>
      <c r="G114" s="3">
        <v>23</v>
      </c>
      <c r="H114" s="5">
        <f>G114/F114*100</f>
        <v>92</v>
      </c>
      <c r="I114" s="6" t="str">
        <f>IF(AND(H114=0, E114="ab"), "ab", IF(AND(H114&gt;=80), "A", IF(AND(H114&gt;=60, H114&lt;79), "B", IF(AND(H114&gt;=40, H114&lt;59), "C", IF(AND(H114&gt;=20, H114&lt;39), "D", IF(H114&lt;19, "E", ""))))))</f>
        <v>A</v>
      </c>
      <c r="J114" s="6" t="str">
        <f>TEXT(MONTH(D114),"mmmm")</f>
        <v>January</v>
      </c>
    </row>
    <row r="115" spans="1:10" x14ac:dyDescent="0.3">
      <c r="A115" s="3" t="s">
        <v>13</v>
      </c>
      <c r="B115" s="3" t="str">
        <f>VLOOKUP(A115, [1]Student_info!$A$2:$C$11, 1,TRUE)</f>
        <v>00e9e4f9-8f27-4a76-9ce8-b8a90e1f30b3</v>
      </c>
      <c r="C115" s="3" t="s">
        <v>11</v>
      </c>
      <c r="D115" s="4">
        <v>45204</v>
      </c>
      <c r="E115" s="3" t="s">
        <v>12</v>
      </c>
      <c r="F115" s="3">
        <v>25</v>
      </c>
      <c r="G115" s="3">
        <v>23</v>
      </c>
      <c r="H115" s="5">
        <f>G115/F115*100</f>
        <v>92</v>
      </c>
      <c r="I115" s="6" t="str">
        <f>IF(AND(H115=0, E115="ab"), "ab", IF(AND(H115&gt;=80), "A", IF(AND(H115&gt;=60, H115&lt;79), "B", IF(AND(H115&gt;=40, H115&lt;59), "C", IF(AND(H115&gt;=20, H115&lt;39), "D", IF(H115&lt;19, "E", ""))))))</f>
        <v>A</v>
      </c>
      <c r="J115" s="6" t="str">
        <f>TEXT(MONTH(D115),"mmmm")</f>
        <v>January</v>
      </c>
    </row>
    <row r="116" spans="1:10" x14ac:dyDescent="0.3">
      <c r="A116" s="3" t="s">
        <v>14</v>
      </c>
      <c r="B116" s="3" t="str">
        <f>VLOOKUP(A116, [1]Student_info!$A$2:$C$11, 1,TRUE)</f>
        <v>00e9e4f9-8f27-4a76-9ce8-b8a90e1f30b3</v>
      </c>
      <c r="C116" s="3" t="s">
        <v>11</v>
      </c>
      <c r="D116" s="4">
        <v>45204</v>
      </c>
      <c r="E116" s="3" t="s">
        <v>12</v>
      </c>
      <c r="F116" s="3">
        <v>25</v>
      </c>
      <c r="G116" s="3">
        <v>24</v>
      </c>
      <c r="H116" s="5">
        <f>G116/F116*100</f>
        <v>96</v>
      </c>
      <c r="I116" s="6" t="str">
        <f>IF(AND(H116=0, E116="ab"), "ab", IF(AND(H116&gt;=80), "A", IF(AND(H116&gt;=60, H116&lt;79), "B", IF(AND(H116&gt;=40, H116&lt;59), "C", IF(AND(H116&gt;=20, H116&lt;39), "D", IF(H116&lt;19, "E", ""))))))</f>
        <v>A</v>
      </c>
      <c r="J116" s="6" t="str">
        <f>TEXT(MONTH(D116),"mmmm")</f>
        <v>January</v>
      </c>
    </row>
    <row r="117" spans="1:10" x14ac:dyDescent="0.3">
      <c r="A117" s="3" t="s">
        <v>15</v>
      </c>
      <c r="B117" s="3" t="str">
        <f>VLOOKUP(A117, [1]Student_info!$A$2:$C$11, 1,TRUE)</f>
        <v>00e9e4f9-8f27-4a76-9ce8-b8a90e1f30b3</v>
      </c>
      <c r="C117" s="3" t="s">
        <v>11</v>
      </c>
      <c r="D117" s="4">
        <v>45204</v>
      </c>
      <c r="E117" s="3" t="s">
        <v>12</v>
      </c>
      <c r="F117" s="3">
        <v>25</v>
      </c>
      <c r="G117" s="3">
        <v>23</v>
      </c>
      <c r="H117" s="5">
        <f>G117/F117*100</f>
        <v>92</v>
      </c>
      <c r="I117" s="6" t="str">
        <f>IF(AND(H117=0, E117="ab"), "ab", IF(AND(H117&gt;=80), "A", IF(AND(H117&gt;=60, H117&lt;79), "B", IF(AND(H117&gt;=40, H117&lt;59), "C", IF(AND(H117&gt;=20, H117&lt;39), "D", IF(H117&lt;19, "E", ""))))))</f>
        <v>A</v>
      </c>
      <c r="J117" s="6" t="str">
        <f>TEXT(MONTH(D117),"mmmm")</f>
        <v>January</v>
      </c>
    </row>
    <row r="118" spans="1:10" x14ac:dyDescent="0.3">
      <c r="A118" s="3" t="s">
        <v>17</v>
      </c>
      <c r="B118" s="3" t="str">
        <f>VLOOKUP(A118, [1]Student_info!$A$2:$C$11, 1,TRUE)</f>
        <v>9bd5bddc-7b5b-4b14-ab3b-672211ce1c0e</v>
      </c>
      <c r="C118" s="3" t="s">
        <v>11</v>
      </c>
      <c r="D118" s="4">
        <v>45204</v>
      </c>
      <c r="E118" s="3" t="s">
        <v>12</v>
      </c>
      <c r="F118" s="3">
        <v>25</v>
      </c>
      <c r="G118" s="3">
        <v>14</v>
      </c>
      <c r="H118" s="5">
        <f>G118/F118*100</f>
        <v>56.000000000000007</v>
      </c>
      <c r="I118" s="6" t="str">
        <f>IF(AND(H118=0, E118="ab"), "ab", IF(AND(H118&gt;=80), "A", IF(AND(H118&gt;=60, H118&lt;79), "B", IF(AND(H118&gt;=40, H118&lt;59), "C", IF(AND(H118&gt;=20, H118&lt;39), "D", IF(H118&lt;19, "E", ""))))))</f>
        <v>C</v>
      </c>
      <c r="J118" s="6" t="str">
        <f>TEXT(MONTH(D118),"mmmm")</f>
        <v>January</v>
      </c>
    </row>
    <row r="119" spans="1:10" x14ac:dyDescent="0.3">
      <c r="A119" s="3" t="s">
        <v>18</v>
      </c>
      <c r="B119" s="3" t="str">
        <f>VLOOKUP(A119, [1]Student_info!$A$2:$C$11, 1,TRUE)</f>
        <v>9bd5bddc-7b5b-4b14-ab3b-672211ce1c0e</v>
      </c>
      <c r="C119" s="3" t="s">
        <v>11</v>
      </c>
      <c r="D119" s="4">
        <v>45204</v>
      </c>
      <c r="E119" s="3" t="s">
        <v>12</v>
      </c>
      <c r="F119" s="3">
        <v>25</v>
      </c>
      <c r="G119" s="3">
        <v>24</v>
      </c>
      <c r="H119" s="5">
        <f>G119/F119*100</f>
        <v>96</v>
      </c>
      <c r="I119" s="6" t="str">
        <f>IF(AND(H119=0, E119="ab"), "ab", IF(AND(H119&gt;=80), "A", IF(AND(H119&gt;=60, H119&lt;79), "B", IF(AND(H119&gt;=40, H119&lt;59), "C", IF(AND(H119&gt;=20, H119&lt;39), "D", IF(H119&lt;19, "E", ""))))))</f>
        <v>A</v>
      </c>
      <c r="J119" s="6" t="str">
        <f>TEXT(MONTH(D119),"mmmm")</f>
        <v>January</v>
      </c>
    </row>
    <row r="120" spans="1:10" x14ac:dyDescent="0.3">
      <c r="A120" s="3" t="s">
        <v>19</v>
      </c>
      <c r="B120" s="3" t="str">
        <f>VLOOKUP(A120, [1]Student_info!$A$2:$C$11, 1,TRUE)</f>
        <v>00e9e4f9-8f27-4a76-9ce8-b8a90e1f30b3</v>
      </c>
      <c r="C120" s="3" t="s">
        <v>11</v>
      </c>
      <c r="D120" s="4">
        <v>45204</v>
      </c>
      <c r="E120" s="3" t="s">
        <v>12</v>
      </c>
      <c r="F120" s="3">
        <v>25</v>
      </c>
      <c r="G120" s="3">
        <v>24</v>
      </c>
      <c r="H120" s="5">
        <f>G120/F120*100</f>
        <v>96</v>
      </c>
      <c r="I120" s="6" t="str">
        <f>IF(AND(H120=0, E120="ab"), "ab", IF(AND(H120&gt;=80), "A", IF(AND(H120&gt;=60, H120&lt;79), "B", IF(AND(H120&gt;=40, H120&lt;59), "C", IF(AND(H120&gt;=20, H120&lt;39), "D", IF(H120&lt;19, "E", ""))))))</f>
        <v>A</v>
      </c>
      <c r="J120" s="6" t="str">
        <f>TEXT(MONTH(D120),"mmmm")</f>
        <v>January</v>
      </c>
    </row>
    <row r="121" spans="1:10" x14ac:dyDescent="0.3">
      <c r="A121" s="3" t="s">
        <v>25</v>
      </c>
      <c r="B121" s="3" t="str">
        <f>VLOOKUP(A121, [1]Student_info!$A$2:$C$11, 1,TRUE)</f>
        <v>00e9e4f9-8f27-4a76-9ce8-b8a90e1f30b3</v>
      </c>
      <c r="C121" s="3" t="s">
        <v>11</v>
      </c>
      <c r="D121" s="4">
        <v>45204</v>
      </c>
      <c r="E121" s="3" t="s">
        <v>12</v>
      </c>
      <c r="F121" s="3">
        <v>25</v>
      </c>
      <c r="G121" s="3">
        <v>14</v>
      </c>
      <c r="H121" s="5">
        <f>G121/F121*100</f>
        <v>56.000000000000007</v>
      </c>
      <c r="I121" s="6" t="str">
        <f>IF(AND(H121=0, E121="ab"), "ab", IF(AND(H121&gt;=80), "A", IF(AND(H121&gt;=60, H121&lt;79), "B", IF(AND(H121&gt;=40, H121&lt;59), "C", IF(AND(H121&gt;=20, H121&lt;39), "D", IF(H121&lt;19, "E", ""))))))</f>
        <v>C</v>
      </c>
      <c r="J121" s="6" t="str">
        <f>TEXT(MONTH(D121),"mmmm")</f>
        <v>January</v>
      </c>
    </row>
    <row r="122" spans="1:10" x14ac:dyDescent="0.3">
      <c r="A122" s="3" t="s">
        <v>20</v>
      </c>
      <c r="B122" s="3" t="str">
        <f>VLOOKUP(A122, [1]Student_info!$A$2:$C$11, 1,TRUE)</f>
        <v>9bd5bddc-7b5b-4b14-ab3b-672211ce1c0e</v>
      </c>
      <c r="C122" s="3" t="s">
        <v>11</v>
      </c>
      <c r="D122" s="4">
        <v>45204</v>
      </c>
      <c r="E122" s="3" t="s">
        <v>12</v>
      </c>
      <c r="F122" s="3">
        <v>25</v>
      </c>
      <c r="G122" s="3">
        <v>21</v>
      </c>
      <c r="H122" s="5">
        <f>G122/F122*100</f>
        <v>84</v>
      </c>
      <c r="I122" s="6" t="str">
        <f>IF(AND(H122=0, E122="ab"), "ab", IF(AND(H122&gt;=80), "A", IF(AND(H122&gt;=60, H122&lt;79), "B", IF(AND(H122&gt;=40, H122&lt;59), "C", IF(AND(H122&gt;=20, H122&lt;39), "D", IF(H122&lt;19, "E", ""))))))</f>
        <v>A</v>
      </c>
      <c r="J122" s="6" t="str">
        <f>TEXT(MONTH(D122),"mmmm")</f>
        <v>January</v>
      </c>
    </row>
    <row r="123" spans="1:10" x14ac:dyDescent="0.3">
      <c r="A123" s="3" t="s">
        <v>21</v>
      </c>
      <c r="B123" s="3" t="str">
        <f>VLOOKUP(A123, [1]Student_info!$A$2:$C$11, 1,TRUE)</f>
        <v>00e9e4f9-8f27-4a76-9ce8-b8a90e1f30b3</v>
      </c>
      <c r="C123" s="3" t="s">
        <v>11</v>
      </c>
      <c r="D123" s="4">
        <v>45204</v>
      </c>
      <c r="E123" s="3" t="s">
        <v>16</v>
      </c>
      <c r="F123" s="3">
        <v>25</v>
      </c>
      <c r="G123" s="3">
        <v>0</v>
      </c>
      <c r="H123" s="5">
        <f>G123/F123*100</f>
        <v>0</v>
      </c>
      <c r="I123" s="6" t="str">
        <f>IF(AND(H123=0, E123="ab"), "ab", IF(AND(H123&gt;=80), "A", IF(AND(H123&gt;=60, H123&lt;79), "B", IF(AND(H123&gt;=40, H123&lt;59), "C", IF(AND(H123&gt;=20, H123&lt;39), "D", IF(H123&lt;19, "E", ""))))))</f>
        <v>ab</v>
      </c>
      <c r="J123" s="6" t="str">
        <f>TEXT(MONTH(D123),"mmmm")</f>
        <v>January</v>
      </c>
    </row>
    <row r="124" spans="1:10" x14ac:dyDescent="0.3">
      <c r="A124" s="3" t="s">
        <v>10</v>
      </c>
      <c r="B124" s="3" t="str">
        <f>VLOOKUP(A124, [1]Student_info!$A$2:$C$11, 1,TRUE)</f>
        <v>9bd5bddc-7b5b-4b14-ab3b-672211ce1c0e</v>
      </c>
      <c r="C124" s="3" t="s">
        <v>11</v>
      </c>
      <c r="D124" s="4">
        <v>45204</v>
      </c>
      <c r="E124" s="3" t="s">
        <v>12</v>
      </c>
      <c r="F124" s="3">
        <v>20</v>
      </c>
      <c r="G124" s="3">
        <v>20</v>
      </c>
      <c r="H124" s="5">
        <f>G124/F124*100</f>
        <v>100</v>
      </c>
      <c r="I124" s="6" t="str">
        <f>IF(AND(H124=0, E124="ab"), "ab", IF(AND(H124&gt;=80), "A", IF(AND(H124&gt;=60, H124&lt;79), "B", IF(AND(H124&gt;=40, H124&lt;59), "C", IF(AND(H124&gt;=20, H124&lt;39), "D", IF(H124&lt;19, "E", ""))))))</f>
        <v>A</v>
      </c>
      <c r="J124" s="6" t="str">
        <f>TEXT(MONTH(D124),"mmmm")</f>
        <v>January</v>
      </c>
    </row>
    <row r="125" spans="1:10" x14ac:dyDescent="0.3">
      <c r="A125" s="3" t="s">
        <v>13</v>
      </c>
      <c r="B125" s="3" t="str">
        <f>VLOOKUP(A125, [1]Student_info!$A$2:$C$11, 1,TRUE)</f>
        <v>00e9e4f9-8f27-4a76-9ce8-b8a90e1f30b3</v>
      </c>
      <c r="C125" s="3" t="s">
        <v>11</v>
      </c>
      <c r="D125" s="4">
        <v>45204</v>
      </c>
      <c r="E125" s="3" t="s">
        <v>12</v>
      </c>
      <c r="F125" s="3">
        <v>20</v>
      </c>
      <c r="G125" s="3">
        <v>18</v>
      </c>
      <c r="H125" s="5">
        <f>G125/F125*100</f>
        <v>90</v>
      </c>
      <c r="I125" s="6" t="str">
        <f>IF(AND(H125=0, E125="ab"), "ab", IF(AND(H125&gt;=80), "A", IF(AND(H125&gt;=60, H125&lt;79), "B", IF(AND(H125&gt;=40, H125&lt;59), "C", IF(AND(H125&gt;=20, H125&lt;39), "D", IF(H125&lt;19, "E", ""))))))</f>
        <v>A</v>
      </c>
      <c r="J125" s="6" t="str">
        <f>TEXT(MONTH(D125),"mmmm")</f>
        <v>January</v>
      </c>
    </row>
    <row r="126" spans="1:10" x14ac:dyDescent="0.3">
      <c r="A126" s="3" t="s">
        <v>14</v>
      </c>
      <c r="B126" s="3" t="str">
        <f>VLOOKUP(A126, [1]Student_info!$A$2:$C$11, 1,TRUE)</f>
        <v>00e9e4f9-8f27-4a76-9ce8-b8a90e1f30b3</v>
      </c>
      <c r="C126" s="3" t="s">
        <v>11</v>
      </c>
      <c r="D126" s="4">
        <v>45204</v>
      </c>
      <c r="E126" s="3" t="s">
        <v>12</v>
      </c>
      <c r="F126" s="3">
        <v>20</v>
      </c>
      <c r="G126" s="3">
        <v>18</v>
      </c>
      <c r="H126" s="5">
        <f>G126/F126*100</f>
        <v>90</v>
      </c>
      <c r="I126" s="6" t="str">
        <f>IF(AND(H126=0, E126="ab"), "ab", IF(AND(H126&gt;=80), "A", IF(AND(H126&gt;=60, H126&lt;79), "B", IF(AND(H126&gt;=40, H126&lt;59), "C", IF(AND(H126&gt;=20, H126&lt;39), "D", IF(H126&lt;19, "E", ""))))))</f>
        <v>A</v>
      </c>
      <c r="J126" s="6" t="str">
        <f>TEXT(MONTH(D126),"mmmm")</f>
        <v>January</v>
      </c>
    </row>
    <row r="127" spans="1:10" x14ac:dyDescent="0.3">
      <c r="A127" s="3" t="s">
        <v>15</v>
      </c>
      <c r="B127" s="3" t="str">
        <f>VLOOKUP(A127, [1]Student_info!$A$2:$C$11, 1,TRUE)</f>
        <v>00e9e4f9-8f27-4a76-9ce8-b8a90e1f30b3</v>
      </c>
      <c r="C127" s="3" t="s">
        <v>11</v>
      </c>
      <c r="D127" s="4">
        <v>45204</v>
      </c>
      <c r="E127" s="3" t="s">
        <v>12</v>
      </c>
      <c r="F127" s="3">
        <v>20</v>
      </c>
      <c r="G127" s="3">
        <v>20</v>
      </c>
      <c r="H127" s="5">
        <f>G127/F127*100</f>
        <v>100</v>
      </c>
      <c r="I127" s="6" t="str">
        <f>IF(AND(H127=0, E127="ab"), "ab", IF(AND(H127&gt;=80), "A", IF(AND(H127&gt;=60, H127&lt;79), "B", IF(AND(H127&gt;=40, H127&lt;59), "C", IF(AND(H127&gt;=20, H127&lt;39), "D", IF(H127&lt;19, "E", ""))))))</f>
        <v>A</v>
      </c>
      <c r="J127" s="6" t="str">
        <f>TEXT(MONTH(D127),"mmmm")</f>
        <v>January</v>
      </c>
    </row>
    <row r="128" spans="1:10" x14ac:dyDescent="0.3">
      <c r="A128" s="3" t="s">
        <v>17</v>
      </c>
      <c r="B128" s="3" t="str">
        <f>VLOOKUP(A128, [1]Student_info!$A$2:$C$11, 1,TRUE)</f>
        <v>9bd5bddc-7b5b-4b14-ab3b-672211ce1c0e</v>
      </c>
      <c r="C128" s="3" t="s">
        <v>11</v>
      </c>
      <c r="D128" s="4">
        <v>45204</v>
      </c>
      <c r="E128" s="3" t="s">
        <v>12</v>
      </c>
      <c r="F128" s="3">
        <v>20</v>
      </c>
      <c r="G128" s="3">
        <v>18</v>
      </c>
      <c r="H128" s="5">
        <f>G128/F128*100</f>
        <v>90</v>
      </c>
      <c r="I128" s="6" t="str">
        <f>IF(AND(H128=0, E128="ab"), "ab", IF(AND(H128&gt;=80), "A", IF(AND(H128&gt;=60, H128&lt;79), "B", IF(AND(H128&gt;=40, H128&lt;59), "C", IF(AND(H128&gt;=20, H128&lt;39), "D", IF(H128&lt;19, "E", ""))))))</f>
        <v>A</v>
      </c>
      <c r="J128" s="6" t="str">
        <f>TEXT(MONTH(D128),"mmmm")</f>
        <v>January</v>
      </c>
    </row>
    <row r="129" spans="1:10" x14ac:dyDescent="0.3">
      <c r="A129" s="3" t="s">
        <v>18</v>
      </c>
      <c r="B129" s="3" t="str">
        <f>VLOOKUP(A129, [1]Student_info!$A$2:$C$11, 1,TRUE)</f>
        <v>9bd5bddc-7b5b-4b14-ab3b-672211ce1c0e</v>
      </c>
      <c r="C129" s="3" t="s">
        <v>11</v>
      </c>
      <c r="D129" s="4">
        <v>45204</v>
      </c>
      <c r="E129" s="3" t="s">
        <v>12</v>
      </c>
      <c r="F129" s="3">
        <v>20</v>
      </c>
      <c r="G129" s="3">
        <v>19</v>
      </c>
      <c r="H129" s="5">
        <f>G129/F129*100</f>
        <v>95</v>
      </c>
      <c r="I129" s="6" t="str">
        <f>IF(AND(H129=0, E129="ab"), "ab", IF(AND(H129&gt;=80), "A", IF(AND(H129&gt;=60, H129&lt;79), "B", IF(AND(H129&gt;=40, H129&lt;59), "C", IF(AND(H129&gt;=20, H129&lt;39), "D", IF(H129&lt;19, "E", ""))))))</f>
        <v>A</v>
      </c>
      <c r="J129" s="6" t="str">
        <f>TEXT(MONTH(D129),"mmmm")</f>
        <v>January</v>
      </c>
    </row>
    <row r="130" spans="1:10" x14ac:dyDescent="0.3">
      <c r="A130" s="3" t="s">
        <v>19</v>
      </c>
      <c r="B130" s="3" t="str">
        <f>VLOOKUP(A130, [1]Student_info!$A$2:$C$11, 1,TRUE)</f>
        <v>00e9e4f9-8f27-4a76-9ce8-b8a90e1f30b3</v>
      </c>
      <c r="C130" s="3" t="s">
        <v>11</v>
      </c>
      <c r="D130" s="4">
        <v>45204</v>
      </c>
      <c r="E130" s="3" t="s">
        <v>12</v>
      </c>
      <c r="F130" s="3">
        <v>20</v>
      </c>
      <c r="G130" s="3">
        <v>18</v>
      </c>
      <c r="H130" s="5">
        <f>G130/F130*100</f>
        <v>90</v>
      </c>
      <c r="I130" s="6" t="str">
        <f>IF(AND(H130=0, E130="ab"), "ab", IF(AND(H130&gt;=80), "A", IF(AND(H130&gt;=60, H130&lt;79), "B", IF(AND(H130&gt;=40, H130&lt;59), "C", IF(AND(H130&gt;=20, H130&lt;39), "D", IF(H130&lt;19, "E", ""))))))</f>
        <v>A</v>
      </c>
      <c r="J130" s="6" t="str">
        <f>TEXT(MONTH(D130),"mmmm")</f>
        <v>January</v>
      </c>
    </row>
    <row r="131" spans="1:10" x14ac:dyDescent="0.3">
      <c r="A131" s="3" t="s">
        <v>25</v>
      </c>
      <c r="B131" s="3" t="str">
        <f>VLOOKUP(A131, [1]Student_info!$A$2:$C$11, 1,TRUE)</f>
        <v>00e9e4f9-8f27-4a76-9ce8-b8a90e1f30b3</v>
      </c>
      <c r="C131" s="3" t="s">
        <v>11</v>
      </c>
      <c r="D131" s="4">
        <v>45204</v>
      </c>
      <c r="E131" s="3" t="s">
        <v>12</v>
      </c>
      <c r="F131" s="3">
        <v>20</v>
      </c>
      <c r="G131" s="3">
        <v>17</v>
      </c>
      <c r="H131" s="5">
        <f>G131/F131*100</f>
        <v>85</v>
      </c>
      <c r="I131" s="6" t="str">
        <f>IF(AND(H131=0, E131="ab"), "ab", IF(AND(H131&gt;=80), "A", IF(AND(H131&gt;=60, H131&lt;79), "B", IF(AND(H131&gt;=40, H131&lt;59), "C", IF(AND(H131&gt;=20, H131&lt;39), "D", IF(H131&lt;19, "E", ""))))))</f>
        <v>A</v>
      </c>
      <c r="J131" s="6" t="str">
        <f>TEXT(MONTH(D131),"mmmm")</f>
        <v>January</v>
      </c>
    </row>
    <row r="132" spans="1:10" x14ac:dyDescent="0.3">
      <c r="A132" s="3" t="s">
        <v>20</v>
      </c>
      <c r="B132" s="3" t="str">
        <f>VLOOKUP(A132, [1]Student_info!$A$2:$C$11, 1,TRUE)</f>
        <v>9bd5bddc-7b5b-4b14-ab3b-672211ce1c0e</v>
      </c>
      <c r="C132" s="3" t="s">
        <v>11</v>
      </c>
      <c r="D132" s="4">
        <v>45204</v>
      </c>
      <c r="E132" s="3" t="s">
        <v>12</v>
      </c>
      <c r="F132" s="3">
        <v>20</v>
      </c>
      <c r="G132" s="3">
        <v>18</v>
      </c>
      <c r="H132" s="5">
        <f>G132/F132*100</f>
        <v>90</v>
      </c>
      <c r="I132" s="6" t="str">
        <f>IF(AND(H132=0, E132="ab"), "ab", IF(AND(H132&gt;=80), "A", IF(AND(H132&gt;=60, H132&lt;79), "B", IF(AND(H132&gt;=40, H132&lt;59), "C", IF(AND(H132&gt;=20, H132&lt;39), "D", IF(H132&lt;19, "E", ""))))))</f>
        <v>A</v>
      </c>
      <c r="J132" s="6" t="str">
        <f>TEXT(MONTH(D132),"mmmm")</f>
        <v>January</v>
      </c>
    </row>
    <row r="133" spans="1:10" x14ac:dyDescent="0.3">
      <c r="A133" s="3" t="s">
        <v>21</v>
      </c>
      <c r="B133" s="3" t="str">
        <f>VLOOKUP(A133, [1]Student_info!$A$2:$C$11, 1,TRUE)</f>
        <v>00e9e4f9-8f27-4a76-9ce8-b8a90e1f30b3</v>
      </c>
      <c r="C133" s="3" t="s">
        <v>11</v>
      </c>
      <c r="D133" s="4">
        <v>45204</v>
      </c>
      <c r="E133" s="3" t="s">
        <v>16</v>
      </c>
      <c r="F133" s="3">
        <v>20</v>
      </c>
      <c r="G133" s="3">
        <v>0</v>
      </c>
      <c r="H133" s="5">
        <f>G133/F133*100</f>
        <v>0</v>
      </c>
      <c r="I133" s="6" t="str">
        <f>IF(AND(H133=0, E133="ab"), "ab", IF(AND(H133&gt;=80), "A", IF(AND(H133&gt;=60, H133&lt;79), "B", IF(AND(H133&gt;=40, H133&lt;59), "C", IF(AND(H133&gt;=20, H133&lt;39), "D", IF(H133&lt;19, "E", ""))))))</f>
        <v>ab</v>
      </c>
      <c r="J133" s="6" t="str">
        <f>TEXT(MONTH(D133),"mmmm")</f>
        <v>January</v>
      </c>
    </row>
    <row r="134" spans="1:10" x14ac:dyDescent="0.3">
      <c r="A134" s="3" t="s">
        <v>10</v>
      </c>
      <c r="B134" s="3" t="str">
        <f>VLOOKUP(A134, [1]Student_info!$A$2:$C$11, 1,TRUE)</f>
        <v>9bd5bddc-7b5b-4b14-ab3b-672211ce1c0e</v>
      </c>
      <c r="C134" s="3" t="s">
        <v>11</v>
      </c>
      <c r="D134" s="4">
        <v>45206</v>
      </c>
      <c r="E134" s="3" t="s">
        <v>12</v>
      </c>
      <c r="F134" s="3">
        <v>20</v>
      </c>
      <c r="G134" s="3">
        <v>17</v>
      </c>
      <c r="H134" s="5">
        <f>G134/F134*100</f>
        <v>85</v>
      </c>
      <c r="I134" s="6" t="str">
        <f>IF(AND(H134=0, E134="ab"), "ab", IF(AND(H134&gt;=80), "A", IF(AND(H134&gt;=60, H134&lt;79), "B", IF(AND(H134&gt;=40, H134&lt;59), "C", IF(AND(H134&gt;=20, H134&lt;39), "D", IF(H134&lt;19, "E", ""))))))</f>
        <v>A</v>
      </c>
      <c r="J134" s="6" t="str">
        <f>TEXT(MONTH(D134),"mmmm")</f>
        <v>January</v>
      </c>
    </row>
    <row r="135" spans="1:10" x14ac:dyDescent="0.3">
      <c r="A135" s="3" t="s">
        <v>13</v>
      </c>
      <c r="B135" s="3" t="str">
        <f>VLOOKUP(A135, [1]Student_info!$A$2:$C$11, 1,TRUE)</f>
        <v>00e9e4f9-8f27-4a76-9ce8-b8a90e1f30b3</v>
      </c>
      <c r="C135" s="3" t="s">
        <v>11</v>
      </c>
      <c r="D135" s="4">
        <v>45206</v>
      </c>
      <c r="E135" s="3" t="s">
        <v>12</v>
      </c>
      <c r="F135" s="3">
        <v>20</v>
      </c>
      <c r="G135" s="3">
        <v>18</v>
      </c>
      <c r="H135" s="5">
        <f>G135/F135*100</f>
        <v>90</v>
      </c>
      <c r="I135" s="6" t="str">
        <f>IF(AND(H135=0, E135="ab"), "ab", IF(AND(H135&gt;=80), "A", IF(AND(H135&gt;=60, H135&lt;79), "B", IF(AND(H135&gt;=40, H135&lt;59), "C", IF(AND(H135&gt;=20, H135&lt;39), "D", IF(H135&lt;19, "E", ""))))))</f>
        <v>A</v>
      </c>
      <c r="J135" s="6" t="str">
        <f>TEXT(MONTH(D135),"mmmm")</f>
        <v>January</v>
      </c>
    </row>
    <row r="136" spans="1:10" x14ac:dyDescent="0.3">
      <c r="A136" s="3" t="s">
        <v>14</v>
      </c>
      <c r="B136" s="3" t="str">
        <f>VLOOKUP(A136, [1]Student_info!$A$2:$C$11, 1,TRUE)</f>
        <v>00e9e4f9-8f27-4a76-9ce8-b8a90e1f30b3</v>
      </c>
      <c r="C136" s="3" t="s">
        <v>11</v>
      </c>
      <c r="D136" s="4">
        <v>45206</v>
      </c>
      <c r="E136" s="3" t="s">
        <v>12</v>
      </c>
      <c r="F136" s="3">
        <v>20</v>
      </c>
      <c r="G136" s="3">
        <v>18</v>
      </c>
      <c r="H136" s="5">
        <f>G136/F136*100</f>
        <v>90</v>
      </c>
      <c r="I136" s="6" t="str">
        <f>IF(AND(H136=0, E136="ab"), "ab", IF(AND(H136&gt;=80), "A", IF(AND(H136&gt;=60, H136&lt;79), "B", IF(AND(H136&gt;=40, H136&lt;59), "C", IF(AND(H136&gt;=20, H136&lt;39), "D", IF(H136&lt;19, "E", ""))))))</f>
        <v>A</v>
      </c>
      <c r="J136" s="6" t="str">
        <f>TEXT(MONTH(D136),"mmmm")</f>
        <v>January</v>
      </c>
    </row>
    <row r="137" spans="1:10" x14ac:dyDescent="0.3">
      <c r="A137" s="3" t="s">
        <v>15</v>
      </c>
      <c r="B137" s="3" t="str">
        <f>VLOOKUP(A137, [1]Student_info!$A$2:$C$11, 1,TRUE)</f>
        <v>00e9e4f9-8f27-4a76-9ce8-b8a90e1f30b3</v>
      </c>
      <c r="C137" s="3" t="s">
        <v>11</v>
      </c>
      <c r="D137" s="4">
        <v>45206</v>
      </c>
      <c r="E137" s="3" t="s">
        <v>12</v>
      </c>
      <c r="F137" s="3">
        <v>20</v>
      </c>
      <c r="G137" s="3">
        <v>16</v>
      </c>
      <c r="H137" s="5">
        <f>G137/F137*100</f>
        <v>80</v>
      </c>
      <c r="I137" s="6" t="str">
        <f>IF(AND(H137=0, E137="ab"), "ab", IF(AND(H137&gt;=80), "A", IF(AND(H137&gt;=60, H137&lt;79), "B", IF(AND(H137&gt;=40, H137&lt;59), "C", IF(AND(H137&gt;=20, H137&lt;39), "D", IF(H137&lt;19, "E", ""))))))</f>
        <v>A</v>
      </c>
      <c r="J137" s="6" t="str">
        <f>TEXT(MONTH(D137),"mmmm")</f>
        <v>January</v>
      </c>
    </row>
    <row r="138" spans="1:10" x14ac:dyDescent="0.3">
      <c r="A138" s="3" t="s">
        <v>17</v>
      </c>
      <c r="B138" s="3" t="str">
        <f>VLOOKUP(A138, [1]Student_info!$A$2:$C$11, 1,TRUE)</f>
        <v>9bd5bddc-7b5b-4b14-ab3b-672211ce1c0e</v>
      </c>
      <c r="C138" s="3" t="s">
        <v>11</v>
      </c>
      <c r="D138" s="4">
        <v>45206</v>
      </c>
      <c r="E138" s="3" t="s">
        <v>12</v>
      </c>
      <c r="F138" s="3">
        <v>20</v>
      </c>
      <c r="G138" s="3">
        <v>15</v>
      </c>
      <c r="H138" s="5">
        <f>G138/F138*100</f>
        <v>75</v>
      </c>
      <c r="I138" s="6" t="str">
        <f>IF(AND(H138=0, E138="ab"), "ab", IF(AND(H138&gt;=80), "A", IF(AND(H138&gt;=60, H138&lt;79), "B", IF(AND(H138&gt;=40, H138&lt;59), "C", IF(AND(H138&gt;=20, H138&lt;39), "D", IF(H138&lt;19, "E", ""))))))</f>
        <v>B</v>
      </c>
      <c r="J138" s="6" t="str">
        <f>TEXT(MONTH(D138),"mmmm")</f>
        <v>January</v>
      </c>
    </row>
    <row r="139" spans="1:10" x14ac:dyDescent="0.3">
      <c r="A139" s="3" t="s">
        <v>18</v>
      </c>
      <c r="B139" s="3" t="str">
        <f>VLOOKUP(A139, [1]Student_info!$A$2:$C$11, 1,TRUE)</f>
        <v>9bd5bddc-7b5b-4b14-ab3b-672211ce1c0e</v>
      </c>
      <c r="C139" s="3" t="s">
        <v>11</v>
      </c>
      <c r="D139" s="4">
        <v>45206</v>
      </c>
      <c r="E139" s="3" t="s">
        <v>12</v>
      </c>
      <c r="F139" s="3">
        <v>20</v>
      </c>
      <c r="G139" s="3">
        <v>19</v>
      </c>
      <c r="H139" s="5">
        <f>G139/F139*100</f>
        <v>95</v>
      </c>
      <c r="I139" s="6" t="str">
        <f>IF(AND(H139=0, E139="ab"), "ab", IF(AND(H139&gt;=80), "A", IF(AND(H139&gt;=60, H139&lt;79), "B", IF(AND(H139&gt;=40, H139&lt;59), "C", IF(AND(H139&gt;=20, H139&lt;39), "D", IF(H139&lt;19, "E", ""))))))</f>
        <v>A</v>
      </c>
      <c r="J139" s="6" t="str">
        <f>TEXT(MONTH(D139),"mmmm")</f>
        <v>January</v>
      </c>
    </row>
    <row r="140" spans="1:10" x14ac:dyDescent="0.3">
      <c r="A140" s="3" t="s">
        <v>19</v>
      </c>
      <c r="B140" s="3" t="str">
        <f>VLOOKUP(A140, [1]Student_info!$A$2:$C$11, 1,TRUE)</f>
        <v>00e9e4f9-8f27-4a76-9ce8-b8a90e1f30b3</v>
      </c>
      <c r="C140" s="3" t="s">
        <v>11</v>
      </c>
      <c r="D140" s="4">
        <v>45206</v>
      </c>
      <c r="E140" s="3" t="s">
        <v>12</v>
      </c>
      <c r="F140" s="3">
        <v>20</v>
      </c>
      <c r="G140" s="3">
        <v>18</v>
      </c>
      <c r="H140" s="5">
        <f>G140/F140*100</f>
        <v>90</v>
      </c>
      <c r="I140" s="6" t="str">
        <f>IF(AND(H140=0, E140="ab"), "ab", IF(AND(H140&gt;=80), "A", IF(AND(H140&gt;=60, H140&lt;79), "B", IF(AND(H140&gt;=40, H140&lt;59), "C", IF(AND(H140&gt;=20, H140&lt;39), "D", IF(H140&lt;19, "E", ""))))))</f>
        <v>A</v>
      </c>
      <c r="J140" s="6" t="str">
        <f>TEXT(MONTH(D140),"mmmm")</f>
        <v>January</v>
      </c>
    </row>
    <row r="141" spans="1:10" x14ac:dyDescent="0.3">
      <c r="A141" s="3" t="s">
        <v>25</v>
      </c>
      <c r="B141" s="3" t="str">
        <f>VLOOKUP(A141, [1]Student_info!$A$2:$C$11, 1,TRUE)</f>
        <v>00e9e4f9-8f27-4a76-9ce8-b8a90e1f30b3</v>
      </c>
      <c r="C141" s="3" t="s">
        <v>11</v>
      </c>
      <c r="D141" s="4">
        <v>45206</v>
      </c>
      <c r="E141" s="3" t="s">
        <v>12</v>
      </c>
      <c r="F141" s="3">
        <v>20</v>
      </c>
      <c r="G141" s="3">
        <v>17</v>
      </c>
      <c r="H141" s="5">
        <f>G141/F141*100</f>
        <v>85</v>
      </c>
      <c r="I141" s="6" t="str">
        <f>IF(AND(H141=0, E141="ab"), "ab", IF(AND(H141&gt;=80), "A", IF(AND(H141&gt;=60, H141&lt;79), "B", IF(AND(H141&gt;=40, H141&lt;59), "C", IF(AND(H141&gt;=20, H141&lt;39), "D", IF(H141&lt;19, "E", ""))))))</f>
        <v>A</v>
      </c>
      <c r="J141" s="6" t="str">
        <f>TEXT(MONTH(D141),"mmmm")</f>
        <v>January</v>
      </c>
    </row>
    <row r="142" spans="1:10" x14ac:dyDescent="0.3">
      <c r="A142" s="3" t="s">
        <v>20</v>
      </c>
      <c r="B142" s="3" t="str">
        <f>VLOOKUP(A142, [1]Student_info!$A$2:$C$11, 1,TRUE)</f>
        <v>9bd5bddc-7b5b-4b14-ab3b-672211ce1c0e</v>
      </c>
      <c r="C142" s="3" t="s">
        <v>11</v>
      </c>
      <c r="D142" s="4">
        <v>45206</v>
      </c>
      <c r="E142" s="3" t="s">
        <v>12</v>
      </c>
      <c r="F142" s="3">
        <v>20</v>
      </c>
      <c r="G142" s="3">
        <v>8</v>
      </c>
      <c r="H142" s="5">
        <f>G142/F142*100</f>
        <v>40</v>
      </c>
      <c r="I142" s="6" t="str">
        <f>IF(AND(H142=0, E142="ab"), "ab", IF(AND(H142&gt;=80), "A", IF(AND(H142&gt;=60, H142&lt;79), "B", IF(AND(H142&gt;=40, H142&lt;59), "C", IF(AND(H142&gt;=20, H142&lt;39), "D", IF(H142&lt;19, "E", ""))))))</f>
        <v>C</v>
      </c>
      <c r="J142" s="6" t="str">
        <f>TEXT(MONTH(D142),"mmmm")</f>
        <v>January</v>
      </c>
    </row>
    <row r="143" spans="1:10" x14ac:dyDescent="0.3">
      <c r="A143" s="3" t="s">
        <v>21</v>
      </c>
      <c r="B143" s="3" t="str">
        <f>VLOOKUP(A143, [1]Student_info!$A$2:$C$11, 1,TRUE)</f>
        <v>00e9e4f9-8f27-4a76-9ce8-b8a90e1f30b3</v>
      </c>
      <c r="C143" s="3" t="s">
        <v>11</v>
      </c>
      <c r="D143" s="4">
        <v>45206</v>
      </c>
      <c r="E143" s="3" t="s">
        <v>12</v>
      </c>
      <c r="F143" s="3">
        <v>20</v>
      </c>
      <c r="G143" s="3">
        <v>18</v>
      </c>
      <c r="H143" s="5">
        <f>G143/F143*100</f>
        <v>90</v>
      </c>
      <c r="I143" s="6" t="str">
        <f>IF(AND(H143=0, E143="ab"), "ab", IF(AND(H143&gt;=80), "A", IF(AND(H143&gt;=60, H143&lt;79), "B", IF(AND(H143&gt;=40, H143&lt;59), "C", IF(AND(H143&gt;=20, H143&lt;39), "D", IF(H143&lt;19, "E", ""))))))</f>
        <v>A</v>
      </c>
      <c r="J143" s="6" t="str">
        <f>TEXT(MONTH(D143),"mmmm")</f>
        <v>January</v>
      </c>
    </row>
    <row r="144" spans="1:10" x14ac:dyDescent="0.3">
      <c r="A144" s="3" t="s">
        <v>10</v>
      </c>
      <c r="B144" s="3" t="str">
        <f>VLOOKUP(A144, [1]Student_info!$A$2:$C$11, 1,TRUE)</f>
        <v>9bd5bddc-7b5b-4b14-ab3b-672211ce1c0e</v>
      </c>
      <c r="C144" s="3" t="s">
        <v>11</v>
      </c>
      <c r="D144" s="4">
        <v>45209</v>
      </c>
      <c r="E144" s="3" t="s">
        <v>12</v>
      </c>
      <c r="F144" s="3">
        <v>20</v>
      </c>
      <c r="G144" s="3">
        <v>12</v>
      </c>
      <c r="H144" s="5">
        <f>G144/F144*100</f>
        <v>60</v>
      </c>
      <c r="I144" s="6" t="str">
        <f>IF(AND(H144=0, E144="ab"), "ab", IF(AND(H144&gt;=80), "A", IF(AND(H144&gt;=60, H144&lt;79), "B", IF(AND(H144&gt;=40, H144&lt;59), "C", IF(AND(H144&gt;=20, H144&lt;39), "D", IF(H144&lt;19, "E", ""))))))</f>
        <v>B</v>
      </c>
      <c r="J144" s="6" t="str">
        <f>TEXT(MONTH(D144),"mmmm")</f>
        <v>January</v>
      </c>
    </row>
    <row r="145" spans="1:10" x14ac:dyDescent="0.3">
      <c r="A145" s="3" t="s">
        <v>13</v>
      </c>
      <c r="B145" s="3" t="str">
        <f>VLOOKUP(A145, [1]Student_info!$A$2:$C$11, 1,TRUE)</f>
        <v>00e9e4f9-8f27-4a76-9ce8-b8a90e1f30b3</v>
      </c>
      <c r="C145" s="3" t="s">
        <v>11</v>
      </c>
      <c r="D145" s="4">
        <v>45209</v>
      </c>
      <c r="E145" s="3" t="s">
        <v>12</v>
      </c>
      <c r="F145" s="3">
        <v>20</v>
      </c>
      <c r="G145" s="3">
        <v>12</v>
      </c>
      <c r="H145" s="5">
        <f>G145/F145*100</f>
        <v>60</v>
      </c>
      <c r="I145" s="6" t="str">
        <f>IF(AND(H145=0, E145="ab"), "ab", IF(AND(H145&gt;=80), "A", IF(AND(H145&gt;=60, H145&lt;79), "B", IF(AND(H145&gt;=40, H145&lt;59), "C", IF(AND(H145&gt;=20, H145&lt;39), "D", IF(H145&lt;19, "E", ""))))))</f>
        <v>B</v>
      </c>
      <c r="J145" s="6" t="str">
        <f>TEXT(MONTH(D145),"mmmm")</f>
        <v>January</v>
      </c>
    </row>
    <row r="146" spans="1:10" x14ac:dyDescent="0.3">
      <c r="A146" s="3" t="s">
        <v>14</v>
      </c>
      <c r="B146" s="3" t="str">
        <f>VLOOKUP(A146, [1]Student_info!$A$2:$C$11, 1,TRUE)</f>
        <v>00e9e4f9-8f27-4a76-9ce8-b8a90e1f30b3</v>
      </c>
      <c r="C146" s="3" t="s">
        <v>11</v>
      </c>
      <c r="D146" s="4">
        <v>45209</v>
      </c>
      <c r="E146" s="3" t="s">
        <v>12</v>
      </c>
      <c r="F146" s="3">
        <v>20</v>
      </c>
      <c r="G146" s="3">
        <v>17</v>
      </c>
      <c r="H146" s="5">
        <f>G146/F146*100</f>
        <v>85</v>
      </c>
      <c r="I146" s="6" t="str">
        <f>IF(AND(H146=0, E146="ab"), "ab", IF(AND(H146&gt;=80), "A", IF(AND(H146&gt;=60, H146&lt;79), "B", IF(AND(H146&gt;=40, H146&lt;59), "C", IF(AND(H146&gt;=20, H146&lt;39), "D", IF(H146&lt;19, "E", ""))))))</f>
        <v>A</v>
      </c>
      <c r="J146" s="6" t="str">
        <f>TEXT(MONTH(D146),"mmmm")</f>
        <v>January</v>
      </c>
    </row>
    <row r="147" spans="1:10" x14ac:dyDescent="0.3">
      <c r="A147" s="3" t="s">
        <v>15</v>
      </c>
      <c r="B147" s="3" t="str">
        <f>VLOOKUP(A147, [1]Student_info!$A$2:$C$11, 1,TRUE)</f>
        <v>00e9e4f9-8f27-4a76-9ce8-b8a90e1f30b3</v>
      </c>
      <c r="C147" s="3" t="s">
        <v>11</v>
      </c>
      <c r="D147" s="4">
        <v>45209</v>
      </c>
      <c r="E147" s="3" t="s">
        <v>12</v>
      </c>
      <c r="F147" s="3">
        <v>20</v>
      </c>
      <c r="G147" s="3">
        <v>11</v>
      </c>
      <c r="H147" s="5">
        <f>G147/F147*100</f>
        <v>55.000000000000007</v>
      </c>
      <c r="I147" s="6" t="str">
        <f>IF(AND(H147=0, E147="ab"), "ab", IF(AND(H147&gt;=80), "A", IF(AND(H147&gt;=60, H147&lt;79), "B", IF(AND(H147&gt;=40, H147&lt;59), "C", IF(AND(H147&gt;=20, H147&lt;39), "D", IF(H147&lt;19, "E", ""))))))</f>
        <v>C</v>
      </c>
      <c r="J147" s="6" t="str">
        <f>TEXT(MONTH(D147),"mmmm")</f>
        <v>January</v>
      </c>
    </row>
    <row r="148" spans="1:10" x14ac:dyDescent="0.3">
      <c r="A148" s="3" t="s">
        <v>17</v>
      </c>
      <c r="B148" s="3" t="str">
        <f>VLOOKUP(A148, [1]Student_info!$A$2:$C$11, 1,TRUE)</f>
        <v>9bd5bddc-7b5b-4b14-ab3b-672211ce1c0e</v>
      </c>
      <c r="C148" s="3" t="s">
        <v>11</v>
      </c>
      <c r="D148" s="4">
        <v>45209</v>
      </c>
      <c r="E148" s="3" t="s">
        <v>12</v>
      </c>
      <c r="F148" s="3">
        <v>20</v>
      </c>
      <c r="G148" s="3">
        <v>11</v>
      </c>
      <c r="H148" s="5">
        <f>G148/F148*100</f>
        <v>55.000000000000007</v>
      </c>
      <c r="I148" s="6" t="str">
        <f>IF(AND(H148=0, E148="ab"), "ab", IF(AND(H148&gt;=80), "A", IF(AND(H148&gt;=60, H148&lt;79), "B", IF(AND(H148&gt;=40, H148&lt;59), "C", IF(AND(H148&gt;=20, H148&lt;39), "D", IF(H148&lt;19, "E", ""))))))</f>
        <v>C</v>
      </c>
      <c r="J148" s="6" t="str">
        <f>TEXT(MONTH(D148),"mmmm")</f>
        <v>January</v>
      </c>
    </row>
    <row r="149" spans="1:10" x14ac:dyDescent="0.3">
      <c r="A149" s="3" t="s">
        <v>18</v>
      </c>
      <c r="B149" s="3" t="str">
        <f>VLOOKUP(A149, [1]Student_info!$A$2:$C$11, 1,TRUE)</f>
        <v>9bd5bddc-7b5b-4b14-ab3b-672211ce1c0e</v>
      </c>
      <c r="C149" s="3" t="s">
        <v>11</v>
      </c>
      <c r="D149" s="4">
        <v>45209</v>
      </c>
      <c r="E149" s="3" t="s">
        <v>12</v>
      </c>
      <c r="F149" s="3">
        <v>20</v>
      </c>
      <c r="G149" s="3">
        <v>11</v>
      </c>
      <c r="H149" s="5">
        <f>G149/F149*100</f>
        <v>55.000000000000007</v>
      </c>
      <c r="I149" s="6" t="str">
        <f>IF(AND(H149=0, E149="ab"), "ab", IF(AND(H149&gt;=80), "A", IF(AND(H149&gt;=60, H149&lt;79), "B", IF(AND(H149&gt;=40, H149&lt;59), "C", IF(AND(H149&gt;=20, H149&lt;39), "D", IF(H149&lt;19, "E", ""))))))</f>
        <v>C</v>
      </c>
      <c r="J149" s="6" t="str">
        <f>TEXT(MONTH(D149),"mmmm")</f>
        <v>January</v>
      </c>
    </row>
    <row r="150" spans="1:10" x14ac:dyDescent="0.3">
      <c r="A150" s="3" t="s">
        <v>19</v>
      </c>
      <c r="B150" s="3" t="str">
        <f>VLOOKUP(A150, [1]Student_info!$A$2:$C$11, 1,TRUE)</f>
        <v>00e9e4f9-8f27-4a76-9ce8-b8a90e1f30b3</v>
      </c>
      <c r="C150" s="3" t="s">
        <v>11</v>
      </c>
      <c r="D150" s="4">
        <v>45209</v>
      </c>
      <c r="E150" s="3" t="s">
        <v>12</v>
      </c>
      <c r="F150" s="3">
        <v>20</v>
      </c>
      <c r="G150" s="3">
        <v>12</v>
      </c>
      <c r="H150" s="5">
        <f>G150/F150*100</f>
        <v>60</v>
      </c>
      <c r="I150" s="6" t="str">
        <f>IF(AND(H150=0, E150="ab"), "ab", IF(AND(H150&gt;=80), "A", IF(AND(H150&gt;=60, H150&lt;79), "B", IF(AND(H150&gt;=40, H150&lt;59), "C", IF(AND(H150&gt;=20, H150&lt;39), "D", IF(H150&lt;19, "E", ""))))))</f>
        <v>B</v>
      </c>
      <c r="J150" s="6" t="str">
        <f>TEXT(MONTH(D150),"mmmm")</f>
        <v>January</v>
      </c>
    </row>
    <row r="151" spans="1:10" x14ac:dyDescent="0.3">
      <c r="A151" s="3" t="s">
        <v>25</v>
      </c>
      <c r="B151" s="3" t="str">
        <f>VLOOKUP(A151, [1]Student_info!$A$2:$C$11, 1,TRUE)</f>
        <v>00e9e4f9-8f27-4a76-9ce8-b8a90e1f30b3</v>
      </c>
      <c r="C151" s="3" t="s">
        <v>11</v>
      </c>
      <c r="D151" s="4">
        <v>45209</v>
      </c>
      <c r="E151" s="3" t="s">
        <v>12</v>
      </c>
      <c r="F151" s="3">
        <v>20</v>
      </c>
      <c r="G151" s="3">
        <v>11</v>
      </c>
      <c r="H151" s="5">
        <f>G151/F151*100</f>
        <v>55.000000000000007</v>
      </c>
      <c r="I151" s="6" t="str">
        <f>IF(AND(H151=0, E151="ab"), "ab", IF(AND(H151&gt;=80), "A", IF(AND(H151&gt;=60, H151&lt;79), "B", IF(AND(H151&gt;=40, H151&lt;59), "C", IF(AND(H151&gt;=20, H151&lt;39), "D", IF(H151&lt;19, "E", ""))))))</f>
        <v>C</v>
      </c>
      <c r="J151" s="6" t="str">
        <f>TEXT(MONTH(D151),"mmmm")</f>
        <v>January</v>
      </c>
    </row>
    <row r="152" spans="1:10" x14ac:dyDescent="0.3">
      <c r="A152" s="3" t="s">
        <v>20</v>
      </c>
      <c r="B152" s="3" t="str">
        <f>VLOOKUP(A152, [1]Student_info!$A$2:$C$11, 1,TRUE)</f>
        <v>9bd5bddc-7b5b-4b14-ab3b-672211ce1c0e</v>
      </c>
      <c r="C152" s="3" t="s">
        <v>11</v>
      </c>
      <c r="D152" s="4">
        <v>45209</v>
      </c>
      <c r="E152" s="3" t="s">
        <v>12</v>
      </c>
      <c r="F152" s="3">
        <v>20</v>
      </c>
      <c r="G152" s="3">
        <v>12</v>
      </c>
      <c r="H152" s="5">
        <f>G152/F152*100</f>
        <v>60</v>
      </c>
      <c r="I152" s="6" t="str">
        <f>IF(AND(H152=0, E152="ab"), "ab", IF(AND(H152&gt;=80), "A", IF(AND(H152&gt;=60, H152&lt;79), "B", IF(AND(H152&gt;=40, H152&lt;59), "C", IF(AND(H152&gt;=20, H152&lt;39), "D", IF(H152&lt;19, "E", ""))))))</f>
        <v>B</v>
      </c>
      <c r="J152" s="6" t="str">
        <f>TEXT(MONTH(D152),"mmmm")</f>
        <v>January</v>
      </c>
    </row>
    <row r="153" spans="1:10" x14ac:dyDescent="0.3">
      <c r="A153" s="3" t="s">
        <v>21</v>
      </c>
      <c r="B153" s="3" t="str">
        <f>VLOOKUP(A153, [1]Student_info!$A$2:$C$11, 1,TRUE)</f>
        <v>00e9e4f9-8f27-4a76-9ce8-b8a90e1f30b3</v>
      </c>
      <c r="C153" s="3" t="s">
        <v>11</v>
      </c>
      <c r="D153" s="4">
        <v>45209</v>
      </c>
      <c r="E153" s="3" t="s">
        <v>12</v>
      </c>
      <c r="F153" s="3">
        <v>20</v>
      </c>
      <c r="G153" s="3">
        <v>12</v>
      </c>
      <c r="H153" s="5">
        <f>G153/F153*100</f>
        <v>60</v>
      </c>
      <c r="I153" s="6" t="str">
        <f>IF(AND(H153=0, E153="ab"), "ab", IF(AND(H153&gt;=80), "A", IF(AND(H153&gt;=60, H153&lt;79), "B", IF(AND(H153&gt;=40, H153&lt;59), "C", IF(AND(H153&gt;=20, H153&lt;39), "D", IF(H153&lt;19, "E", ""))))))</f>
        <v>B</v>
      </c>
      <c r="J153" s="6" t="str">
        <f>TEXT(MONTH(D153),"mmmm")</f>
        <v>January</v>
      </c>
    </row>
    <row r="154" spans="1:10" x14ac:dyDescent="0.3">
      <c r="A154" s="3" t="s">
        <v>10</v>
      </c>
      <c r="B154" s="3" t="str">
        <f>VLOOKUP(A154, [1]Student_info!$A$2:$C$11, 1,TRUE)</f>
        <v>9bd5bddc-7b5b-4b14-ab3b-672211ce1c0e</v>
      </c>
      <c r="C154" s="3" t="s">
        <v>11</v>
      </c>
      <c r="D154" s="4">
        <v>45211</v>
      </c>
      <c r="E154" s="3" t="s">
        <v>12</v>
      </c>
      <c r="F154" s="3">
        <v>30</v>
      </c>
      <c r="G154" s="3">
        <v>16</v>
      </c>
      <c r="H154" s="5">
        <f>G154/F154*100</f>
        <v>53.333333333333336</v>
      </c>
      <c r="I154" s="6" t="str">
        <f>IF(AND(H154=0, E154="ab"), "ab", IF(AND(H154&gt;=80), "A", IF(AND(H154&gt;=60, H154&lt;79), "B", IF(AND(H154&gt;=40, H154&lt;59), "C", IF(AND(H154&gt;=20, H154&lt;39), "D", IF(H154&lt;19, "E", ""))))))</f>
        <v>C</v>
      </c>
      <c r="J154" s="6" t="str">
        <f>TEXT(MONTH(D154),"mmmm")</f>
        <v>January</v>
      </c>
    </row>
    <row r="155" spans="1:10" x14ac:dyDescent="0.3">
      <c r="A155" s="3" t="s">
        <v>13</v>
      </c>
      <c r="B155" s="3" t="str">
        <f>VLOOKUP(A155, [1]Student_info!$A$2:$C$11, 1,TRUE)</f>
        <v>00e9e4f9-8f27-4a76-9ce8-b8a90e1f30b3</v>
      </c>
      <c r="C155" s="3" t="s">
        <v>11</v>
      </c>
      <c r="D155" s="4">
        <v>45211</v>
      </c>
      <c r="E155" s="3" t="s">
        <v>12</v>
      </c>
      <c r="F155" s="3">
        <v>30</v>
      </c>
      <c r="G155" s="3">
        <v>30</v>
      </c>
      <c r="H155" s="5">
        <f>G155/F155*100</f>
        <v>100</v>
      </c>
      <c r="I155" s="6" t="str">
        <f>IF(AND(H155=0, E155="ab"), "ab", IF(AND(H155&gt;=80), "A", IF(AND(H155&gt;=60, H155&lt;79), "B", IF(AND(H155&gt;=40, H155&lt;59), "C", IF(AND(H155&gt;=20, H155&lt;39), "D", IF(H155&lt;19, "E", ""))))))</f>
        <v>A</v>
      </c>
      <c r="J155" s="6" t="str">
        <f>TEXT(MONTH(D155),"mmmm")</f>
        <v>January</v>
      </c>
    </row>
    <row r="156" spans="1:10" x14ac:dyDescent="0.3">
      <c r="A156" s="3" t="s">
        <v>14</v>
      </c>
      <c r="B156" s="3" t="str">
        <f>VLOOKUP(A156, [1]Student_info!$A$2:$C$11, 1,TRUE)</f>
        <v>00e9e4f9-8f27-4a76-9ce8-b8a90e1f30b3</v>
      </c>
      <c r="C156" s="3" t="s">
        <v>11</v>
      </c>
      <c r="D156" s="4">
        <v>45211</v>
      </c>
      <c r="E156" s="3" t="s">
        <v>12</v>
      </c>
      <c r="F156" s="3">
        <v>30</v>
      </c>
      <c r="G156" s="3">
        <v>21</v>
      </c>
      <c r="H156" s="5">
        <f>G156/F156*100</f>
        <v>70</v>
      </c>
      <c r="I156" s="6" t="str">
        <f>IF(AND(H156=0, E156="ab"), "ab", IF(AND(H156&gt;=80), "A", IF(AND(H156&gt;=60, H156&lt;79), "B", IF(AND(H156&gt;=40, H156&lt;59), "C", IF(AND(H156&gt;=20, H156&lt;39), "D", IF(H156&lt;19, "E", ""))))))</f>
        <v>B</v>
      </c>
      <c r="J156" s="6" t="str">
        <f>TEXT(MONTH(D156),"mmmm")</f>
        <v>January</v>
      </c>
    </row>
    <row r="157" spans="1:10" x14ac:dyDescent="0.3">
      <c r="A157" s="3" t="s">
        <v>15</v>
      </c>
      <c r="B157" s="3" t="str">
        <f>VLOOKUP(A157, [1]Student_info!$A$2:$C$11, 1,TRUE)</f>
        <v>00e9e4f9-8f27-4a76-9ce8-b8a90e1f30b3</v>
      </c>
      <c r="C157" s="3" t="s">
        <v>11</v>
      </c>
      <c r="D157" s="4">
        <v>45211</v>
      </c>
      <c r="E157" s="3" t="s">
        <v>12</v>
      </c>
      <c r="F157" s="3">
        <v>30</v>
      </c>
      <c r="G157" s="3">
        <v>12</v>
      </c>
      <c r="H157" s="5">
        <f>G157/F157*100</f>
        <v>40</v>
      </c>
      <c r="I157" s="6" t="str">
        <f>IF(AND(H157=0, E157="ab"), "ab", IF(AND(H157&gt;=80), "A", IF(AND(H157&gt;=60, H157&lt;79), "B", IF(AND(H157&gt;=40, H157&lt;59), "C", IF(AND(H157&gt;=20, H157&lt;39), "D", IF(H157&lt;19, "E", ""))))))</f>
        <v>C</v>
      </c>
      <c r="J157" s="6" t="str">
        <f>TEXT(MONTH(D157),"mmmm")</f>
        <v>January</v>
      </c>
    </row>
    <row r="158" spans="1:10" x14ac:dyDescent="0.3">
      <c r="A158" s="3" t="s">
        <v>17</v>
      </c>
      <c r="B158" s="3" t="str">
        <f>VLOOKUP(A158, [1]Student_info!$A$2:$C$11, 1,TRUE)</f>
        <v>9bd5bddc-7b5b-4b14-ab3b-672211ce1c0e</v>
      </c>
      <c r="C158" s="3" t="s">
        <v>11</v>
      </c>
      <c r="D158" s="4">
        <v>45211</v>
      </c>
      <c r="E158" s="3" t="s">
        <v>12</v>
      </c>
      <c r="F158" s="3">
        <v>30</v>
      </c>
      <c r="G158" s="3">
        <v>21</v>
      </c>
      <c r="H158" s="5">
        <f>G158/F158*100</f>
        <v>70</v>
      </c>
      <c r="I158" s="6" t="str">
        <f>IF(AND(H158=0, E158="ab"), "ab", IF(AND(H158&gt;=80), "A", IF(AND(H158&gt;=60, H158&lt;79), "B", IF(AND(H158&gt;=40, H158&lt;59), "C", IF(AND(H158&gt;=20, H158&lt;39), "D", IF(H158&lt;19, "E", ""))))))</f>
        <v>B</v>
      </c>
      <c r="J158" s="6" t="str">
        <f>TEXT(MONTH(D158),"mmmm")</f>
        <v>January</v>
      </c>
    </row>
    <row r="159" spans="1:10" x14ac:dyDescent="0.3">
      <c r="A159" s="3" t="s">
        <v>18</v>
      </c>
      <c r="B159" s="3" t="str">
        <f>VLOOKUP(A159, [1]Student_info!$A$2:$C$11, 1,TRUE)</f>
        <v>9bd5bddc-7b5b-4b14-ab3b-672211ce1c0e</v>
      </c>
      <c r="C159" s="3" t="s">
        <v>11</v>
      </c>
      <c r="D159" s="4">
        <v>45211</v>
      </c>
      <c r="E159" s="3" t="s">
        <v>12</v>
      </c>
      <c r="F159" s="3">
        <v>30</v>
      </c>
      <c r="G159" s="3">
        <v>19</v>
      </c>
      <c r="H159" s="5">
        <f>G159/F159*100</f>
        <v>63.333333333333329</v>
      </c>
      <c r="I159" s="6" t="str">
        <f>IF(AND(H159=0, E159="ab"), "ab", IF(AND(H159&gt;=80), "A", IF(AND(H159&gt;=60, H159&lt;79), "B", IF(AND(H159&gt;=40, H159&lt;59), "C", IF(AND(H159&gt;=20, H159&lt;39), "D", IF(H159&lt;19, "E", ""))))))</f>
        <v>B</v>
      </c>
      <c r="J159" s="6" t="str">
        <f>TEXT(MONTH(D159),"mmmm")</f>
        <v>January</v>
      </c>
    </row>
    <row r="160" spans="1:10" x14ac:dyDescent="0.3">
      <c r="A160" s="3" t="s">
        <v>19</v>
      </c>
      <c r="B160" s="3" t="str">
        <f>VLOOKUP(A160, [1]Student_info!$A$2:$C$11, 1,TRUE)</f>
        <v>00e9e4f9-8f27-4a76-9ce8-b8a90e1f30b3</v>
      </c>
      <c r="C160" s="3" t="s">
        <v>11</v>
      </c>
      <c r="D160" s="4">
        <v>45211</v>
      </c>
      <c r="E160" s="3" t="s">
        <v>12</v>
      </c>
      <c r="F160" s="3">
        <v>30</v>
      </c>
      <c r="G160" s="3">
        <v>19</v>
      </c>
      <c r="H160" s="5">
        <f>G160/F160*100</f>
        <v>63.333333333333329</v>
      </c>
      <c r="I160" s="6" t="str">
        <f>IF(AND(H160=0, E160="ab"), "ab", IF(AND(H160&gt;=80), "A", IF(AND(H160&gt;=60, H160&lt;79), "B", IF(AND(H160&gt;=40, H160&lt;59), "C", IF(AND(H160&gt;=20, H160&lt;39), "D", IF(H160&lt;19, "E", ""))))))</f>
        <v>B</v>
      </c>
      <c r="J160" s="6" t="str">
        <f>TEXT(MONTH(D160),"mmmm")</f>
        <v>January</v>
      </c>
    </row>
    <row r="161" spans="1:10" x14ac:dyDescent="0.3">
      <c r="A161" s="3" t="s">
        <v>25</v>
      </c>
      <c r="B161" s="3" t="str">
        <f>VLOOKUP(A161, [1]Student_info!$A$2:$C$11, 1,TRUE)</f>
        <v>00e9e4f9-8f27-4a76-9ce8-b8a90e1f30b3</v>
      </c>
      <c r="C161" s="3" t="s">
        <v>11</v>
      </c>
      <c r="D161" s="4">
        <v>45211</v>
      </c>
      <c r="E161" s="3" t="s">
        <v>16</v>
      </c>
      <c r="F161" s="3">
        <v>30</v>
      </c>
      <c r="G161" s="3">
        <v>0</v>
      </c>
      <c r="H161" s="5">
        <f>G161/F161*100</f>
        <v>0</v>
      </c>
      <c r="I161" s="6" t="str">
        <f>IF(AND(H161=0, E161="ab"), "ab", IF(AND(H161&gt;=80), "A", IF(AND(H161&gt;=60, H161&lt;79), "B", IF(AND(H161&gt;=40, H161&lt;59), "C", IF(AND(H161&gt;=20, H161&lt;39), "D", IF(H161&lt;19, "E", ""))))))</f>
        <v>ab</v>
      </c>
      <c r="J161" s="6" t="str">
        <f>TEXT(MONTH(D161),"mmmm")</f>
        <v>January</v>
      </c>
    </row>
    <row r="162" spans="1:10" x14ac:dyDescent="0.3">
      <c r="A162" s="3" t="s">
        <v>20</v>
      </c>
      <c r="B162" s="3" t="str">
        <f>VLOOKUP(A162, [1]Student_info!$A$2:$C$11, 1,TRUE)</f>
        <v>9bd5bddc-7b5b-4b14-ab3b-672211ce1c0e</v>
      </c>
      <c r="C162" s="3" t="s">
        <v>11</v>
      </c>
      <c r="D162" s="4">
        <v>45211</v>
      </c>
      <c r="E162" s="3" t="s">
        <v>12</v>
      </c>
      <c r="F162" s="3">
        <v>30</v>
      </c>
      <c r="G162" s="3">
        <v>11</v>
      </c>
      <c r="H162" s="5">
        <f>G162/F162*100</f>
        <v>36.666666666666664</v>
      </c>
      <c r="I162" s="6" t="str">
        <f>IF(AND(H162=0, E162="ab"), "ab", IF(AND(H162&gt;=80), "A", IF(AND(H162&gt;=60, H162&lt;79), "B", IF(AND(H162&gt;=40, H162&lt;59), "C", IF(AND(H162&gt;=20, H162&lt;39), "D", IF(H162&lt;19, "E", ""))))))</f>
        <v>D</v>
      </c>
      <c r="J162" s="6" t="str">
        <f>TEXT(MONTH(D162),"mmmm")</f>
        <v>January</v>
      </c>
    </row>
    <row r="163" spans="1:10" x14ac:dyDescent="0.3">
      <c r="A163" s="3" t="s">
        <v>21</v>
      </c>
      <c r="B163" s="3" t="str">
        <f>VLOOKUP(A163, [1]Student_info!$A$2:$C$11, 1,TRUE)</f>
        <v>00e9e4f9-8f27-4a76-9ce8-b8a90e1f30b3</v>
      </c>
      <c r="C163" s="3" t="s">
        <v>11</v>
      </c>
      <c r="D163" s="4">
        <v>45211</v>
      </c>
      <c r="E163" s="3" t="s">
        <v>12</v>
      </c>
      <c r="F163" s="3">
        <v>30</v>
      </c>
      <c r="G163" s="3">
        <v>23</v>
      </c>
      <c r="H163" s="5">
        <f>G163/F163*100</f>
        <v>76.666666666666671</v>
      </c>
      <c r="I163" s="6" t="str">
        <f>IF(AND(H163=0, E163="ab"), "ab", IF(AND(H163&gt;=80), "A", IF(AND(H163&gt;=60, H163&lt;79), "B", IF(AND(H163&gt;=40, H163&lt;59), "C", IF(AND(H163&gt;=20, H163&lt;39), "D", IF(H163&lt;19, "E", ""))))))</f>
        <v>B</v>
      </c>
      <c r="J163" s="6" t="str">
        <f>TEXT(MONTH(D163),"mmmm")</f>
        <v>January</v>
      </c>
    </row>
    <row r="164" spans="1:10" x14ac:dyDescent="0.3">
      <c r="A164" s="3" t="s">
        <v>10</v>
      </c>
      <c r="B164" s="3" t="str">
        <f>VLOOKUP(A164, [1]Student_info!$A$2:$C$11, 1,TRUE)</f>
        <v>9bd5bddc-7b5b-4b14-ab3b-672211ce1c0e</v>
      </c>
      <c r="C164" s="3" t="s">
        <v>11</v>
      </c>
      <c r="D164" s="4">
        <v>45213</v>
      </c>
      <c r="E164" s="3" t="s">
        <v>12</v>
      </c>
      <c r="F164" s="3">
        <v>20</v>
      </c>
      <c r="G164" s="3">
        <v>15</v>
      </c>
      <c r="H164" s="5">
        <f>G164/F164*100</f>
        <v>75</v>
      </c>
      <c r="I164" s="6" t="str">
        <f>IF(AND(H164=0, E164="ab"), "ab", IF(AND(H164&gt;=80), "A", IF(AND(H164&gt;=60, H164&lt;79), "B", IF(AND(H164&gt;=40, H164&lt;59), "C", IF(AND(H164&gt;=20, H164&lt;39), "D", IF(H164&lt;19, "E", ""))))))</f>
        <v>B</v>
      </c>
      <c r="J164" s="6" t="str">
        <f>TEXT(MONTH(D164),"mmmm")</f>
        <v>January</v>
      </c>
    </row>
    <row r="165" spans="1:10" x14ac:dyDescent="0.3">
      <c r="A165" s="3" t="s">
        <v>13</v>
      </c>
      <c r="B165" s="3" t="str">
        <f>VLOOKUP(A165, [1]Student_info!$A$2:$C$11, 1,TRUE)</f>
        <v>00e9e4f9-8f27-4a76-9ce8-b8a90e1f30b3</v>
      </c>
      <c r="C165" s="3" t="s">
        <v>11</v>
      </c>
      <c r="D165" s="4">
        <v>45213</v>
      </c>
      <c r="E165" s="3" t="s">
        <v>12</v>
      </c>
      <c r="F165" s="3">
        <v>20</v>
      </c>
      <c r="G165" s="3">
        <v>15</v>
      </c>
      <c r="H165" s="5">
        <f>G165/F165*100</f>
        <v>75</v>
      </c>
      <c r="I165" s="6" t="str">
        <f>IF(AND(H165=0, E165="ab"), "ab", IF(AND(H165&gt;=80), "A", IF(AND(H165&gt;=60, H165&lt;79), "B", IF(AND(H165&gt;=40, H165&lt;59), "C", IF(AND(H165&gt;=20, H165&lt;39), "D", IF(H165&lt;19, "E", ""))))))</f>
        <v>B</v>
      </c>
      <c r="J165" s="6" t="str">
        <f>TEXT(MONTH(D165),"mmmm")</f>
        <v>January</v>
      </c>
    </row>
    <row r="166" spans="1:10" x14ac:dyDescent="0.3">
      <c r="A166" s="3" t="s">
        <v>14</v>
      </c>
      <c r="B166" s="3" t="str">
        <f>VLOOKUP(A166, [1]Student_info!$A$2:$C$11, 1,TRUE)</f>
        <v>00e9e4f9-8f27-4a76-9ce8-b8a90e1f30b3</v>
      </c>
      <c r="C166" s="3" t="s">
        <v>11</v>
      </c>
      <c r="D166" s="4">
        <v>45213</v>
      </c>
      <c r="E166" s="3" t="s">
        <v>12</v>
      </c>
      <c r="F166" s="3">
        <v>20</v>
      </c>
      <c r="G166" s="3">
        <v>15</v>
      </c>
      <c r="H166" s="5">
        <f>G166/F166*100</f>
        <v>75</v>
      </c>
      <c r="I166" s="6" t="str">
        <f>IF(AND(H166=0, E166="ab"), "ab", IF(AND(H166&gt;=80), "A", IF(AND(H166&gt;=60, H166&lt;79), "B", IF(AND(H166&gt;=40, H166&lt;59), "C", IF(AND(H166&gt;=20, H166&lt;39), "D", IF(H166&lt;19, "E", ""))))))</f>
        <v>B</v>
      </c>
      <c r="J166" s="6" t="str">
        <f>TEXT(MONTH(D166),"mmmm")</f>
        <v>January</v>
      </c>
    </row>
    <row r="167" spans="1:10" x14ac:dyDescent="0.3">
      <c r="A167" s="3" t="s">
        <v>15</v>
      </c>
      <c r="B167" s="3" t="str">
        <f>VLOOKUP(A167, [1]Student_info!$A$2:$C$11, 1,TRUE)</f>
        <v>00e9e4f9-8f27-4a76-9ce8-b8a90e1f30b3</v>
      </c>
      <c r="C167" s="3" t="s">
        <v>11</v>
      </c>
      <c r="D167" s="4">
        <v>45213</v>
      </c>
      <c r="E167" s="3" t="s">
        <v>12</v>
      </c>
      <c r="F167" s="3">
        <v>20</v>
      </c>
      <c r="G167" s="3">
        <v>13</v>
      </c>
      <c r="H167" s="5">
        <f>G167/F167*100</f>
        <v>65</v>
      </c>
      <c r="I167" s="6" t="str">
        <f>IF(AND(H167=0, E167="ab"), "ab", IF(AND(H167&gt;=80), "A", IF(AND(H167&gt;=60, H167&lt;79), "B", IF(AND(H167&gt;=40, H167&lt;59), "C", IF(AND(H167&gt;=20, H167&lt;39), "D", IF(H167&lt;19, "E", ""))))))</f>
        <v>B</v>
      </c>
      <c r="J167" s="6" t="str">
        <f>TEXT(MONTH(D167),"mmmm")</f>
        <v>January</v>
      </c>
    </row>
    <row r="168" spans="1:10" x14ac:dyDescent="0.3">
      <c r="A168" s="3" t="s">
        <v>17</v>
      </c>
      <c r="B168" s="3" t="str">
        <f>VLOOKUP(A168, [1]Student_info!$A$2:$C$11, 1,TRUE)</f>
        <v>9bd5bddc-7b5b-4b14-ab3b-672211ce1c0e</v>
      </c>
      <c r="C168" s="3" t="s">
        <v>11</v>
      </c>
      <c r="D168" s="4">
        <v>45213</v>
      </c>
      <c r="E168" s="3" t="s">
        <v>12</v>
      </c>
      <c r="F168" s="3">
        <v>20</v>
      </c>
      <c r="G168" s="3">
        <v>15</v>
      </c>
      <c r="H168" s="5">
        <f>G168/F168*100</f>
        <v>75</v>
      </c>
      <c r="I168" s="6" t="str">
        <f>IF(AND(H168=0, E168="ab"), "ab", IF(AND(H168&gt;=80), "A", IF(AND(H168&gt;=60, H168&lt;79), "B", IF(AND(H168&gt;=40, H168&lt;59), "C", IF(AND(H168&gt;=20, H168&lt;39), "D", IF(H168&lt;19, "E", ""))))))</f>
        <v>B</v>
      </c>
      <c r="J168" s="6" t="str">
        <f>TEXT(MONTH(D168),"mmmm")</f>
        <v>January</v>
      </c>
    </row>
    <row r="169" spans="1:10" x14ac:dyDescent="0.3">
      <c r="A169" s="3" t="s">
        <v>18</v>
      </c>
      <c r="B169" s="3" t="str">
        <f>VLOOKUP(A169, [1]Student_info!$A$2:$C$11, 1,TRUE)</f>
        <v>9bd5bddc-7b5b-4b14-ab3b-672211ce1c0e</v>
      </c>
      <c r="C169" s="3" t="s">
        <v>11</v>
      </c>
      <c r="D169" s="4">
        <v>45213</v>
      </c>
      <c r="E169" s="3" t="s">
        <v>12</v>
      </c>
      <c r="F169" s="3">
        <v>20</v>
      </c>
      <c r="G169" s="3">
        <v>15</v>
      </c>
      <c r="H169" s="5">
        <f>G169/F169*100</f>
        <v>75</v>
      </c>
      <c r="I169" s="6" t="str">
        <f>IF(AND(H169=0, E169="ab"), "ab", IF(AND(H169&gt;=80), "A", IF(AND(H169&gt;=60, H169&lt;79), "B", IF(AND(H169&gt;=40, H169&lt;59), "C", IF(AND(H169&gt;=20, H169&lt;39), "D", IF(H169&lt;19, "E", ""))))))</f>
        <v>B</v>
      </c>
      <c r="J169" s="6" t="str">
        <f>TEXT(MONTH(D169),"mmmm")</f>
        <v>January</v>
      </c>
    </row>
    <row r="170" spans="1:10" x14ac:dyDescent="0.3">
      <c r="A170" s="3" t="s">
        <v>19</v>
      </c>
      <c r="B170" s="3" t="str">
        <f>VLOOKUP(A170, [1]Student_info!$A$2:$C$11, 1,TRUE)</f>
        <v>00e9e4f9-8f27-4a76-9ce8-b8a90e1f30b3</v>
      </c>
      <c r="C170" s="3" t="s">
        <v>11</v>
      </c>
      <c r="D170" s="4">
        <v>45213</v>
      </c>
      <c r="E170" s="3" t="s">
        <v>12</v>
      </c>
      <c r="F170" s="3">
        <v>20</v>
      </c>
      <c r="G170" s="3">
        <v>15</v>
      </c>
      <c r="H170" s="5">
        <f>G170/F170*100</f>
        <v>75</v>
      </c>
      <c r="I170" s="6" t="str">
        <f>IF(AND(H170=0, E170="ab"), "ab", IF(AND(H170&gt;=80), "A", IF(AND(H170&gt;=60, H170&lt;79), "B", IF(AND(H170&gt;=40, H170&lt;59), "C", IF(AND(H170&gt;=20, H170&lt;39), "D", IF(H170&lt;19, "E", ""))))))</f>
        <v>B</v>
      </c>
      <c r="J170" s="6" t="str">
        <f>TEXT(MONTH(D170),"mmmm")</f>
        <v>January</v>
      </c>
    </row>
    <row r="171" spans="1:10" x14ac:dyDescent="0.3">
      <c r="A171" s="3" t="s">
        <v>25</v>
      </c>
      <c r="B171" s="3" t="str">
        <f>VLOOKUP(A171, [1]Student_info!$A$2:$C$11, 1,TRUE)</f>
        <v>00e9e4f9-8f27-4a76-9ce8-b8a90e1f30b3</v>
      </c>
      <c r="C171" s="3" t="s">
        <v>11</v>
      </c>
      <c r="D171" s="4">
        <v>45213</v>
      </c>
      <c r="E171" s="3" t="s">
        <v>12</v>
      </c>
      <c r="F171" s="3">
        <v>20</v>
      </c>
      <c r="G171" s="3">
        <v>16</v>
      </c>
      <c r="H171" s="5">
        <f>G171/F171*100</f>
        <v>80</v>
      </c>
      <c r="I171" s="6" t="str">
        <f>IF(AND(H171=0, E171="ab"), "ab", IF(AND(H171&gt;=80), "A", IF(AND(H171&gt;=60, H171&lt;79), "B", IF(AND(H171&gt;=40, H171&lt;59), "C", IF(AND(H171&gt;=20, H171&lt;39), "D", IF(H171&lt;19, "E", ""))))))</f>
        <v>A</v>
      </c>
      <c r="J171" s="6" t="str">
        <f>TEXT(MONTH(D171),"mmmm")</f>
        <v>January</v>
      </c>
    </row>
    <row r="172" spans="1:10" x14ac:dyDescent="0.3">
      <c r="A172" s="3" t="s">
        <v>20</v>
      </c>
      <c r="B172" s="3" t="str">
        <f>VLOOKUP(A172, [1]Student_info!$A$2:$C$11, 1,TRUE)</f>
        <v>9bd5bddc-7b5b-4b14-ab3b-672211ce1c0e</v>
      </c>
      <c r="C172" s="3" t="s">
        <v>11</v>
      </c>
      <c r="D172" s="4">
        <v>45213</v>
      </c>
      <c r="E172" s="3" t="s">
        <v>12</v>
      </c>
      <c r="F172" s="3">
        <v>20</v>
      </c>
      <c r="G172" s="3">
        <v>15</v>
      </c>
      <c r="H172" s="5">
        <f>G172/F172*100</f>
        <v>75</v>
      </c>
      <c r="I172" s="6" t="str">
        <f>IF(AND(H172=0, E172="ab"), "ab", IF(AND(H172&gt;=80), "A", IF(AND(H172&gt;=60, H172&lt;79), "B", IF(AND(H172&gt;=40, H172&lt;59), "C", IF(AND(H172&gt;=20, H172&lt;39), "D", IF(H172&lt;19, "E", ""))))))</f>
        <v>B</v>
      </c>
      <c r="J172" s="6" t="str">
        <f>TEXT(MONTH(D172),"mmmm")</f>
        <v>January</v>
      </c>
    </row>
    <row r="173" spans="1:10" x14ac:dyDescent="0.3">
      <c r="A173" s="3" t="s">
        <v>21</v>
      </c>
      <c r="B173" s="3" t="str">
        <f>VLOOKUP(A173, [1]Student_info!$A$2:$C$11, 1,TRUE)</f>
        <v>00e9e4f9-8f27-4a76-9ce8-b8a90e1f30b3</v>
      </c>
      <c r="C173" s="3" t="s">
        <v>11</v>
      </c>
      <c r="D173" s="4">
        <v>45213</v>
      </c>
      <c r="E173" s="3" t="s">
        <v>12</v>
      </c>
      <c r="F173" s="3">
        <v>20</v>
      </c>
      <c r="G173" s="3">
        <v>17</v>
      </c>
      <c r="H173" s="5">
        <f>G173/F173*100</f>
        <v>85</v>
      </c>
      <c r="I173" s="6" t="str">
        <f>IF(AND(H173=0, E173="ab"), "ab", IF(AND(H173&gt;=80), "A", IF(AND(H173&gt;=60, H173&lt;79), "B", IF(AND(H173&gt;=40, H173&lt;59), "C", IF(AND(H173&gt;=20, H173&lt;39), "D", IF(H173&lt;19, "E", ""))))))</f>
        <v>A</v>
      </c>
      <c r="J173" s="6" t="str">
        <f>TEXT(MONTH(D173),"mmmm")</f>
        <v>January</v>
      </c>
    </row>
    <row r="174" spans="1:10" x14ac:dyDescent="0.3">
      <c r="A174" s="3" t="s">
        <v>10</v>
      </c>
      <c r="B174" s="3" t="str">
        <f>VLOOKUP(A174, [1]Student_info!$A$2:$C$11, 1,TRUE)</f>
        <v>9bd5bddc-7b5b-4b14-ab3b-672211ce1c0e</v>
      </c>
      <c r="C174" s="3" t="s">
        <v>11</v>
      </c>
      <c r="D174" s="4">
        <v>45215</v>
      </c>
      <c r="E174" s="3" t="s">
        <v>12</v>
      </c>
      <c r="F174" s="3">
        <v>20</v>
      </c>
      <c r="G174" s="3">
        <v>7</v>
      </c>
      <c r="H174" s="5">
        <f>G174/F174*100</f>
        <v>35</v>
      </c>
      <c r="I174" s="6" t="str">
        <f>IF(AND(H174=0, E174="ab"), "ab", IF(AND(H174&gt;=80), "A", IF(AND(H174&gt;=60, H174&lt;79), "B", IF(AND(H174&gt;=40, H174&lt;59), "C", IF(AND(H174&gt;=20, H174&lt;39), "D", IF(H174&lt;19, "E", ""))))))</f>
        <v>D</v>
      </c>
      <c r="J174" s="6" t="str">
        <f>TEXT(MONTH(D174),"mmmm")</f>
        <v>January</v>
      </c>
    </row>
    <row r="175" spans="1:10" x14ac:dyDescent="0.3">
      <c r="A175" s="3" t="s">
        <v>13</v>
      </c>
      <c r="B175" s="3" t="str">
        <f>VLOOKUP(A175, [1]Student_info!$A$2:$C$11, 1,TRUE)</f>
        <v>00e9e4f9-8f27-4a76-9ce8-b8a90e1f30b3</v>
      </c>
      <c r="C175" s="3" t="s">
        <v>11</v>
      </c>
      <c r="D175" s="4">
        <v>45215</v>
      </c>
      <c r="E175" s="3" t="s">
        <v>12</v>
      </c>
      <c r="F175" s="3">
        <v>20</v>
      </c>
      <c r="G175" s="3">
        <v>14</v>
      </c>
      <c r="H175" s="5">
        <f>G175/F175*100</f>
        <v>70</v>
      </c>
      <c r="I175" s="6" t="str">
        <f>IF(AND(H175=0, E175="ab"), "ab", IF(AND(H175&gt;=80), "A", IF(AND(H175&gt;=60, H175&lt;79), "B", IF(AND(H175&gt;=40, H175&lt;59), "C", IF(AND(H175&gt;=20, H175&lt;39), "D", IF(H175&lt;19, "E", ""))))))</f>
        <v>B</v>
      </c>
      <c r="J175" s="6" t="str">
        <f>TEXT(MONTH(D175),"mmmm")</f>
        <v>January</v>
      </c>
    </row>
    <row r="176" spans="1:10" x14ac:dyDescent="0.3">
      <c r="A176" s="3" t="s">
        <v>14</v>
      </c>
      <c r="B176" s="3" t="str">
        <f>VLOOKUP(A176, [1]Student_info!$A$2:$C$11, 1,TRUE)</f>
        <v>00e9e4f9-8f27-4a76-9ce8-b8a90e1f30b3</v>
      </c>
      <c r="C176" s="3" t="s">
        <v>11</v>
      </c>
      <c r="D176" s="4">
        <v>45215</v>
      </c>
      <c r="E176" s="3" t="s">
        <v>12</v>
      </c>
      <c r="F176" s="3">
        <v>20</v>
      </c>
      <c r="G176" s="3">
        <v>16</v>
      </c>
      <c r="H176" s="5">
        <f>G176/F176*100</f>
        <v>80</v>
      </c>
      <c r="I176" s="6" t="str">
        <f>IF(AND(H176=0, E176="ab"), "ab", IF(AND(H176&gt;=80), "A", IF(AND(H176&gt;=60, H176&lt;79), "B", IF(AND(H176&gt;=40, H176&lt;59), "C", IF(AND(H176&gt;=20, H176&lt;39), "D", IF(H176&lt;19, "E", ""))))))</f>
        <v>A</v>
      </c>
      <c r="J176" s="6" t="str">
        <f>TEXT(MONTH(D176),"mmmm")</f>
        <v>January</v>
      </c>
    </row>
    <row r="177" spans="1:10" x14ac:dyDescent="0.3">
      <c r="A177" s="3" t="s">
        <v>15</v>
      </c>
      <c r="B177" s="3" t="str">
        <f>VLOOKUP(A177, [1]Student_info!$A$2:$C$11, 1,TRUE)</f>
        <v>00e9e4f9-8f27-4a76-9ce8-b8a90e1f30b3</v>
      </c>
      <c r="C177" s="3" t="s">
        <v>11</v>
      </c>
      <c r="D177" s="4">
        <v>45215</v>
      </c>
      <c r="E177" s="3" t="s">
        <v>12</v>
      </c>
      <c r="F177" s="3">
        <v>20</v>
      </c>
      <c r="G177" s="3">
        <v>13</v>
      </c>
      <c r="H177" s="5">
        <f>G177/F177*100</f>
        <v>65</v>
      </c>
      <c r="I177" s="6" t="str">
        <f>IF(AND(H177=0, E177="ab"), "ab", IF(AND(H177&gt;=80), "A", IF(AND(H177&gt;=60, H177&lt;79), "B", IF(AND(H177&gt;=40, H177&lt;59), "C", IF(AND(H177&gt;=20, H177&lt;39), "D", IF(H177&lt;19, "E", ""))))))</f>
        <v>B</v>
      </c>
      <c r="J177" s="6" t="str">
        <f>TEXT(MONTH(D177),"mmmm")</f>
        <v>January</v>
      </c>
    </row>
    <row r="178" spans="1:10" x14ac:dyDescent="0.3">
      <c r="A178" s="3" t="s">
        <v>17</v>
      </c>
      <c r="B178" s="3" t="str">
        <f>VLOOKUP(A178, [1]Student_info!$A$2:$C$11, 1,TRUE)</f>
        <v>9bd5bddc-7b5b-4b14-ab3b-672211ce1c0e</v>
      </c>
      <c r="C178" s="3" t="s">
        <v>11</v>
      </c>
      <c r="D178" s="4">
        <v>45215</v>
      </c>
      <c r="E178" s="3" t="s">
        <v>12</v>
      </c>
      <c r="F178" s="3">
        <v>20</v>
      </c>
      <c r="G178" s="3">
        <v>13</v>
      </c>
      <c r="H178" s="5">
        <f>G178/F178*100</f>
        <v>65</v>
      </c>
      <c r="I178" s="6" t="str">
        <f>IF(AND(H178=0, E178="ab"), "ab", IF(AND(H178&gt;=80), "A", IF(AND(H178&gt;=60, H178&lt;79), "B", IF(AND(H178&gt;=40, H178&lt;59), "C", IF(AND(H178&gt;=20, H178&lt;39), "D", IF(H178&lt;19, "E", ""))))))</f>
        <v>B</v>
      </c>
      <c r="J178" s="6" t="str">
        <f>TEXT(MONTH(D178),"mmmm")</f>
        <v>January</v>
      </c>
    </row>
    <row r="179" spans="1:10" x14ac:dyDescent="0.3">
      <c r="A179" s="3" t="s">
        <v>18</v>
      </c>
      <c r="B179" s="3" t="str">
        <f>VLOOKUP(A179, [1]Student_info!$A$2:$C$11, 1,TRUE)</f>
        <v>9bd5bddc-7b5b-4b14-ab3b-672211ce1c0e</v>
      </c>
      <c r="C179" s="3" t="s">
        <v>11</v>
      </c>
      <c r="D179" s="4">
        <v>45215</v>
      </c>
      <c r="E179" s="3" t="s">
        <v>12</v>
      </c>
      <c r="F179" s="3">
        <v>20</v>
      </c>
      <c r="G179" s="3">
        <v>9</v>
      </c>
      <c r="H179" s="5">
        <f>G179/F179*100</f>
        <v>45</v>
      </c>
      <c r="I179" s="6" t="str">
        <f>IF(AND(H179=0, E179="ab"), "ab", IF(AND(H179&gt;=80), "A", IF(AND(H179&gt;=60, H179&lt;79), "B", IF(AND(H179&gt;=40, H179&lt;59), "C", IF(AND(H179&gt;=20, H179&lt;39), "D", IF(H179&lt;19, "E", ""))))))</f>
        <v>C</v>
      </c>
      <c r="J179" s="6" t="str">
        <f>TEXT(MONTH(D179),"mmmm")</f>
        <v>January</v>
      </c>
    </row>
    <row r="180" spans="1:10" x14ac:dyDescent="0.3">
      <c r="A180" s="3" t="s">
        <v>19</v>
      </c>
      <c r="B180" s="3" t="str">
        <f>VLOOKUP(A180, [1]Student_info!$A$2:$C$11, 1,TRUE)</f>
        <v>00e9e4f9-8f27-4a76-9ce8-b8a90e1f30b3</v>
      </c>
      <c r="C180" s="3" t="s">
        <v>11</v>
      </c>
      <c r="D180" s="4">
        <v>45215</v>
      </c>
      <c r="E180" s="3" t="s">
        <v>12</v>
      </c>
      <c r="F180" s="3">
        <v>20</v>
      </c>
      <c r="G180" s="3">
        <v>10</v>
      </c>
      <c r="H180" s="5">
        <f>G180/F180*100</f>
        <v>50</v>
      </c>
      <c r="I180" s="6" t="str">
        <f>IF(AND(H180=0, E180="ab"), "ab", IF(AND(H180&gt;=80), "A", IF(AND(H180&gt;=60, H180&lt;79), "B", IF(AND(H180&gt;=40, H180&lt;59), "C", IF(AND(H180&gt;=20, H180&lt;39), "D", IF(H180&lt;19, "E", ""))))))</f>
        <v>C</v>
      </c>
      <c r="J180" s="6" t="str">
        <f>TEXT(MONTH(D180),"mmmm")</f>
        <v>January</v>
      </c>
    </row>
    <row r="181" spans="1:10" x14ac:dyDescent="0.3">
      <c r="A181" s="3" t="s">
        <v>25</v>
      </c>
      <c r="B181" s="3" t="str">
        <f>VLOOKUP(A181, [1]Student_info!$A$2:$C$11, 1,TRUE)</f>
        <v>00e9e4f9-8f27-4a76-9ce8-b8a90e1f30b3</v>
      </c>
      <c r="C181" s="3" t="s">
        <v>11</v>
      </c>
      <c r="D181" s="4">
        <v>45215</v>
      </c>
      <c r="E181" s="3" t="s">
        <v>12</v>
      </c>
      <c r="F181" s="3">
        <v>20</v>
      </c>
      <c r="G181" s="3">
        <v>11</v>
      </c>
      <c r="H181" s="5">
        <f>G181/F181*100</f>
        <v>55.000000000000007</v>
      </c>
      <c r="I181" s="6" t="str">
        <f>IF(AND(H181=0, E181="ab"), "ab", IF(AND(H181&gt;=80), "A", IF(AND(H181&gt;=60, H181&lt;79), "B", IF(AND(H181&gt;=40, H181&lt;59), "C", IF(AND(H181&gt;=20, H181&lt;39), "D", IF(H181&lt;19, "E", ""))))))</f>
        <v>C</v>
      </c>
      <c r="J181" s="6" t="str">
        <f>TEXT(MONTH(D181),"mmmm")</f>
        <v>January</v>
      </c>
    </row>
    <row r="182" spans="1:10" x14ac:dyDescent="0.3">
      <c r="A182" s="3" t="s">
        <v>20</v>
      </c>
      <c r="B182" s="3" t="str">
        <f>VLOOKUP(A182, [1]Student_info!$A$2:$C$11, 1,TRUE)</f>
        <v>9bd5bddc-7b5b-4b14-ab3b-672211ce1c0e</v>
      </c>
      <c r="C182" s="3" t="s">
        <v>11</v>
      </c>
      <c r="D182" s="4">
        <v>45215</v>
      </c>
      <c r="E182" s="3" t="s">
        <v>12</v>
      </c>
      <c r="F182" s="3">
        <v>20</v>
      </c>
      <c r="G182" s="3">
        <v>9</v>
      </c>
      <c r="H182" s="5">
        <f>G182/F182*100</f>
        <v>45</v>
      </c>
      <c r="I182" s="6" t="str">
        <f>IF(AND(H182=0, E182="ab"), "ab", IF(AND(H182&gt;=80), "A", IF(AND(H182&gt;=60, H182&lt;79), "B", IF(AND(H182&gt;=40, H182&lt;59), "C", IF(AND(H182&gt;=20, H182&lt;39), "D", IF(H182&lt;19, "E", ""))))))</f>
        <v>C</v>
      </c>
      <c r="J182" s="6" t="str">
        <f>TEXT(MONTH(D182),"mmmm")</f>
        <v>January</v>
      </c>
    </row>
    <row r="183" spans="1:10" x14ac:dyDescent="0.3">
      <c r="A183" s="3" t="s">
        <v>21</v>
      </c>
      <c r="B183" s="3" t="str">
        <f>VLOOKUP(A183, [1]Student_info!$A$2:$C$11, 1,TRUE)</f>
        <v>00e9e4f9-8f27-4a76-9ce8-b8a90e1f30b3</v>
      </c>
      <c r="C183" s="3" t="s">
        <v>11</v>
      </c>
      <c r="D183" s="4">
        <v>45215</v>
      </c>
      <c r="E183" s="3" t="s">
        <v>16</v>
      </c>
      <c r="F183" s="3">
        <v>20</v>
      </c>
      <c r="G183" s="3">
        <v>0</v>
      </c>
      <c r="H183" s="5">
        <f>G183/F183*100</f>
        <v>0</v>
      </c>
      <c r="I183" s="6" t="str">
        <f>IF(AND(H183=0, E183="ab"), "ab", IF(AND(H183&gt;=80), "A", IF(AND(H183&gt;=60, H183&lt;79), "B", IF(AND(H183&gt;=40, H183&lt;59), "C", IF(AND(H183&gt;=20, H183&lt;39), "D", IF(H183&lt;19, "E", ""))))))</f>
        <v>ab</v>
      </c>
      <c r="J183" s="6" t="str">
        <f>TEXT(MONTH(D183),"mmmm")</f>
        <v>January</v>
      </c>
    </row>
    <row r="184" spans="1:10" x14ac:dyDescent="0.3">
      <c r="A184" s="3" t="s">
        <v>10</v>
      </c>
      <c r="B184" s="3" t="str">
        <f>VLOOKUP(A184, [1]Student_info!$A$2:$C$11, 1,TRUE)</f>
        <v>9bd5bddc-7b5b-4b14-ab3b-672211ce1c0e</v>
      </c>
      <c r="C184" s="3" t="s">
        <v>11</v>
      </c>
      <c r="D184" s="4">
        <v>45216</v>
      </c>
      <c r="E184" s="3" t="s">
        <v>12</v>
      </c>
      <c r="F184" s="3">
        <v>20</v>
      </c>
      <c r="G184" s="3">
        <v>17</v>
      </c>
      <c r="H184" s="5">
        <f>G184/F184*100</f>
        <v>85</v>
      </c>
      <c r="I184" s="6" t="str">
        <f>IF(AND(H184=0, E184="ab"), "ab", IF(AND(H184&gt;=80), "A", IF(AND(H184&gt;=60, H184&lt;79), "B", IF(AND(H184&gt;=40, H184&lt;59), "C", IF(AND(H184&gt;=20, H184&lt;39), "D", IF(H184&lt;19, "E", ""))))))</f>
        <v>A</v>
      </c>
      <c r="J184" s="6" t="str">
        <f>TEXT(MONTH(D184),"mmmm")</f>
        <v>January</v>
      </c>
    </row>
    <row r="185" spans="1:10" x14ac:dyDescent="0.3">
      <c r="A185" s="3" t="s">
        <v>13</v>
      </c>
      <c r="B185" s="3" t="str">
        <f>VLOOKUP(A185, [1]Student_info!$A$2:$C$11, 1,TRUE)</f>
        <v>00e9e4f9-8f27-4a76-9ce8-b8a90e1f30b3</v>
      </c>
      <c r="C185" s="3" t="s">
        <v>11</v>
      </c>
      <c r="D185" s="4">
        <v>45216</v>
      </c>
      <c r="E185" s="3" t="s">
        <v>12</v>
      </c>
      <c r="F185" s="3">
        <v>20</v>
      </c>
      <c r="G185" s="3">
        <v>17</v>
      </c>
      <c r="H185" s="5">
        <f>G185/F185*100</f>
        <v>85</v>
      </c>
      <c r="I185" s="6" t="str">
        <f>IF(AND(H185=0, E185="ab"), "ab", IF(AND(H185&gt;=80), "A", IF(AND(H185&gt;=60, H185&lt;79), "B", IF(AND(H185&gt;=40, H185&lt;59), "C", IF(AND(H185&gt;=20, H185&lt;39), "D", IF(H185&lt;19, "E", ""))))))</f>
        <v>A</v>
      </c>
      <c r="J185" s="6" t="str">
        <f>TEXT(MONTH(D185),"mmmm")</f>
        <v>January</v>
      </c>
    </row>
    <row r="186" spans="1:10" x14ac:dyDescent="0.3">
      <c r="A186" s="3" t="s">
        <v>14</v>
      </c>
      <c r="B186" s="3" t="str">
        <f>VLOOKUP(A186, [1]Student_info!$A$2:$C$11, 1,TRUE)</f>
        <v>00e9e4f9-8f27-4a76-9ce8-b8a90e1f30b3</v>
      </c>
      <c r="C186" s="3" t="s">
        <v>11</v>
      </c>
      <c r="D186" s="4">
        <v>45216</v>
      </c>
      <c r="E186" s="3" t="s">
        <v>12</v>
      </c>
      <c r="F186" s="3">
        <v>20</v>
      </c>
      <c r="G186" s="3">
        <v>17</v>
      </c>
      <c r="H186" s="5">
        <f>G186/F186*100</f>
        <v>85</v>
      </c>
      <c r="I186" s="6" t="str">
        <f>IF(AND(H186=0, E186="ab"), "ab", IF(AND(H186&gt;=80), "A", IF(AND(H186&gt;=60, H186&lt;79), "B", IF(AND(H186&gt;=40, H186&lt;59), "C", IF(AND(H186&gt;=20, H186&lt;39), "D", IF(H186&lt;19, "E", ""))))))</f>
        <v>A</v>
      </c>
      <c r="J186" s="6" t="str">
        <f>TEXT(MONTH(D186),"mmmm")</f>
        <v>January</v>
      </c>
    </row>
    <row r="187" spans="1:10" x14ac:dyDescent="0.3">
      <c r="A187" s="3" t="s">
        <v>15</v>
      </c>
      <c r="B187" s="3" t="str">
        <f>VLOOKUP(A187, [1]Student_info!$A$2:$C$11, 1,TRUE)</f>
        <v>00e9e4f9-8f27-4a76-9ce8-b8a90e1f30b3</v>
      </c>
      <c r="C187" s="3" t="s">
        <v>11</v>
      </c>
      <c r="D187" s="4">
        <v>45216</v>
      </c>
      <c r="E187" s="3" t="s">
        <v>12</v>
      </c>
      <c r="F187" s="3">
        <v>20</v>
      </c>
      <c r="G187" s="3">
        <v>17</v>
      </c>
      <c r="H187" s="5">
        <f>G187/F187*100</f>
        <v>85</v>
      </c>
      <c r="I187" s="6" t="str">
        <f>IF(AND(H187=0, E187="ab"), "ab", IF(AND(H187&gt;=80), "A", IF(AND(H187&gt;=60, H187&lt;79), "B", IF(AND(H187&gt;=40, H187&lt;59), "C", IF(AND(H187&gt;=20, H187&lt;39), "D", IF(H187&lt;19, "E", ""))))))</f>
        <v>A</v>
      </c>
      <c r="J187" s="6" t="str">
        <f>TEXT(MONTH(D187),"mmmm")</f>
        <v>January</v>
      </c>
    </row>
    <row r="188" spans="1:10" x14ac:dyDescent="0.3">
      <c r="A188" s="3" t="s">
        <v>17</v>
      </c>
      <c r="B188" s="3" t="str">
        <f>VLOOKUP(A188, [1]Student_info!$A$2:$C$11, 1,TRUE)</f>
        <v>9bd5bddc-7b5b-4b14-ab3b-672211ce1c0e</v>
      </c>
      <c r="C188" s="3" t="s">
        <v>11</v>
      </c>
      <c r="D188" s="4">
        <v>45216</v>
      </c>
      <c r="E188" s="3" t="s">
        <v>12</v>
      </c>
      <c r="F188" s="3">
        <v>20</v>
      </c>
      <c r="G188" s="3">
        <v>17</v>
      </c>
      <c r="H188" s="5">
        <f>G188/F188*100</f>
        <v>85</v>
      </c>
      <c r="I188" s="6" t="str">
        <f>IF(AND(H188=0, E188="ab"), "ab", IF(AND(H188&gt;=80), "A", IF(AND(H188&gt;=60, H188&lt;79), "B", IF(AND(H188&gt;=40, H188&lt;59), "C", IF(AND(H188&gt;=20, H188&lt;39), "D", IF(H188&lt;19, "E", ""))))))</f>
        <v>A</v>
      </c>
      <c r="J188" s="6" t="str">
        <f>TEXT(MONTH(D188),"mmmm")</f>
        <v>January</v>
      </c>
    </row>
    <row r="189" spans="1:10" x14ac:dyDescent="0.3">
      <c r="A189" s="3" t="s">
        <v>18</v>
      </c>
      <c r="B189" s="3" t="str">
        <f>VLOOKUP(A189, [1]Student_info!$A$2:$C$11, 1,TRUE)</f>
        <v>9bd5bddc-7b5b-4b14-ab3b-672211ce1c0e</v>
      </c>
      <c r="C189" s="3" t="s">
        <v>11</v>
      </c>
      <c r="D189" s="4">
        <v>45216</v>
      </c>
      <c r="E189" s="3" t="s">
        <v>12</v>
      </c>
      <c r="F189" s="3">
        <v>20</v>
      </c>
      <c r="G189" s="3">
        <v>16</v>
      </c>
      <c r="H189" s="5">
        <f>G189/F189*100</f>
        <v>80</v>
      </c>
      <c r="I189" s="6" t="str">
        <f>IF(AND(H189=0, E189="ab"), "ab", IF(AND(H189&gt;=80), "A", IF(AND(H189&gt;=60, H189&lt;79), "B", IF(AND(H189&gt;=40, H189&lt;59), "C", IF(AND(H189&gt;=20, H189&lt;39), "D", IF(H189&lt;19, "E", ""))))))</f>
        <v>A</v>
      </c>
      <c r="J189" s="6" t="str">
        <f>TEXT(MONTH(D189),"mmmm")</f>
        <v>January</v>
      </c>
    </row>
    <row r="190" spans="1:10" x14ac:dyDescent="0.3">
      <c r="A190" s="3" t="s">
        <v>19</v>
      </c>
      <c r="B190" s="3" t="str">
        <f>VLOOKUP(A190, [1]Student_info!$A$2:$C$11, 1,TRUE)</f>
        <v>00e9e4f9-8f27-4a76-9ce8-b8a90e1f30b3</v>
      </c>
      <c r="C190" s="3" t="s">
        <v>11</v>
      </c>
      <c r="D190" s="4">
        <v>45216</v>
      </c>
      <c r="E190" s="3" t="s">
        <v>12</v>
      </c>
      <c r="F190" s="3">
        <v>20</v>
      </c>
      <c r="G190" s="3">
        <v>16</v>
      </c>
      <c r="H190" s="5">
        <f>G190/F190*100</f>
        <v>80</v>
      </c>
      <c r="I190" s="6" t="str">
        <f>IF(AND(H190=0, E190="ab"), "ab", IF(AND(H190&gt;=80), "A", IF(AND(H190&gt;=60, H190&lt;79), "B", IF(AND(H190&gt;=40, H190&lt;59), "C", IF(AND(H190&gt;=20, H190&lt;39), "D", IF(H190&lt;19, "E", ""))))))</f>
        <v>A</v>
      </c>
      <c r="J190" s="6" t="str">
        <f>TEXT(MONTH(D190),"mmmm")</f>
        <v>January</v>
      </c>
    </row>
    <row r="191" spans="1:10" x14ac:dyDescent="0.3">
      <c r="A191" s="3" t="s">
        <v>25</v>
      </c>
      <c r="B191" s="3" t="str">
        <f>VLOOKUP(A191, [1]Student_info!$A$2:$C$11, 1,TRUE)</f>
        <v>00e9e4f9-8f27-4a76-9ce8-b8a90e1f30b3</v>
      </c>
      <c r="C191" s="3" t="s">
        <v>11</v>
      </c>
      <c r="D191" s="4">
        <v>45216</v>
      </c>
      <c r="E191" s="3" t="s">
        <v>12</v>
      </c>
      <c r="F191" s="3">
        <v>20</v>
      </c>
      <c r="G191" s="3">
        <v>15</v>
      </c>
      <c r="H191" s="5">
        <f>G191/F191*100</f>
        <v>75</v>
      </c>
      <c r="I191" s="6" t="str">
        <f>IF(AND(H191=0, E191="ab"), "ab", IF(AND(H191&gt;=80), "A", IF(AND(H191&gt;=60, H191&lt;79), "B", IF(AND(H191&gt;=40, H191&lt;59), "C", IF(AND(H191&gt;=20, H191&lt;39), "D", IF(H191&lt;19, "E", ""))))))</f>
        <v>B</v>
      </c>
      <c r="J191" s="6" t="str">
        <f>TEXT(MONTH(D191),"mmmm")</f>
        <v>January</v>
      </c>
    </row>
    <row r="192" spans="1:10" x14ac:dyDescent="0.3">
      <c r="A192" s="3" t="s">
        <v>20</v>
      </c>
      <c r="B192" s="3" t="str">
        <f>VLOOKUP(A192, [1]Student_info!$A$2:$C$11, 1,TRUE)</f>
        <v>9bd5bddc-7b5b-4b14-ab3b-672211ce1c0e</v>
      </c>
      <c r="C192" s="3" t="s">
        <v>11</v>
      </c>
      <c r="D192" s="4">
        <v>45216</v>
      </c>
      <c r="E192" s="3" t="s">
        <v>12</v>
      </c>
      <c r="F192" s="3">
        <v>20</v>
      </c>
      <c r="G192" s="3">
        <v>14</v>
      </c>
      <c r="H192" s="5">
        <f>G192/F192*100</f>
        <v>70</v>
      </c>
      <c r="I192" s="6" t="str">
        <f>IF(AND(H192=0, E192="ab"), "ab", IF(AND(H192&gt;=80), "A", IF(AND(H192&gt;=60, H192&lt;79), "B", IF(AND(H192&gt;=40, H192&lt;59), "C", IF(AND(H192&gt;=20, H192&lt;39), "D", IF(H192&lt;19, "E", ""))))))</f>
        <v>B</v>
      </c>
      <c r="J192" s="6" t="str">
        <f>TEXT(MONTH(D192),"mmmm")</f>
        <v>January</v>
      </c>
    </row>
    <row r="193" spans="1:10" x14ac:dyDescent="0.3">
      <c r="A193" s="3" t="s">
        <v>21</v>
      </c>
      <c r="B193" s="3" t="str">
        <f>VLOOKUP(A193, [1]Student_info!$A$2:$C$11, 1,TRUE)</f>
        <v>00e9e4f9-8f27-4a76-9ce8-b8a90e1f30b3</v>
      </c>
      <c r="C193" s="3" t="s">
        <v>11</v>
      </c>
      <c r="D193" s="4">
        <v>45216</v>
      </c>
      <c r="E193" s="3" t="s">
        <v>12</v>
      </c>
      <c r="F193" s="3">
        <v>20</v>
      </c>
      <c r="G193" s="3">
        <v>14</v>
      </c>
      <c r="H193" s="5">
        <f>G193/F193*100</f>
        <v>70</v>
      </c>
      <c r="I193" s="6" t="str">
        <f>IF(AND(H193=0, E193="ab"), "ab", IF(AND(H193&gt;=80), "A", IF(AND(H193&gt;=60, H193&lt;79), "B", IF(AND(H193&gt;=40, H193&lt;59), "C", IF(AND(H193&gt;=20, H193&lt;39), "D", IF(H193&lt;19, "E", ""))))))</f>
        <v>B</v>
      </c>
      <c r="J193" s="6" t="str">
        <f>TEXT(MONTH(D193),"mmmm")</f>
        <v>January</v>
      </c>
    </row>
    <row r="194" spans="1:10" x14ac:dyDescent="0.3">
      <c r="A194" s="3" t="s">
        <v>10</v>
      </c>
      <c r="B194" s="3" t="str">
        <f>VLOOKUP(A194, [1]Student_info!$A$2:$C$11, 1,TRUE)</f>
        <v>9bd5bddc-7b5b-4b14-ab3b-672211ce1c0e</v>
      </c>
      <c r="C194" s="3" t="s">
        <v>11</v>
      </c>
      <c r="D194" s="4">
        <v>45218</v>
      </c>
      <c r="E194" s="3" t="s">
        <v>12</v>
      </c>
      <c r="F194" s="3">
        <v>30</v>
      </c>
      <c r="G194" s="3">
        <v>26</v>
      </c>
      <c r="H194" s="5">
        <f>G194/F194*100</f>
        <v>86.666666666666671</v>
      </c>
      <c r="I194" s="6" t="str">
        <f>IF(AND(H194=0, E194="ab"), "ab", IF(AND(H194&gt;=80), "A", IF(AND(H194&gt;=60, H194&lt;79), "B", IF(AND(H194&gt;=40, H194&lt;59), "C", IF(AND(H194&gt;=20, H194&lt;39), "D", IF(H194&lt;19, "E", ""))))))</f>
        <v>A</v>
      </c>
      <c r="J194" s="6" t="str">
        <f>TEXT(MONTH(D194),"mmmm")</f>
        <v>January</v>
      </c>
    </row>
    <row r="195" spans="1:10" x14ac:dyDescent="0.3">
      <c r="A195" s="3" t="s">
        <v>13</v>
      </c>
      <c r="B195" s="3" t="str">
        <f>VLOOKUP(A195, [1]Student_info!$A$2:$C$11, 1,TRUE)</f>
        <v>00e9e4f9-8f27-4a76-9ce8-b8a90e1f30b3</v>
      </c>
      <c r="C195" s="3" t="s">
        <v>11</v>
      </c>
      <c r="D195" s="4">
        <v>45218</v>
      </c>
      <c r="E195" s="3" t="s">
        <v>12</v>
      </c>
      <c r="F195" s="3">
        <v>30</v>
      </c>
      <c r="G195" s="3">
        <v>27</v>
      </c>
      <c r="H195" s="5">
        <f>G195/F195*100</f>
        <v>90</v>
      </c>
      <c r="I195" s="6" t="str">
        <f>IF(AND(H195=0, E195="ab"), "ab", IF(AND(H195&gt;=80), "A", IF(AND(H195&gt;=60, H195&lt;79), "B", IF(AND(H195&gt;=40, H195&lt;59), "C", IF(AND(H195&gt;=20, H195&lt;39), "D", IF(H195&lt;19, "E", ""))))))</f>
        <v>A</v>
      </c>
      <c r="J195" s="6" t="str">
        <f>TEXT(MONTH(D195),"mmmm")</f>
        <v>January</v>
      </c>
    </row>
    <row r="196" spans="1:10" x14ac:dyDescent="0.3">
      <c r="A196" s="3" t="s">
        <v>14</v>
      </c>
      <c r="B196" s="3" t="str">
        <f>VLOOKUP(A196, [1]Student_info!$A$2:$C$11, 1,TRUE)</f>
        <v>00e9e4f9-8f27-4a76-9ce8-b8a90e1f30b3</v>
      </c>
      <c r="C196" s="3" t="s">
        <v>11</v>
      </c>
      <c r="D196" s="4">
        <v>45218</v>
      </c>
      <c r="E196" s="3" t="s">
        <v>12</v>
      </c>
      <c r="F196" s="3">
        <v>30</v>
      </c>
      <c r="G196" s="3">
        <v>28</v>
      </c>
      <c r="H196" s="5">
        <f>G196/F196*100</f>
        <v>93.333333333333329</v>
      </c>
      <c r="I196" s="6" t="str">
        <f>IF(AND(H196=0, E196="ab"), "ab", IF(AND(H196&gt;=80), "A", IF(AND(H196&gt;=60, H196&lt;79), "B", IF(AND(H196&gt;=40, H196&lt;59), "C", IF(AND(H196&gt;=20, H196&lt;39), "D", IF(H196&lt;19, "E", ""))))))</f>
        <v>A</v>
      </c>
      <c r="J196" s="6" t="str">
        <f>TEXT(MONTH(D196),"mmmm")</f>
        <v>January</v>
      </c>
    </row>
    <row r="197" spans="1:10" x14ac:dyDescent="0.3">
      <c r="A197" s="3" t="s">
        <v>15</v>
      </c>
      <c r="B197" s="3" t="str">
        <f>VLOOKUP(A197, [1]Student_info!$A$2:$C$11, 1,TRUE)</f>
        <v>00e9e4f9-8f27-4a76-9ce8-b8a90e1f30b3</v>
      </c>
      <c r="C197" s="3" t="s">
        <v>11</v>
      </c>
      <c r="D197" s="4">
        <v>45218</v>
      </c>
      <c r="E197" s="3" t="s">
        <v>12</v>
      </c>
      <c r="F197" s="3">
        <v>30</v>
      </c>
      <c r="G197" s="3">
        <v>27</v>
      </c>
      <c r="H197" s="5">
        <f>G197/F197*100</f>
        <v>90</v>
      </c>
      <c r="I197" s="6" t="str">
        <f>IF(AND(H197=0, E197="ab"), "ab", IF(AND(H197&gt;=80), "A", IF(AND(H197&gt;=60, H197&lt;79), "B", IF(AND(H197&gt;=40, H197&lt;59), "C", IF(AND(H197&gt;=20, H197&lt;39), "D", IF(H197&lt;19, "E", ""))))))</f>
        <v>A</v>
      </c>
      <c r="J197" s="6" t="str">
        <f>TEXT(MONTH(D197),"mmmm")</f>
        <v>January</v>
      </c>
    </row>
    <row r="198" spans="1:10" x14ac:dyDescent="0.3">
      <c r="A198" s="3" t="s">
        <v>17</v>
      </c>
      <c r="B198" s="3" t="str">
        <f>VLOOKUP(A198, [1]Student_info!$A$2:$C$11, 1,TRUE)</f>
        <v>9bd5bddc-7b5b-4b14-ab3b-672211ce1c0e</v>
      </c>
      <c r="C198" s="3" t="s">
        <v>11</v>
      </c>
      <c r="D198" s="4">
        <v>45218</v>
      </c>
      <c r="E198" s="3" t="s">
        <v>12</v>
      </c>
      <c r="F198" s="3">
        <v>30</v>
      </c>
      <c r="G198" s="3">
        <v>23</v>
      </c>
      <c r="H198" s="5">
        <f>G198/F198*100</f>
        <v>76.666666666666671</v>
      </c>
      <c r="I198" s="6" t="str">
        <f>IF(AND(H198=0, E198="ab"), "ab", IF(AND(H198&gt;=80), "A", IF(AND(H198&gt;=60, H198&lt;79), "B", IF(AND(H198&gt;=40, H198&lt;59), "C", IF(AND(H198&gt;=20, H198&lt;39), "D", IF(H198&lt;19, "E", ""))))))</f>
        <v>B</v>
      </c>
      <c r="J198" s="6" t="str">
        <f>TEXT(MONTH(D198),"mmmm")</f>
        <v>January</v>
      </c>
    </row>
    <row r="199" spans="1:10" x14ac:dyDescent="0.3">
      <c r="A199" s="3" t="s">
        <v>18</v>
      </c>
      <c r="B199" s="3" t="str">
        <f>VLOOKUP(A199, [1]Student_info!$A$2:$C$11, 1,TRUE)</f>
        <v>9bd5bddc-7b5b-4b14-ab3b-672211ce1c0e</v>
      </c>
      <c r="C199" s="3" t="s">
        <v>11</v>
      </c>
      <c r="D199" s="4">
        <v>45218</v>
      </c>
      <c r="E199" s="3" t="s">
        <v>12</v>
      </c>
      <c r="F199" s="3">
        <v>30</v>
      </c>
      <c r="G199" s="3">
        <v>26</v>
      </c>
      <c r="H199" s="5">
        <f>G199/F199*100</f>
        <v>86.666666666666671</v>
      </c>
      <c r="I199" s="6" t="str">
        <f>IF(AND(H199=0, E199="ab"), "ab", IF(AND(H199&gt;=80), "A", IF(AND(H199&gt;=60, H199&lt;79), "B", IF(AND(H199&gt;=40, H199&lt;59), "C", IF(AND(H199&gt;=20, H199&lt;39), "D", IF(H199&lt;19, "E", ""))))))</f>
        <v>A</v>
      </c>
      <c r="J199" s="6" t="str">
        <f>TEXT(MONTH(D199),"mmmm")</f>
        <v>January</v>
      </c>
    </row>
    <row r="200" spans="1:10" x14ac:dyDescent="0.3">
      <c r="A200" s="3" t="s">
        <v>19</v>
      </c>
      <c r="B200" s="3" t="str">
        <f>VLOOKUP(A200, [1]Student_info!$A$2:$C$11, 1,TRUE)</f>
        <v>00e9e4f9-8f27-4a76-9ce8-b8a90e1f30b3</v>
      </c>
      <c r="C200" s="3" t="s">
        <v>11</v>
      </c>
      <c r="D200" s="4">
        <v>45218</v>
      </c>
      <c r="E200" s="3" t="s">
        <v>12</v>
      </c>
      <c r="F200" s="3">
        <v>30</v>
      </c>
      <c r="G200" s="3">
        <v>27</v>
      </c>
      <c r="H200" s="5">
        <f>G200/F200*100</f>
        <v>90</v>
      </c>
      <c r="I200" s="6" t="str">
        <f>IF(AND(H200=0, E200="ab"), "ab", IF(AND(H200&gt;=80), "A", IF(AND(H200&gt;=60, H200&lt;79), "B", IF(AND(H200&gt;=40, H200&lt;59), "C", IF(AND(H200&gt;=20, H200&lt;39), "D", IF(H200&lt;19, "E", ""))))))</f>
        <v>A</v>
      </c>
      <c r="J200" s="6" t="str">
        <f>TEXT(MONTH(D200),"mmmm")</f>
        <v>January</v>
      </c>
    </row>
    <row r="201" spans="1:10" x14ac:dyDescent="0.3">
      <c r="A201" s="3" t="s">
        <v>25</v>
      </c>
      <c r="B201" s="3" t="str">
        <f>VLOOKUP(A201, [1]Student_info!$A$2:$C$11, 1,TRUE)</f>
        <v>00e9e4f9-8f27-4a76-9ce8-b8a90e1f30b3</v>
      </c>
      <c r="C201" s="3" t="s">
        <v>11</v>
      </c>
      <c r="D201" s="4">
        <v>45218</v>
      </c>
      <c r="E201" s="3" t="s">
        <v>12</v>
      </c>
      <c r="F201" s="3">
        <v>30</v>
      </c>
      <c r="G201" s="3">
        <v>27</v>
      </c>
      <c r="H201" s="5">
        <f>G201/F201*100</f>
        <v>90</v>
      </c>
      <c r="I201" s="6" t="str">
        <f>IF(AND(H201=0, E201="ab"), "ab", IF(AND(H201&gt;=80), "A", IF(AND(H201&gt;=60, H201&lt;79), "B", IF(AND(H201&gt;=40, H201&lt;59), "C", IF(AND(H201&gt;=20, H201&lt;39), "D", IF(H201&lt;19, "E", ""))))))</f>
        <v>A</v>
      </c>
      <c r="J201" s="6" t="str">
        <f>TEXT(MONTH(D201),"mmmm")</f>
        <v>January</v>
      </c>
    </row>
    <row r="202" spans="1:10" x14ac:dyDescent="0.3">
      <c r="A202" s="3" t="s">
        <v>20</v>
      </c>
      <c r="B202" s="3" t="str">
        <f>VLOOKUP(A202, [1]Student_info!$A$2:$C$11, 1,TRUE)</f>
        <v>9bd5bddc-7b5b-4b14-ab3b-672211ce1c0e</v>
      </c>
      <c r="C202" s="3" t="s">
        <v>11</v>
      </c>
      <c r="D202" s="4">
        <v>45218</v>
      </c>
      <c r="E202" s="3" t="s">
        <v>12</v>
      </c>
      <c r="F202" s="3">
        <v>30</v>
      </c>
      <c r="G202" s="3">
        <v>27</v>
      </c>
      <c r="H202" s="5">
        <f>G202/F202*100</f>
        <v>90</v>
      </c>
      <c r="I202" s="6" t="str">
        <f>IF(AND(H202=0, E202="ab"), "ab", IF(AND(H202&gt;=80), "A", IF(AND(H202&gt;=60, H202&lt;79), "B", IF(AND(H202&gt;=40, H202&lt;59), "C", IF(AND(H202&gt;=20, H202&lt;39), "D", IF(H202&lt;19, "E", ""))))))</f>
        <v>A</v>
      </c>
      <c r="J202" s="6" t="str">
        <f>TEXT(MONTH(D202),"mmmm")</f>
        <v>January</v>
      </c>
    </row>
    <row r="203" spans="1:10" x14ac:dyDescent="0.3">
      <c r="A203" s="3" t="s">
        <v>21</v>
      </c>
      <c r="B203" s="3" t="str">
        <f>VLOOKUP(A203, [1]Student_info!$A$2:$C$11, 1,TRUE)</f>
        <v>00e9e4f9-8f27-4a76-9ce8-b8a90e1f30b3</v>
      </c>
      <c r="C203" s="3" t="s">
        <v>11</v>
      </c>
      <c r="D203" s="4">
        <v>45218</v>
      </c>
      <c r="E203" s="3" t="s">
        <v>12</v>
      </c>
      <c r="F203" s="3">
        <v>30</v>
      </c>
      <c r="G203" s="3">
        <v>25</v>
      </c>
      <c r="H203" s="5">
        <f>G203/F203*100</f>
        <v>83.333333333333343</v>
      </c>
      <c r="I203" s="6" t="str">
        <f>IF(AND(H203=0, E203="ab"), "ab", IF(AND(H203&gt;=80), "A", IF(AND(H203&gt;=60, H203&lt;79), "B", IF(AND(H203&gt;=40, H203&lt;59), "C", IF(AND(H203&gt;=20, H203&lt;39), "D", IF(H203&lt;19, "E", ""))))))</f>
        <v>A</v>
      </c>
      <c r="J203" s="6" t="str">
        <f>TEXT(MONTH(D203),"mmmm")</f>
        <v>January</v>
      </c>
    </row>
    <row r="204" spans="1:10" x14ac:dyDescent="0.3">
      <c r="A204" s="3" t="s">
        <v>10</v>
      </c>
      <c r="B204" s="3" t="str">
        <f>VLOOKUP(A204, [1]Student_info!$A$2:$C$11, 1,TRUE)</f>
        <v>9bd5bddc-7b5b-4b14-ab3b-672211ce1c0e</v>
      </c>
      <c r="C204" s="3" t="s">
        <v>11</v>
      </c>
      <c r="D204" s="4">
        <v>45229</v>
      </c>
      <c r="E204" s="3" t="s">
        <v>12</v>
      </c>
      <c r="F204" s="3">
        <v>20</v>
      </c>
      <c r="G204" s="3">
        <v>16</v>
      </c>
      <c r="H204" s="5">
        <f>G204/F204*100</f>
        <v>80</v>
      </c>
      <c r="I204" s="6" t="str">
        <f>IF(AND(H204=0, E204="ab"), "ab", IF(AND(H204&gt;=80), "A", IF(AND(H204&gt;=60, H204&lt;79), "B", IF(AND(H204&gt;=40, H204&lt;59), "C", IF(AND(H204&gt;=20, H204&lt;39), "D", IF(H204&lt;19, "E", ""))))))</f>
        <v>A</v>
      </c>
      <c r="J204" s="6" t="str">
        <f>TEXT(MONTH(D204),"mmmm")</f>
        <v>January</v>
      </c>
    </row>
    <row r="205" spans="1:10" x14ac:dyDescent="0.3">
      <c r="A205" s="3" t="s">
        <v>13</v>
      </c>
      <c r="B205" s="3" t="str">
        <f>VLOOKUP(A205, [1]Student_info!$A$2:$C$11, 1,TRUE)</f>
        <v>00e9e4f9-8f27-4a76-9ce8-b8a90e1f30b3</v>
      </c>
      <c r="C205" s="3" t="s">
        <v>11</v>
      </c>
      <c r="D205" s="4">
        <v>45229</v>
      </c>
      <c r="E205" s="3" t="s">
        <v>12</v>
      </c>
      <c r="F205" s="3">
        <v>20</v>
      </c>
      <c r="G205" s="3">
        <v>17</v>
      </c>
      <c r="H205" s="5">
        <f>G205/F205*100</f>
        <v>85</v>
      </c>
      <c r="I205" s="6" t="str">
        <f>IF(AND(H205=0, E205="ab"), "ab", IF(AND(H205&gt;=80), "A", IF(AND(H205&gt;=60, H205&lt;79), "B", IF(AND(H205&gt;=40, H205&lt;59), "C", IF(AND(H205&gt;=20, H205&lt;39), "D", IF(H205&lt;19, "E", ""))))))</f>
        <v>A</v>
      </c>
      <c r="J205" s="6" t="str">
        <f>TEXT(MONTH(D205),"mmmm")</f>
        <v>January</v>
      </c>
    </row>
    <row r="206" spans="1:10" x14ac:dyDescent="0.3">
      <c r="A206" s="3" t="s">
        <v>14</v>
      </c>
      <c r="B206" s="3" t="str">
        <f>VLOOKUP(A206, [1]Student_info!$A$2:$C$11, 1,TRUE)</f>
        <v>00e9e4f9-8f27-4a76-9ce8-b8a90e1f30b3</v>
      </c>
      <c r="C206" s="3" t="s">
        <v>11</v>
      </c>
      <c r="D206" s="4">
        <v>45229</v>
      </c>
      <c r="E206" s="3" t="s">
        <v>12</v>
      </c>
      <c r="F206" s="3">
        <v>20</v>
      </c>
      <c r="G206" s="3">
        <v>16</v>
      </c>
      <c r="H206" s="5">
        <f>G206/F206*100</f>
        <v>80</v>
      </c>
      <c r="I206" s="6" t="str">
        <f>IF(AND(H206=0, E206="ab"), "ab", IF(AND(H206&gt;=80), "A", IF(AND(H206&gt;=60, H206&lt;79), "B", IF(AND(H206&gt;=40, H206&lt;59), "C", IF(AND(H206&gt;=20, H206&lt;39), "D", IF(H206&lt;19, "E", ""))))))</f>
        <v>A</v>
      </c>
      <c r="J206" s="6" t="str">
        <f>TEXT(MONTH(D206),"mmmm")</f>
        <v>January</v>
      </c>
    </row>
    <row r="207" spans="1:10" x14ac:dyDescent="0.3">
      <c r="A207" s="3" t="s">
        <v>15</v>
      </c>
      <c r="B207" s="3" t="str">
        <f>VLOOKUP(A207, [1]Student_info!$A$2:$C$11, 1,TRUE)</f>
        <v>00e9e4f9-8f27-4a76-9ce8-b8a90e1f30b3</v>
      </c>
      <c r="C207" s="3" t="s">
        <v>11</v>
      </c>
      <c r="D207" s="4">
        <v>45229</v>
      </c>
      <c r="E207" s="3" t="s">
        <v>12</v>
      </c>
      <c r="F207" s="3">
        <v>20</v>
      </c>
      <c r="G207" s="3">
        <v>17</v>
      </c>
      <c r="H207" s="5">
        <f>G207/F207*100</f>
        <v>85</v>
      </c>
      <c r="I207" s="6" t="str">
        <f>IF(AND(H207=0, E207="ab"), "ab", IF(AND(H207&gt;=80), "A", IF(AND(H207&gt;=60, H207&lt;79), "B", IF(AND(H207&gt;=40, H207&lt;59), "C", IF(AND(H207&gt;=20, H207&lt;39), "D", IF(H207&lt;19, "E", ""))))))</f>
        <v>A</v>
      </c>
      <c r="J207" s="6" t="str">
        <f>TEXT(MONTH(D207),"mmmm")</f>
        <v>January</v>
      </c>
    </row>
    <row r="208" spans="1:10" x14ac:dyDescent="0.3">
      <c r="A208" s="3" t="s">
        <v>17</v>
      </c>
      <c r="B208" s="3" t="str">
        <f>VLOOKUP(A208, [1]Student_info!$A$2:$C$11, 1,TRUE)</f>
        <v>9bd5bddc-7b5b-4b14-ab3b-672211ce1c0e</v>
      </c>
      <c r="C208" s="3" t="s">
        <v>11</v>
      </c>
      <c r="D208" s="4">
        <v>45229</v>
      </c>
      <c r="E208" s="3" t="s">
        <v>12</v>
      </c>
      <c r="F208" s="3">
        <v>20</v>
      </c>
      <c r="G208" s="3">
        <v>15</v>
      </c>
      <c r="H208" s="5">
        <f>G208/F208*100</f>
        <v>75</v>
      </c>
      <c r="I208" s="6" t="str">
        <f>IF(AND(H208=0, E208="ab"), "ab", IF(AND(H208&gt;=80), "A", IF(AND(H208&gt;=60, H208&lt;79), "B", IF(AND(H208&gt;=40, H208&lt;59), "C", IF(AND(H208&gt;=20, H208&lt;39), "D", IF(H208&lt;19, "E", ""))))))</f>
        <v>B</v>
      </c>
      <c r="J208" s="6" t="str">
        <f>TEXT(MONTH(D208),"mmmm")</f>
        <v>January</v>
      </c>
    </row>
    <row r="209" spans="1:10" x14ac:dyDescent="0.3">
      <c r="A209" s="3" t="s">
        <v>18</v>
      </c>
      <c r="B209" s="3" t="str">
        <f>VLOOKUP(A209, [1]Student_info!$A$2:$C$11, 1,TRUE)</f>
        <v>9bd5bddc-7b5b-4b14-ab3b-672211ce1c0e</v>
      </c>
      <c r="C209" s="3" t="s">
        <v>11</v>
      </c>
      <c r="D209" s="4">
        <v>45229</v>
      </c>
      <c r="E209" s="3" t="s">
        <v>12</v>
      </c>
      <c r="F209" s="3">
        <v>20</v>
      </c>
      <c r="G209" s="3">
        <v>14</v>
      </c>
      <c r="H209" s="5">
        <f>G209/F209*100</f>
        <v>70</v>
      </c>
      <c r="I209" s="6" t="str">
        <f>IF(AND(H209=0, E209="ab"), "ab", IF(AND(H209&gt;=80), "A", IF(AND(H209&gt;=60, H209&lt;79), "B", IF(AND(H209&gt;=40, H209&lt;59), "C", IF(AND(H209&gt;=20, H209&lt;39), "D", IF(H209&lt;19, "E", ""))))))</f>
        <v>B</v>
      </c>
      <c r="J209" s="6" t="str">
        <f>TEXT(MONTH(D209),"mmmm")</f>
        <v>January</v>
      </c>
    </row>
    <row r="210" spans="1:10" x14ac:dyDescent="0.3">
      <c r="A210" s="3" t="s">
        <v>19</v>
      </c>
      <c r="B210" s="3" t="str">
        <f>VLOOKUP(A210, [1]Student_info!$A$2:$C$11, 1,TRUE)</f>
        <v>00e9e4f9-8f27-4a76-9ce8-b8a90e1f30b3</v>
      </c>
      <c r="C210" s="3" t="s">
        <v>11</v>
      </c>
      <c r="D210" s="4">
        <v>45229</v>
      </c>
      <c r="E210" s="3" t="s">
        <v>12</v>
      </c>
      <c r="F210" s="3">
        <v>20</v>
      </c>
      <c r="G210" s="3">
        <v>17</v>
      </c>
      <c r="H210" s="5">
        <f>G210/F210*100</f>
        <v>85</v>
      </c>
      <c r="I210" s="6" t="str">
        <f>IF(AND(H210=0, E210="ab"), "ab", IF(AND(H210&gt;=80), "A", IF(AND(H210&gt;=60, H210&lt;79), "B", IF(AND(H210&gt;=40, H210&lt;59), "C", IF(AND(H210&gt;=20, H210&lt;39), "D", IF(H210&lt;19, "E", ""))))))</f>
        <v>A</v>
      </c>
      <c r="J210" s="6" t="str">
        <f>TEXT(MONTH(D210),"mmmm")</f>
        <v>January</v>
      </c>
    </row>
    <row r="211" spans="1:10" x14ac:dyDescent="0.3">
      <c r="A211" s="3" t="s">
        <v>25</v>
      </c>
      <c r="B211" s="3" t="str">
        <f>VLOOKUP(A211, [1]Student_info!$A$2:$C$11, 1,TRUE)</f>
        <v>00e9e4f9-8f27-4a76-9ce8-b8a90e1f30b3</v>
      </c>
      <c r="C211" s="3" t="s">
        <v>11</v>
      </c>
      <c r="D211" s="4">
        <v>45229</v>
      </c>
      <c r="E211" s="3" t="s">
        <v>12</v>
      </c>
      <c r="F211" s="3">
        <v>20</v>
      </c>
      <c r="G211" s="3">
        <v>17</v>
      </c>
      <c r="H211" s="5">
        <f>G211/F211*100</f>
        <v>85</v>
      </c>
      <c r="I211" s="6" t="str">
        <f>IF(AND(H211=0, E211="ab"), "ab", IF(AND(H211&gt;=80), "A", IF(AND(H211&gt;=60, H211&lt;79), "B", IF(AND(H211&gt;=40, H211&lt;59), "C", IF(AND(H211&gt;=20, H211&lt;39), "D", IF(H211&lt;19, "E", ""))))))</f>
        <v>A</v>
      </c>
      <c r="J211" s="6" t="str">
        <f>TEXT(MONTH(D211),"mmmm")</f>
        <v>January</v>
      </c>
    </row>
    <row r="212" spans="1:10" x14ac:dyDescent="0.3">
      <c r="A212" s="3" t="s">
        <v>20</v>
      </c>
      <c r="B212" s="3" t="str">
        <f>VLOOKUP(A212, [1]Student_info!$A$2:$C$11, 1,TRUE)</f>
        <v>9bd5bddc-7b5b-4b14-ab3b-672211ce1c0e</v>
      </c>
      <c r="C212" s="3" t="s">
        <v>11</v>
      </c>
      <c r="D212" s="4">
        <v>45229</v>
      </c>
      <c r="E212" s="3" t="s">
        <v>12</v>
      </c>
      <c r="F212" s="3">
        <v>20</v>
      </c>
      <c r="G212" s="3">
        <v>16</v>
      </c>
      <c r="H212" s="5">
        <f>G212/F212*100</f>
        <v>80</v>
      </c>
      <c r="I212" s="6" t="str">
        <f>IF(AND(H212=0, E212="ab"), "ab", IF(AND(H212&gt;=80), "A", IF(AND(H212&gt;=60, H212&lt;79), "B", IF(AND(H212&gt;=40, H212&lt;59), "C", IF(AND(H212&gt;=20, H212&lt;39), "D", IF(H212&lt;19, "E", ""))))))</f>
        <v>A</v>
      </c>
      <c r="J212" s="6" t="str">
        <f>TEXT(MONTH(D212),"mmmm")</f>
        <v>January</v>
      </c>
    </row>
    <row r="213" spans="1:10" x14ac:dyDescent="0.3">
      <c r="A213" s="3" t="s">
        <v>21</v>
      </c>
      <c r="B213" s="3" t="str">
        <f>VLOOKUP(A213, [1]Student_info!$A$2:$C$11, 1,TRUE)</f>
        <v>00e9e4f9-8f27-4a76-9ce8-b8a90e1f30b3</v>
      </c>
      <c r="C213" s="3" t="s">
        <v>11</v>
      </c>
      <c r="D213" s="4">
        <v>45229</v>
      </c>
      <c r="E213" s="3" t="s">
        <v>12</v>
      </c>
      <c r="F213" s="3">
        <v>20</v>
      </c>
      <c r="G213" s="3">
        <v>16</v>
      </c>
      <c r="H213" s="5">
        <f>G213/F213*100</f>
        <v>80</v>
      </c>
      <c r="I213" s="6" t="str">
        <f>IF(AND(H213=0, E213="ab"), "ab", IF(AND(H213&gt;=80), "A", IF(AND(H213&gt;=60, H213&lt;79), "B", IF(AND(H213&gt;=40, H213&lt;59), "C", IF(AND(H213&gt;=20, H213&lt;39), "D", IF(H213&lt;19, "E", ""))))))</f>
        <v>A</v>
      </c>
      <c r="J213" s="6" t="str">
        <f>TEXT(MONTH(D213),"mmmm")</f>
        <v>January</v>
      </c>
    </row>
    <row r="214" spans="1:10" x14ac:dyDescent="0.3">
      <c r="A214" s="3" t="s">
        <v>10</v>
      </c>
      <c r="B214" s="3" t="str">
        <f>VLOOKUP(A214, [1]Student_info!$A$2:$C$11, 1,TRUE)</f>
        <v>9bd5bddc-7b5b-4b14-ab3b-672211ce1c0e</v>
      </c>
      <c r="C214" s="3" t="s">
        <v>11</v>
      </c>
      <c r="D214" s="4">
        <v>45230</v>
      </c>
      <c r="E214" s="3" t="s">
        <v>12</v>
      </c>
      <c r="F214" s="3">
        <v>20</v>
      </c>
      <c r="G214" s="3">
        <v>13</v>
      </c>
      <c r="H214" s="5">
        <f>G214/F214*100</f>
        <v>65</v>
      </c>
      <c r="I214" s="6" t="str">
        <f>IF(AND(H214=0, E214="ab"), "ab", IF(AND(H214&gt;=80), "A", IF(AND(H214&gt;=60, H214&lt;79), "B", IF(AND(H214&gt;=40, H214&lt;59), "C", IF(AND(H214&gt;=20, H214&lt;39), "D", IF(H214&lt;19, "E", ""))))))</f>
        <v>B</v>
      </c>
      <c r="J214" s="6" t="str">
        <f>TEXT(MONTH(D214),"mmmm")</f>
        <v>January</v>
      </c>
    </row>
    <row r="215" spans="1:10" x14ac:dyDescent="0.3">
      <c r="A215" s="3" t="s">
        <v>13</v>
      </c>
      <c r="B215" s="3" t="str">
        <f>VLOOKUP(A215, [1]Student_info!$A$2:$C$11, 1,TRUE)</f>
        <v>00e9e4f9-8f27-4a76-9ce8-b8a90e1f30b3</v>
      </c>
      <c r="C215" s="3" t="s">
        <v>11</v>
      </c>
      <c r="D215" s="4">
        <v>45230</v>
      </c>
      <c r="E215" s="3" t="s">
        <v>12</v>
      </c>
      <c r="F215" s="3">
        <v>20</v>
      </c>
      <c r="G215" s="3">
        <v>17</v>
      </c>
      <c r="H215" s="5">
        <f>G215/F215*100</f>
        <v>85</v>
      </c>
      <c r="I215" s="6" t="str">
        <f>IF(AND(H215=0, E215="ab"), "ab", IF(AND(H215&gt;=80), "A", IF(AND(H215&gt;=60, H215&lt;79), "B", IF(AND(H215&gt;=40, H215&lt;59), "C", IF(AND(H215&gt;=20, H215&lt;39), "D", IF(H215&lt;19, "E", ""))))))</f>
        <v>A</v>
      </c>
      <c r="J215" s="6" t="str">
        <f>TEXT(MONTH(D215),"mmmm")</f>
        <v>January</v>
      </c>
    </row>
    <row r="216" spans="1:10" x14ac:dyDescent="0.3">
      <c r="A216" s="3" t="s">
        <v>14</v>
      </c>
      <c r="B216" s="3" t="str">
        <f>VLOOKUP(A216, [1]Student_info!$A$2:$C$11, 1,TRUE)</f>
        <v>00e9e4f9-8f27-4a76-9ce8-b8a90e1f30b3</v>
      </c>
      <c r="C216" s="3" t="s">
        <v>11</v>
      </c>
      <c r="D216" s="4">
        <v>45230</v>
      </c>
      <c r="E216" s="3" t="s">
        <v>12</v>
      </c>
      <c r="F216" s="3">
        <v>20</v>
      </c>
      <c r="G216" s="3">
        <v>18</v>
      </c>
      <c r="H216" s="5">
        <f>G216/F216*100</f>
        <v>90</v>
      </c>
      <c r="I216" s="6" t="str">
        <f>IF(AND(H216=0, E216="ab"), "ab", IF(AND(H216&gt;=80), "A", IF(AND(H216&gt;=60, H216&lt;79), "B", IF(AND(H216&gt;=40, H216&lt;59), "C", IF(AND(H216&gt;=20, H216&lt;39), "D", IF(H216&lt;19, "E", ""))))))</f>
        <v>A</v>
      </c>
      <c r="J216" s="6" t="str">
        <f>TEXT(MONTH(D216),"mmmm")</f>
        <v>January</v>
      </c>
    </row>
    <row r="217" spans="1:10" x14ac:dyDescent="0.3">
      <c r="A217" s="3" t="s">
        <v>15</v>
      </c>
      <c r="B217" s="3" t="str">
        <f>VLOOKUP(A217, [1]Student_info!$A$2:$C$11, 1,TRUE)</f>
        <v>00e9e4f9-8f27-4a76-9ce8-b8a90e1f30b3</v>
      </c>
      <c r="C217" s="3" t="s">
        <v>11</v>
      </c>
      <c r="D217" s="4">
        <v>45230</v>
      </c>
      <c r="E217" s="3" t="s">
        <v>12</v>
      </c>
      <c r="F217" s="3">
        <v>20</v>
      </c>
      <c r="G217" s="3">
        <v>14</v>
      </c>
      <c r="H217" s="5">
        <f>G217/F217*100</f>
        <v>70</v>
      </c>
      <c r="I217" s="6" t="str">
        <f>IF(AND(H217=0, E217="ab"), "ab", IF(AND(H217&gt;=80), "A", IF(AND(H217&gt;=60, H217&lt;79), "B", IF(AND(H217&gt;=40, H217&lt;59), "C", IF(AND(H217&gt;=20, H217&lt;39), "D", IF(H217&lt;19, "E", ""))))))</f>
        <v>B</v>
      </c>
      <c r="J217" s="6" t="str">
        <f>TEXT(MONTH(D217),"mmmm")</f>
        <v>January</v>
      </c>
    </row>
    <row r="218" spans="1:10" x14ac:dyDescent="0.3">
      <c r="A218" s="3" t="s">
        <v>17</v>
      </c>
      <c r="B218" s="3" t="str">
        <f>VLOOKUP(A218, [1]Student_info!$A$2:$C$11, 1,TRUE)</f>
        <v>9bd5bddc-7b5b-4b14-ab3b-672211ce1c0e</v>
      </c>
      <c r="C218" s="3" t="s">
        <v>11</v>
      </c>
      <c r="D218" s="4">
        <v>45230</v>
      </c>
      <c r="E218" s="3" t="s">
        <v>12</v>
      </c>
      <c r="F218" s="3">
        <v>20</v>
      </c>
      <c r="G218" s="3">
        <v>14</v>
      </c>
      <c r="H218" s="5">
        <f>G218/F218*100</f>
        <v>70</v>
      </c>
      <c r="I218" s="6" t="str">
        <f>IF(AND(H218=0, E218="ab"), "ab", IF(AND(H218&gt;=80), "A", IF(AND(H218&gt;=60, H218&lt;79), "B", IF(AND(H218&gt;=40, H218&lt;59), "C", IF(AND(H218&gt;=20, H218&lt;39), "D", IF(H218&lt;19, "E", ""))))))</f>
        <v>B</v>
      </c>
      <c r="J218" s="6" t="str">
        <f>TEXT(MONTH(D218),"mmmm")</f>
        <v>January</v>
      </c>
    </row>
    <row r="219" spans="1:10" x14ac:dyDescent="0.3">
      <c r="A219" s="3" t="s">
        <v>18</v>
      </c>
      <c r="B219" s="3" t="str">
        <f>VLOOKUP(A219, [1]Student_info!$A$2:$C$11, 1,TRUE)</f>
        <v>9bd5bddc-7b5b-4b14-ab3b-672211ce1c0e</v>
      </c>
      <c r="C219" s="3" t="s">
        <v>11</v>
      </c>
      <c r="D219" s="4">
        <v>45230</v>
      </c>
      <c r="E219" s="3" t="s">
        <v>12</v>
      </c>
      <c r="F219" s="3">
        <v>20</v>
      </c>
      <c r="G219" s="3">
        <v>16</v>
      </c>
      <c r="H219" s="5">
        <f>G219/F219*100</f>
        <v>80</v>
      </c>
      <c r="I219" s="6" t="str">
        <f>IF(AND(H219=0, E219="ab"), "ab", IF(AND(H219&gt;=80), "A", IF(AND(H219&gt;=60, H219&lt;79), "B", IF(AND(H219&gt;=40, H219&lt;59), "C", IF(AND(H219&gt;=20, H219&lt;39), "D", IF(H219&lt;19, "E", ""))))))</f>
        <v>A</v>
      </c>
      <c r="J219" s="6" t="str">
        <f>TEXT(MONTH(D219),"mmmm")</f>
        <v>January</v>
      </c>
    </row>
    <row r="220" spans="1:10" x14ac:dyDescent="0.3">
      <c r="A220" s="3" t="s">
        <v>19</v>
      </c>
      <c r="B220" s="3" t="str">
        <f>VLOOKUP(A220, [1]Student_info!$A$2:$C$11, 1,TRUE)</f>
        <v>00e9e4f9-8f27-4a76-9ce8-b8a90e1f30b3</v>
      </c>
      <c r="C220" s="3" t="s">
        <v>11</v>
      </c>
      <c r="D220" s="4">
        <v>45230</v>
      </c>
      <c r="E220" s="3" t="s">
        <v>12</v>
      </c>
      <c r="F220" s="3">
        <v>20</v>
      </c>
      <c r="G220" s="3">
        <v>17</v>
      </c>
      <c r="H220" s="5">
        <f>G220/F220*100</f>
        <v>85</v>
      </c>
      <c r="I220" s="6" t="str">
        <f>IF(AND(H220=0, E220="ab"), "ab", IF(AND(H220&gt;=80), "A", IF(AND(H220&gt;=60, H220&lt;79), "B", IF(AND(H220&gt;=40, H220&lt;59), "C", IF(AND(H220&gt;=20, H220&lt;39), "D", IF(H220&lt;19, "E", ""))))))</f>
        <v>A</v>
      </c>
      <c r="J220" s="6" t="str">
        <f>TEXT(MONTH(D220),"mmmm")</f>
        <v>January</v>
      </c>
    </row>
    <row r="221" spans="1:10" x14ac:dyDescent="0.3">
      <c r="A221" s="3" t="s">
        <v>25</v>
      </c>
      <c r="B221" s="3" t="str">
        <f>VLOOKUP(A221, [1]Student_info!$A$2:$C$11, 1,TRUE)</f>
        <v>00e9e4f9-8f27-4a76-9ce8-b8a90e1f30b3</v>
      </c>
      <c r="C221" s="3" t="s">
        <v>11</v>
      </c>
      <c r="D221" s="4">
        <v>45230</v>
      </c>
      <c r="E221" s="3" t="s">
        <v>12</v>
      </c>
      <c r="F221" s="3">
        <v>20</v>
      </c>
      <c r="G221" s="3">
        <v>13</v>
      </c>
      <c r="H221" s="5">
        <f>G221/F221*100</f>
        <v>65</v>
      </c>
      <c r="I221" s="6" t="str">
        <f>IF(AND(H221=0, E221="ab"), "ab", IF(AND(H221&gt;=80), "A", IF(AND(H221&gt;=60, H221&lt;79), "B", IF(AND(H221&gt;=40, H221&lt;59), "C", IF(AND(H221&gt;=20, H221&lt;39), "D", IF(H221&lt;19, "E", ""))))))</f>
        <v>B</v>
      </c>
      <c r="J221" s="6" t="str">
        <f>TEXT(MONTH(D221),"mmmm")</f>
        <v>January</v>
      </c>
    </row>
    <row r="222" spans="1:10" x14ac:dyDescent="0.3">
      <c r="A222" s="3" t="s">
        <v>20</v>
      </c>
      <c r="B222" s="3" t="str">
        <f>VLOOKUP(A222, [1]Student_info!$A$2:$C$11, 1,TRUE)</f>
        <v>9bd5bddc-7b5b-4b14-ab3b-672211ce1c0e</v>
      </c>
      <c r="C222" s="3" t="s">
        <v>11</v>
      </c>
      <c r="D222" s="4">
        <v>45230</v>
      </c>
      <c r="E222" s="3" t="s">
        <v>12</v>
      </c>
      <c r="F222" s="3">
        <v>20</v>
      </c>
      <c r="G222" s="3">
        <v>15</v>
      </c>
      <c r="H222" s="5">
        <f>G222/F222*100</f>
        <v>75</v>
      </c>
      <c r="I222" s="6" t="str">
        <f>IF(AND(H222=0, E222="ab"), "ab", IF(AND(H222&gt;=80), "A", IF(AND(H222&gt;=60, H222&lt;79), "B", IF(AND(H222&gt;=40, H222&lt;59), "C", IF(AND(H222&gt;=20, H222&lt;39), "D", IF(H222&lt;19, "E", ""))))))</f>
        <v>B</v>
      </c>
      <c r="J222" s="6" t="str">
        <f>TEXT(MONTH(D222),"mmmm")</f>
        <v>January</v>
      </c>
    </row>
    <row r="223" spans="1:10" x14ac:dyDescent="0.3">
      <c r="A223" s="3" t="s">
        <v>21</v>
      </c>
      <c r="B223" s="3" t="str">
        <f>VLOOKUP(A223, [1]Student_info!$A$2:$C$11, 1,TRUE)</f>
        <v>00e9e4f9-8f27-4a76-9ce8-b8a90e1f30b3</v>
      </c>
      <c r="C223" s="3" t="s">
        <v>11</v>
      </c>
      <c r="D223" s="4">
        <v>45230</v>
      </c>
      <c r="E223" s="3" t="s">
        <v>12</v>
      </c>
      <c r="F223" s="3">
        <v>20</v>
      </c>
      <c r="G223" s="3">
        <v>17</v>
      </c>
      <c r="H223" s="5">
        <f>G223/F223*100</f>
        <v>85</v>
      </c>
      <c r="I223" s="6" t="str">
        <f>IF(AND(H223=0, E223="ab"), "ab", IF(AND(H223&gt;=80), "A", IF(AND(H223&gt;=60, H223&lt;79), "B", IF(AND(H223&gt;=40, H223&lt;59), "C", IF(AND(H223&gt;=20, H223&lt;39), "D", IF(H223&lt;19, "E", ""))))))</f>
        <v>A</v>
      </c>
      <c r="J223" s="6" t="str">
        <f>TEXT(MONTH(D223),"mmmm")</f>
        <v>January</v>
      </c>
    </row>
    <row r="224" spans="1:10" x14ac:dyDescent="0.3">
      <c r="A224" s="3" t="s">
        <v>10</v>
      </c>
      <c r="B224" s="3" t="str">
        <f>VLOOKUP(A224, [1]Student_info!$A$2:$C$11, 1,TRUE)</f>
        <v>9bd5bddc-7b5b-4b14-ab3b-672211ce1c0e</v>
      </c>
      <c r="C224" s="3" t="s">
        <v>11</v>
      </c>
      <c r="D224" s="4">
        <v>45231</v>
      </c>
      <c r="E224" s="3" t="s">
        <v>12</v>
      </c>
      <c r="F224" s="3">
        <v>20</v>
      </c>
      <c r="G224" s="3">
        <v>19</v>
      </c>
      <c r="H224" s="5">
        <f>G224/F224*100</f>
        <v>95</v>
      </c>
      <c r="I224" s="6" t="str">
        <f>IF(AND(H224=0, E224="ab"), "ab", IF(AND(H224&gt;=80), "A", IF(AND(H224&gt;=60, H224&lt;79), "B", IF(AND(H224&gt;=40, H224&lt;59), "C", IF(AND(H224&gt;=20, H224&lt;39), "D", IF(H224&lt;19, "E", ""))))))</f>
        <v>A</v>
      </c>
      <c r="J224" s="6" t="str">
        <f>TEXT(MONTH(D224),"mmmm")</f>
        <v>January</v>
      </c>
    </row>
    <row r="225" spans="1:10" x14ac:dyDescent="0.3">
      <c r="A225" s="3" t="s">
        <v>13</v>
      </c>
      <c r="B225" s="3" t="str">
        <f>VLOOKUP(A225, [1]Student_info!$A$2:$C$11, 1,TRUE)</f>
        <v>00e9e4f9-8f27-4a76-9ce8-b8a90e1f30b3</v>
      </c>
      <c r="C225" s="3" t="s">
        <v>11</v>
      </c>
      <c r="D225" s="4">
        <v>45231</v>
      </c>
      <c r="E225" s="3" t="s">
        <v>12</v>
      </c>
      <c r="F225" s="3">
        <v>20</v>
      </c>
      <c r="G225" s="3">
        <v>17</v>
      </c>
      <c r="H225" s="5">
        <f>G225/F225*100</f>
        <v>85</v>
      </c>
      <c r="I225" s="6" t="str">
        <f>IF(AND(H225=0, E225="ab"), "ab", IF(AND(H225&gt;=80), "A", IF(AND(H225&gt;=60, H225&lt;79), "B", IF(AND(H225&gt;=40, H225&lt;59), "C", IF(AND(H225&gt;=20, H225&lt;39), "D", IF(H225&lt;19, "E", ""))))))</f>
        <v>A</v>
      </c>
      <c r="J225" s="6" t="str">
        <f>TEXT(MONTH(D225),"mmmm")</f>
        <v>January</v>
      </c>
    </row>
    <row r="226" spans="1:10" x14ac:dyDescent="0.3">
      <c r="A226" s="3" t="s">
        <v>14</v>
      </c>
      <c r="B226" s="3" t="str">
        <f>VLOOKUP(A226, [1]Student_info!$A$2:$C$11, 1,TRUE)</f>
        <v>00e9e4f9-8f27-4a76-9ce8-b8a90e1f30b3</v>
      </c>
      <c r="C226" s="3" t="s">
        <v>11</v>
      </c>
      <c r="D226" s="4">
        <v>45231</v>
      </c>
      <c r="E226" s="3" t="s">
        <v>12</v>
      </c>
      <c r="F226" s="3">
        <v>20</v>
      </c>
      <c r="G226" s="3">
        <v>18</v>
      </c>
      <c r="H226" s="5">
        <f>G226/F226*100</f>
        <v>90</v>
      </c>
      <c r="I226" s="6" t="str">
        <f>IF(AND(H226=0, E226="ab"), "ab", IF(AND(H226&gt;=80), "A", IF(AND(H226&gt;=60, H226&lt;79), "B", IF(AND(H226&gt;=40, H226&lt;59), "C", IF(AND(H226&gt;=20, H226&lt;39), "D", IF(H226&lt;19, "E", ""))))))</f>
        <v>A</v>
      </c>
      <c r="J226" s="6" t="str">
        <f>TEXT(MONTH(D226),"mmmm")</f>
        <v>January</v>
      </c>
    </row>
    <row r="227" spans="1:10" x14ac:dyDescent="0.3">
      <c r="A227" s="3" t="s">
        <v>15</v>
      </c>
      <c r="B227" s="3" t="str">
        <f>VLOOKUP(A227, [1]Student_info!$A$2:$C$11, 1,TRUE)</f>
        <v>00e9e4f9-8f27-4a76-9ce8-b8a90e1f30b3</v>
      </c>
      <c r="C227" s="3" t="s">
        <v>11</v>
      </c>
      <c r="D227" s="4">
        <v>45231</v>
      </c>
      <c r="E227" s="3" t="s">
        <v>12</v>
      </c>
      <c r="F227" s="3">
        <v>20</v>
      </c>
      <c r="G227" s="3">
        <v>18</v>
      </c>
      <c r="H227" s="5">
        <f>G227/F227*100</f>
        <v>90</v>
      </c>
      <c r="I227" s="6" t="str">
        <f>IF(AND(H227=0, E227="ab"), "ab", IF(AND(H227&gt;=80), "A", IF(AND(H227&gt;=60, H227&lt;79), "B", IF(AND(H227&gt;=40, H227&lt;59), "C", IF(AND(H227&gt;=20, H227&lt;39), "D", IF(H227&lt;19, "E", ""))))))</f>
        <v>A</v>
      </c>
      <c r="J227" s="6" t="str">
        <f>TEXT(MONTH(D227),"mmmm")</f>
        <v>January</v>
      </c>
    </row>
    <row r="228" spans="1:10" x14ac:dyDescent="0.3">
      <c r="A228" s="3" t="s">
        <v>17</v>
      </c>
      <c r="B228" s="3" t="str">
        <f>VLOOKUP(A228, [1]Student_info!$A$2:$C$11, 1,TRUE)</f>
        <v>9bd5bddc-7b5b-4b14-ab3b-672211ce1c0e</v>
      </c>
      <c r="C228" s="3" t="s">
        <v>11</v>
      </c>
      <c r="D228" s="4">
        <v>45231</v>
      </c>
      <c r="E228" s="3" t="s">
        <v>12</v>
      </c>
      <c r="F228" s="3">
        <v>20</v>
      </c>
      <c r="G228" s="3">
        <v>18</v>
      </c>
      <c r="H228" s="5">
        <f>G228/F228*100</f>
        <v>90</v>
      </c>
      <c r="I228" s="6" t="str">
        <f>IF(AND(H228=0, E228="ab"), "ab", IF(AND(H228&gt;=80), "A", IF(AND(H228&gt;=60, H228&lt;79), "B", IF(AND(H228&gt;=40, H228&lt;59), "C", IF(AND(H228&gt;=20, H228&lt;39), "D", IF(H228&lt;19, "E", ""))))))</f>
        <v>A</v>
      </c>
      <c r="J228" s="6" t="str">
        <f>TEXT(MONTH(D228),"mmmm")</f>
        <v>January</v>
      </c>
    </row>
    <row r="229" spans="1:10" x14ac:dyDescent="0.3">
      <c r="A229" s="3" t="s">
        <v>18</v>
      </c>
      <c r="B229" s="3" t="str">
        <f>VLOOKUP(A229, [1]Student_info!$A$2:$C$11, 1,TRUE)</f>
        <v>9bd5bddc-7b5b-4b14-ab3b-672211ce1c0e</v>
      </c>
      <c r="C229" s="3" t="s">
        <v>11</v>
      </c>
      <c r="D229" s="4">
        <v>45231</v>
      </c>
      <c r="E229" s="3" t="s">
        <v>12</v>
      </c>
      <c r="F229" s="3">
        <v>20</v>
      </c>
      <c r="G229" s="3">
        <v>20</v>
      </c>
      <c r="H229" s="5">
        <f>G229/F229*100</f>
        <v>100</v>
      </c>
      <c r="I229" s="6" t="str">
        <f>IF(AND(H229=0, E229="ab"), "ab", IF(AND(H229&gt;=80), "A", IF(AND(H229&gt;=60, H229&lt;79), "B", IF(AND(H229&gt;=40, H229&lt;59), "C", IF(AND(H229&gt;=20, H229&lt;39), "D", IF(H229&lt;19, "E", ""))))))</f>
        <v>A</v>
      </c>
      <c r="J229" s="6" t="str">
        <f>TEXT(MONTH(D229),"mmmm")</f>
        <v>January</v>
      </c>
    </row>
    <row r="230" spans="1:10" x14ac:dyDescent="0.3">
      <c r="A230" s="3" t="s">
        <v>19</v>
      </c>
      <c r="B230" s="3" t="str">
        <f>VLOOKUP(A230, [1]Student_info!$A$2:$C$11, 1,TRUE)</f>
        <v>00e9e4f9-8f27-4a76-9ce8-b8a90e1f30b3</v>
      </c>
      <c r="C230" s="3" t="s">
        <v>11</v>
      </c>
      <c r="D230" s="4">
        <v>45231</v>
      </c>
      <c r="E230" s="3" t="s">
        <v>12</v>
      </c>
      <c r="F230" s="3">
        <v>20</v>
      </c>
      <c r="G230" s="3">
        <v>18</v>
      </c>
      <c r="H230" s="5">
        <f>G230/F230*100</f>
        <v>90</v>
      </c>
      <c r="I230" s="6" t="str">
        <f>IF(AND(H230=0, E230="ab"), "ab", IF(AND(H230&gt;=80), "A", IF(AND(H230&gt;=60, H230&lt;79), "B", IF(AND(H230&gt;=40, H230&lt;59), "C", IF(AND(H230&gt;=20, H230&lt;39), "D", IF(H230&lt;19, "E", ""))))))</f>
        <v>A</v>
      </c>
      <c r="J230" s="6" t="str">
        <f>TEXT(MONTH(D230),"mmmm")</f>
        <v>January</v>
      </c>
    </row>
    <row r="231" spans="1:10" x14ac:dyDescent="0.3">
      <c r="A231" s="3" t="s">
        <v>25</v>
      </c>
      <c r="B231" s="3" t="str">
        <f>VLOOKUP(A231, [1]Student_info!$A$2:$C$11, 1,TRUE)</f>
        <v>00e9e4f9-8f27-4a76-9ce8-b8a90e1f30b3</v>
      </c>
      <c r="C231" s="3" t="s">
        <v>11</v>
      </c>
      <c r="D231" s="4">
        <v>45231</v>
      </c>
      <c r="E231" s="3" t="s">
        <v>12</v>
      </c>
      <c r="F231" s="3">
        <v>20</v>
      </c>
      <c r="G231" s="3">
        <v>19</v>
      </c>
      <c r="H231" s="5">
        <f>G231/F231*100</f>
        <v>95</v>
      </c>
      <c r="I231" s="6" t="str">
        <f>IF(AND(H231=0, E231="ab"), "ab", IF(AND(H231&gt;=80), "A", IF(AND(H231&gt;=60, H231&lt;79), "B", IF(AND(H231&gt;=40, H231&lt;59), "C", IF(AND(H231&gt;=20, H231&lt;39), "D", IF(H231&lt;19, "E", ""))))))</f>
        <v>A</v>
      </c>
      <c r="J231" s="6" t="str">
        <f>TEXT(MONTH(D231),"mmmm")</f>
        <v>January</v>
      </c>
    </row>
    <row r="232" spans="1:10" x14ac:dyDescent="0.3">
      <c r="A232" s="3" t="s">
        <v>20</v>
      </c>
      <c r="B232" s="3" t="str">
        <f>VLOOKUP(A232, [1]Student_info!$A$2:$C$11, 1,TRUE)</f>
        <v>9bd5bddc-7b5b-4b14-ab3b-672211ce1c0e</v>
      </c>
      <c r="C232" s="3" t="s">
        <v>11</v>
      </c>
      <c r="D232" s="4">
        <v>45231</v>
      </c>
      <c r="E232" s="3" t="s">
        <v>12</v>
      </c>
      <c r="F232" s="3">
        <v>20</v>
      </c>
      <c r="G232" s="3">
        <v>16</v>
      </c>
      <c r="H232" s="5">
        <f>G232/F232*100</f>
        <v>80</v>
      </c>
      <c r="I232" s="6" t="str">
        <f>IF(AND(H232=0, E232="ab"), "ab", IF(AND(H232&gt;=80), "A", IF(AND(H232&gt;=60, H232&lt;79), "B", IF(AND(H232&gt;=40, H232&lt;59), "C", IF(AND(H232&gt;=20, H232&lt;39), "D", IF(H232&lt;19, "E", ""))))))</f>
        <v>A</v>
      </c>
      <c r="J232" s="6" t="str">
        <f>TEXT(MONTH(D232),"mmmm")</f>
        <v>January</v>
      </c>
    </row>
    <row r="233" spans="1:10" x14ac:dyDescent="0.3">
      <c r="A233" s="3" t="s">
        <v>21</v>
      </c>
      <c r="B233" s="3" t="str">
        <f>VLOOKUP(A233, [1]Student_info!$A$2:$C$11, 1,TRUE)</f>
        <v>00e9e4f9-8f27-4a76-9ce8-b8a90e1f30b3</v>
      </c>
      <c r="C233" s="3" t="s">
        <v>11</v>
      </c>
      <c r="D233" s="4">
        <v>45231</v>
      </c>
      <c r="E233" s="3" t="s">
        <v>12</v>
      </c>
      <c r="F233" s="3">
        <v>20</v>
      </c>
      <c r="G233" s="3">
        <v>19</v>
      </c>
      <c r="H233" s="5">
        <f>G233/F233*100</f>
        <v>95</v>
      </c>
      <c r="I233" s="6" t="str">
        <f>IF(AND(H233=0, E233="ab"), "ab", IF(AND(H233&gt;=80), "A", IF(AND(H233&gt;=60, H233&lt;79), "B", IF(AND(H233&gt;=40, H233&lt;59), "C", IF(AND(H233&gt;=20, H233&lt;39), "D", IF(H233&lt;19, "E", ""))))))</f>
        <v>A</v>
      </c>
      <c r="J233" s="6" t="str">
        <f>TEXT(MONTH(D233),"mmmm")</f>
        <v>January</v>
      </c>
    </row>
    <row r="234" spans="1:10" x14ac:dyDescent="0.3">
      <c r="A234" s="3" t="s">
        <v>10</v>
      </c>
      <c r="B234" s="3" t="str">
        <f>VLOOKUP(A234, [1]Student_info!$A$2:$C$11, 1,TRUE)</f>
        <v>9bd5bddc-7b5b-4b14-ab3b-672211ce1c0e</v>
      </c>
      <c r="C234" s="3" t="s">
        <v>11</v>
      </c>
      <c r="D234" s="4">
        <v>45232</v>
      </c>
      <c r="E234" s="3" t="s">
        <v>12</v>
      </c>
      <c r="F234" s="3">
        <v>20</v>
      </c>
      <c r="G234" s="3">
        <v>16</v>
      </c>
      <c r="H234" s="5">
        <f>G234/F234*100</f>
        <v>80</v>
      </c>
      <c r="I234" s="6" t="str">
        <f>IF(AND(H234=0, E234="ab"), "ab", IF(AND(H234&gt;=80), "A", IF(AND(H234&gt;=60, H234&lt;79), "B", IF(AND(H234&gt;=40, H234&lt;59), "C", IF(AND(H234&gt;=20, H234&lt;39), "D", IF(H234&lt;19, "E", ""))))))</f>
        <v>A</v>
      </c>
      <c r="J234" s="6" t="str">
        <f>TEXT(MONTH(D234),"mmmm")</f>
        <v>January</v>
      </c>
    </row>
    <row r="235" spans="1:10" x14ac:dyDescent="0.3">
      <c r="A235" s="3" t="s">
        <v>13</v>
      </c>
      <c r="B235" s="3" t="str">
        <f>VLOOKUP(A235, [1]Student_info!$A$2:$C$11, 1,TRUE)</f>
        <v>00e9e4f9-8f27-4a76-9ce8-b8a90e1f30b3</v>
      </c>
      <c r="C235" s="3" t="s">
        <v>11</v>
      </c>
      <c r="D235" s="4">
        <v>45232</v>
      </c>
      <c r="E235" s="3" t="s">
        <v>12</v>
      </c>
      <c r="F235" s="3">
        <v>20</v>
      </c>
      <c r="G235" s="3">
        <v>18</v>
      </c>
      <c r="H235" s="5">
        <f>G235/F235*100</f>
        <v>90</v>
      </c>
      <c r="I235" s="6" t="str">
        <f>IF(AND(H235=0, E235="ab"), "ab", IF(AND(H235&gt;=80), "A", IF(AND(H235&gt;=60, H235&lt;79), "B", IF(AND(H235&gt;=40, H235&lt;59), "C", IF(AND(H235&gt;=20, H235&lt;39), "D", IF(H235&lt;19, "E", ""))))))</f>
        <v>A</v>
      </c>
      <c r="J235" s="6" t="str">
        <f>TEXT(MONTH(D235),"mmmm")</f>
        <v>January</v>
      </c>
    </row>
    <row r="236" spans="1:10" x14ac:dyDescent="0.3">
      <c r="A236" s="3" t="s">
        <v>14</v>
      </c>
      <c r="B236" s="3" t="str">
        <f>VLOOKUP(A236, [1]Student_info!$A$2:$C$11, 1,TRUE)</f>
        <v>00e9e4f9-8f27-4a76-9ce8-b8a90e1f30b3</v>
      </c>
      <c r="C236" s="3" t="s">
        <v>11</v>
      </c>
      <c r="D236" s="4">
        <v>45232</v>
      </c>
      <c r="E236" s="3" t="s">
        <v>12</v>
      </c>
      <c r="F236" s="3">
        <v>20</v>
      </c>
      <c r="G236" s="3">
        <v>18</v>
      </c>
      <c r="H236" s="5">
        <f>G236/F236*100</f>
        <v>90</v>
      </c>
      <c r="I236" s="6" t="str">
        <f>IF(AND(H236=0, E236="ab"), "ab", IF(AND(H236&gt;=80), "A", IF(AND(H236&gt;=60, H236&lt;79), "B", IF(AND(H236&gt;=40, H236&lt;59), "C", IF(AND(H236&gt;=20, H236&lt;39), "D", IF(H236&lt;19, "E", ""))))))</f>
        <v>A</v>
      </c>
      <c r="J236" s="6" t="str">
        <f>TEXT(MONTH(D236),"mmmm")</f>
        <v>January</v>
      </c>
    </row>
    <row r="237" spans="1:10" x14ac:dyDescent="0.3">
      <c r="A237" s="3" t="s">
        <v>15</v>
      </c>
      <c r="B237" s="3" t="str">
        <f>VLOOKUP(A237, [1]Student_info!$A$2:$C$11, 1,TRUE)</f>
        <v>00e9e4f9-8f27-4a76-9ce8-b8a90e1f30b3</v>
      </c>
      <c r="C237" s="3" t="s">
        <v>11</v>
      </c>
      <c r="D237" s="4">
        <v>45232</v>
      </c>
      <c r="E237" s="3" t="s">
        <v>12</v>
      </c>
      <c r="F237" s="3">
        <v>20</v>
      </c>
      <c r="G237" s="3">
        <v>16</v>
      </c>
      <c r="H237" s="5">
        <f>G237/F237*100</f>
        <v>80</v>
      </c>
      <c r="I237" s="6" t="str">
        <f>IF(AND(H237=0, E237="ab"), "ab", IF(AND(H237&gt;=80), "A", IF(AND(H237&gt;=60, H237&lt;79), "B", IF(AND(H237&gt;=40, H237&lt;59), "C", IF(AND(H237&gt;=20, H237&lt;39), "D", IF(H237&lt;19, "E", ""))))))</f>
        <v>A</v>
      </c>
      <c r="J237" s="6" t="str">
        <f>TEXT(MONTH(D237),"mmmm")</f>
        <v>January</v>
      </c>
    </row>
    <row r="238" spans="1:10" x14ac:dyDescent="0.3">
      <c r="A238" s="3" t="s">
        <v>17</v>
      </c>
      <c r="B238" s="3" t="str">
        <f>VLOOKUP(A238, [1]Student_info!$A$2:$C$11, 1,TRUE)</f>
        <v>9bd5bddc-7b5b-4b14-ab3b-672211ce1c0e</v>
      </c>
      <c r="C238" s="3" t="s">
        <v>11</v>
      </c>
      <c r="D238" s="4">
        <v>45232</v>
      </c>
      <c r="E238" s="3" t="s">
        <v>12</v>
      </c>
      <c r="F238" s="3">
        <v>20</v>
      </c>
      <c r="G238" s="3">
        <v>15</v>
      </c>
      <c r="H238" s="5">
        <f>G238/F238*100</f>
        <v>75</v>
      </c>
      <c r="I238" s="6" t="str">
        <f>IF(AND(H238=0, E238="ab"), "ab", IF(AND(H238&gt;=80), "A", IF(AND(H238&gt;=60, H238&lt;79), "B", IF(AND(H238&gt;=40, H238&lt;59), "C", IF(AND(H238&gt;=20, H238&lt;39), "D", IF(H238&lt;19, "E", ""))))))</f>
        <v>B</v>
      </c>
      <c r="J238" s="6" t="str">
        <f>TEXT(MONTH(D238),"mmmm")</f>
        <v>January</v>
      </c>
    </row>
    <row r="239" spans="1:10" x14ac:dyDescent="0.3">
      <c r="A239" s="3" t="s">
        <v>18</v>
      </c>
      <c r="B239" s="3" t="str">
        <f>VLOOKUP(A239, [1]Student_info!$A$2:$C$11, 1,TRUE)</f>
        <v>9bd5bddc-7b5b-4b14-ab3b-672211ce1c0e</v>
      </c>
      <c r="C239" s="3" t="s">
        <v>11</v>
      </c>
      <c r="D239" s="4">
        <v>45232</v>
      </c>
      <c r="E239" s="3" t="s">
        <v>12</v>
      </c>
      <c r="F239" s="3">
        <v>20</v>
      </c>
      <c r="G239" s="3">
        <v>15</v>
      </c>
      <c r="H239" s="5">
        <f>G239/F239*100</f>
        <v>75</v>
      </c>
      <c r="I239" s="6" t="str">
        <f>IF(AND(H239=0, E239="ab"), "ab", IF(AND(H239&gt;=80), "A", IF(AND(H239&gt;=60, H239&lt;79), "B", IF(AND(H239&gt;=40, H239&lt;59), "C", IF(AND(H239&gt;=20, H239&lt;39), "D", IF(H239&lt;19, "E", ""))))))</f>
        <v>B</v>
      </c>
      <c r="J239" s="6" t="str">
        <f>TEXT(MONTH(D239),"mmmm")</f>
        <v>January</v>
      </c>
    </row>
    <row r="240" spans="1:10" x14ac:dyDescent="0.3">
      <c r="A240" s="3" t="s">
        <v>19</v>
      </c>
      <c r="B240" s="3" t="str">
        <f>VLOOKUP(A240, [1]Student_info!$A$2:$C$11, 1,TRUE)</f>
        <v>00e9e4f9-8f27-4a76-9ce8-b8a90e1f30b3</v>
      </c>
      <c r="C240" s="3" t="s">
        <v>11</v>
      </c>
      <c r="D240" s="4">
        <v>45232</v>
      </c>
      <c r="E240" s="3" t="s">
        <v>12</v>
      </c>
      <c r="F240" s="3">
        <v>20</v>
      </c>
      <c r="G240" s="3">
        <v>18</v>
      </c>
      <c r="H240" s="5">
        <f>G240/F240*100</f>
        <v>90</v>
      </c>
      <c r="I240" s="6" t="str">
        <f>IF(AND(H240=0, E240="ab"), "ab", IF(AND(H240&gt;=80), "A", IF(AND(H240&gt;=60, H240&lt;79), "B", IF(AND(H240&gt;=40, H240&lt;59), "C", IF(AND(H240&gt;=20, H240&lt;39), "D", IF(H240&lt;19, "E", ""))))))</f>
        <v>A</v>
      </c>
      <c r="J240" s="6" t="str">
        <f>TEXT(MONTH(D240),"mmmm")</f>
        <v>January</v>
      </c>
    </row>
    <row r="241" spans="1:10" x14ac:dyDescent="0.3">
      <c r="A241" s="3" t="s">
        <v>25</v>
      </c>
      <c r="B241" s="3" t="str">
        <f>VLOOKUP(A241, [1]Student_info!$A$2:$C$11, 1,TRUE)</f>
        <v>00e9e4f9-8f27-4a76-9ce8-b8a90e1f30b3</v>
      </c>
      <c r="C241" s="3" t="s">
        <v>11</v>
      </c>
      <c r="D241" s="4">
        <v>45232</v>
      </c>
      <c r="E241" s="3" t="s">
        <v>12</v>
      </c>
      <c r="F241" s="3">
        <v>20</v>
      </c>
      <c r="G241" s="3">
        <v>15</v>
      </c>
      <c r="H241" s="5">
        <f>G241/F241*100</f>
        <v>75</v>
      </c>
      <c r="I241" s="6" t="str">
        <f>IF(AND(H241=0, E241="ab"), "ab", IF(AND(H241&gt;=80), "A", IF(AND(H241&gt;=60, H241&lt;79), "B", IF(AND(H241&gt;=40, H241&lt;59), "C", IF(AND(H241&gt;=20, H241&lt;39), "D", IF(H241&lt;19, "E", ""))))))</f>
        <v>B</v>
      </c>
      <c r="J241" s="6" t="str">
        <f>TEXT(MONTH(D241),"mmmm")</f>
        <v>January</v>
      </c>
    </row>
    <row r="242" spans="1:10" x14ac:dyDescent="0.3">
      <c r="A242" s="3" t="s">
        <v>20</v>
      </c>
      <c r="B242" s="3" t="str">
        <f>VLOOKUP(A242, [1]Student_info!$A$2:$C$11, 1,TRUE)</f>
        <v>9bd5bddc-7b5b-4b14-ab3b-672211ce1c0e</v>
      </c>
      <c r="C242" s="3" t="s">
        <v>11</v>
      </c>
      <c r="D242" s="4">
        <v>45232</v>
      </c>
      <c r="E242" s="3" t="s">
        <v>12</v>
      </c>
      <c r="F242" s="3">
        <v>20</v>
      </c>
      <c r="G242" s="3">
        <v>14</v>
      </c>
      <c r="H242" s="5">
        <f>G242/F242*100</f>
        <v>70</v>
      </c>
      <c r="I242" s="6" t="str">
        <f>IF(AND(H242=0, E242="ab"), "ab", IF(AND(H242&gt;=80), "A", IF(AND(H242&gt;=60, H242&lt;79), "B", IF(AND(H242&gt;=40, H242&lt;59), "C", IF(AND(H242&gt;=20, H242&lt;39), "D", IF(H242&lt;19, "E", ""))))))</f>
        <v>B</v>
      </c>
      <c r="J242" s="6" t="str">
        <f>TEXT(MONTH(D242),"mmmm")</f>
        <v>January</v>
      </c>
    </row>
    <row r="243" spans="1:10" x14ac:dyDescent="0.3">
      <c r="A243" s="3" t="s">
        <v>21</v>
      </c>
      <c r="B243" s="3" t="str">
        <f>VLOOKUP(A243, [1]Student_info!$A$2:$C$11, 1,TRUE)</f>
        <v>00e9e4f9-8f27-4a76-9ce8-b8a90e1f30b3</v>
      </c>
      <c r="C243" s="3" t="s">
        <v>11</v>
      </c>
      <c r="D243" s="4">
        <v>45232</v>
      </c>
      <c r="E243" s="3" t="s">
        <v>12</v>
      </c>
      <c r="F243" s="3">
        <v>20</v>
      </c>
      <c r="G243" s="3">
        <v>18</v>
      </c>
      <c r="H243" s="5">
        <f>G243/F243*100</f>
        <v>90</v>
      </c>
      <c r="I243" s="6" t="str">
        <f>IF(AND(H243=0, E243="ab"), "ab", IF(AND(H243&gt;=80), "A", IF(AND(H243&gt;=60, H243&lt;79), "B", IF(AND(H243&gt;=40, H243&lt;59), "C", IF(AND(H243&gt;=20, H243&lt;39), "D", IF(H243&lt;19, "E", ""))))))</f>
        <v>A</v>
      </c>
      <c r="J243" s="6" t="str">
        <f>TEXT(MONTH(D243),"mmmm")</f>
        <v>January</v>
      </c>
    </row>
    <row r="244" spans="1:10" x14ac:dyDescent="0.3">
      <c r="A244" s="3" t="s">
        <v>10</v>
      </c>
      <c r="B244" s="3" t="str">
        <f>VLOOKUP(A244, [1]Student_info!$A$2:$C$11, 1,TRUE)</f>
        <v>9bd5bddc-7b5b-4b14-ab3b-672211ce1c0e</v>
      </c>
      <c r="C244" s="3" t="s">
        <v>11</v>
      </c>
      <c r="D244" s="4">
        <v>45233</v>
      </c>
      <c r="E244" s="3" t="s">
        <v>12</v>
      </c>
      <c r="F244" s="3">
        <v>30</v>
      </c>
      <c r="G244" s="3">
        <v>24</v>
      </c>
      <c r="H244" s="5">
        <f>G244/F244*100</f>
        <v>80</v>
      </c>
      <c r="I244" s="6" t="str">
        <f>IF(AND(H244=0, E244="ab"), "ab", IF(AND(H244&gt;=80), "A", IF(AND(H244&gt;=60, H244&lt;79), "B", IF(AND(H244&gt;=40, H244&lt;59), "C", IF(AND(H244&gt;=20, H244&lt;39), "D", IF(H244&lt;19, "E", ""))))))</f>
        <v>A</v>
      </c>
      <c r="J244" s="6" t="str">
        <f>TEXT(MONTH(D244),"mmmm")</f>
        <v>January</v>
      </c>
    </row>
    <row r="245" spans="1:10" x14ac:dyDescent="0.3">
      <c r="A245" s="3" t="s">
        <v>13</v>
      </c>
      <c r="B245" s="3" t="str">
        <f>VLOOKUP(A245, [1]Student_info!$A$2:$C$11, 1,TRUE)</f>
        <v>00e9e4f9-8f27-4a76-9ce8-b8a90e1f30b3</v>
      </c>
      <c r="C245" s="3" t="s">
        <v>11</v>
      </c>
      <c r="D245" s="4">
        <v>45233</v>
      </c>
      <c r="E245" s="3" t="s">
        <v>12</v>
      </c>
      <c r="F245" s="3">
        <v>30</v>
      </c>
      <c r="G245" s="3">
        <v>27</v>
      </c>
      <c r="H245" s="5">
        <f>G245/F245*100</f>
        <v>90</v>
      </c>
      <c r="I245" s="6" t="str">
        <f>IF(AND(H245=0, E245="ab"), "ab", IF(AND(H245&gt;=80), "A", IF(AND(H245&gt;=60, H245&lt;79), "B", IF(AND(H245&gt;=40, H245&lt;59), "C", IF(AND(H245&gt;=20, H245&lt;39), "D", IF(H245&lt;19, "E", ""))))))</f>
        <v>A</v>
      </c>
      <c r="J245" s="6" t="str">
        <f>TEXT(MONTH(D245),"mmmm")</f>
        <v>January</v>
      </c>
    </row>
    <row r="246" spans="1:10" x14ac:dyDescent="0.3">
      <c r="A246" s="3" t="s">
        <v>14</v>
      </c>
      <c r="B246" s="3" t="str">
        <f>VLOOKUP(A246, [1]Student_info!$A$2:$C$11, 1,TRUE)</f>
        <v>00e9e4f9-8f27-4a76-9ce8-b8a90e1f30b3</v>
      </c>
      <c r="C246" s="3" t="s">
        <v>11</v>
      </c>
      <c r="D246" s="4">
        <v>45233</v>
      </c>
      <c r="E246" s="3" t="s">
        <v>12</v>
      </c>
      <c r="F246" s="3">
        <v>30</v>
      </c>
      <c r="G246" s="3">
        <v>27</v>
      </c>
      <c r="H246" s="5">
        <f>G246/F246*100</f>
        <v>90</v>
      </c>
      <c r="I246" s="6" t="str">
        <f>IF(AND(H246=0, E246="ab"), "ab", IF(AND(H246&gt;=80), "A", IF(AND(H246&gt;=60, H246&lt;79), "B", IF(AND(H246&gt;=40, H246&lt;59), "C", IF(AND(H246&gt;=20, H246&lt;39), "D", IF(H246&lt;19, "E", ""))))))</f>
        <v>A</v>
      </c>
      <c r="J246" s="6" t="str">
        <f>TEXT(MONTH(D246),"mmmm")</f>
        <v>January</v>
      </c>
    </row>
    <row r="247" spans="1:10" x14ac:dyDescent="0.3">
      <c r="A247" s="3" t="s">
        <v>15</v>
      </c>
      <c r="B247" s="3" t="str">
        <f>VLOOKUP(A247, [1]Student_info!$A$2:$C$11, 1,TRUE)</f>
        <v>00e9e4f9-8f27-4a76-9ce8-b8a90e1f30b3</v>
      </c>
      <c r="C247" s="3" t="s">
        <v>11</v>
      </c>
      <c r="D247" s="4">
        <v>45233</v>
      </c>
      <c r="E247" s="3" t="s">
        <v>12</v>
      </c>
      <c r="F247" s="3">
        <v>30</v>
      </c>
      <c r="G247" s="3">
        <v>23</v>
      </c>
      <c r="H247" s="5">
        <f>G247/F247*100</f>
        <v>76.666666666666671</v>
      </c>
      <c r="I247" s="6" t="str">
        <f>IF(AND(H247=0, E247="ab"), "ab", IF(AND(H247&gt;=80), "A", IF(AND(H247&gt;=60, H247&lt;79), "B", IF(AND(H247&gt;=40, H247&lt;59), "C", IF(AND(H247&gt;=20, H247&lt;39), "D", IF(H247&lt;19, "E", ""))))))</f>
        <v>B</v>
      </c>
      <c r="J247" s="6" t="str">
        <f>TEXT(MONTH(D247),"mmmm")</f>
        <v>January</v>
      </c>
    </row>
    <row r="248" spans="1:10" x14ac:dyDescent="0.3">
      <c r="A248" s="3" t="s">
        <v>17</v>
      </c>
      <c r="B248" s="3" t="str">
        <f>VLOOKUP(A248, [1]Student_info!$A$2:$C$11, 1,TRUE)</f>
        <v>9bd5bddc-7b5b-4b14-ab3b-672211ce1c0e</v>
      </c>
      <c r="C248" s="3" t="s">
        <v>11</v>
      </c>
      <c r="D248" s="4">
        <v>45233</v>
      </c>
      <c r="E248" s="3" t="s">
        <v>12</v>
      </c>
      <c r="F248" s="3">
        <v>30</v>
      </c>
      <c r="G248" s="3">
        <v>21</v>
      </c>
      <c r="H248" s="5">
        <f>G248/F248*100</f>
        <v>70</v>
      </c>
      <c r="I248" s="6" t="str">
        <f>IF(AND(H248=0, E248="ab"), "ab", IF(AND(H248&gt;=80), "A", IF(AND(H248&gt;=60, H248&lt;79), "B", IF(AND(H248&gt;=40, H248&lt;59), "C", IF(AND(H248&gt;=20, H248&lt;39), "D", IF(H248&lt;19, "E", ""))))))</f>
        <v>B</v>
      </c>
      <c r="J248" s="6" t="str">
        <f>TEXT(MONTH(D248),"mmmm")</f>
        <v>January</v>
      </c>
    </row>
    <row r="249" spans="1:10" x14ac:dyDescent="0.3">
      <c r="A249" s="3" t="s">
        <v>18</v>
      </c>
      <c r="B249" s="3" t="str">
        <f>VLOOKUP(A249, [1]Student_info!$A$2:$C$11, 1,TRUE)</f>
        <v>9bd5bddc-7b5b-4b14-ab3b-672211ce1c0e</v>
      </c>
      <c r="C249" s="3" t="s">
        <v>11</v>
      </c>
      <c r="D249" s="4">
        <v>45233</v>
      </c>
      <c r="E249" s="3" t="s">
        <v>12</v>
      </c>
      <c r="F249" s="3">
        <v>30</v>
      </c>
      <c r="G249" s="3">
        <v>23</v>
      </c>
      <c r="H249" s="5">
        <f>G249/F249*100</f>
        <v>76.666666666666671</v>
      </c>
      <c r="I249" s="6" t="str">
        <f>IF(AND(H249=0, E249="ab"), "ab", IF(AND(H249&gt;=80), "A", IF(AND(H249&gt;=60, H249&lt;79), "B", IF(AND(H249&gt;=40, H249&lt;59), "C", IF(AND(H249&gt;=20, H249&lt;39), "D", IF(H249&lt;19, "E", ""))))))</f>
        <v>B</v>
      </c>
      <c r="J249" s="6" t="str">
        <f>TEXT(MONTH(D249),"mmmm")</f>
        <v>January</v>
      </c>
    </row>
    <row r="250" spans="1:10" x14ac:dyDescent="0.3">
      <c r="A250" s="3" t="s">
        <v>19</v>
      </c>
      <c r="B250" s="3" t="str">
        <f>VLOOKUP(A250, [1]Student_info!$A$2:$C$11, 1,TRUE)</f>
        <v>00e9e4f9-8f27-4a76-9ce8-b8a90e1f30b3</v>
      </c>
      <c r="C250" s="3" t="s">
        <v>11</v>
      </c>
      <c r="D250" s="4">
        <v>45233</v>
      </c>
      <c r="E250" s="3" t="s">
        <v>12</v>
      </c>
      <c r="F250" s="3">
        <v>30</v>
      </c>
      <c r="G250" s="3">
        <v>26</v>
      </c>
      <c r="H250" s="5">
        <f>G250/F250*100</f>
        <v>86.666666666666671</v>
      </c>
      <c r="I250" s="6" t="str">
        <f>IF(AND(H250=0, E250="ab"), "ab", IF(AND(H250&gt;=80), "A", IF(AND(H250&gt;=60, H250&lt;79), "B", IF(AND(H250&gt;=40, H250&lt;59), "C", IF(AND(H250&gt;=20, H250&lt;39), "D", IF(H250&lt;19, "E", ""))))))</f>
        <v>A</v>
      </c>
      <c r="J250" s="6" t="str">
        <f>TEXT(MONTH(D250),"mmmm")</f>
        <v>January</v>
      </c>
    </row>
    <row r="251" spans="1:10" x14ac:dyDescent="0.3">
      <c r="A251" s="3" t="s">
        <v>25</v>
      </c>
      <c r="B251" s="3" t="str">
        <f>VLOOKUP(A251, [1]Student_info!$A$2:$C$11, 1,TRUE)</f>
        <v>00e9e4f9-8f27-4a76-9ce8-b8a90e1f30b3</v>
      </c>
      <c r="C251" s="3" t="s">
        <v>11</v>
      </c>
      <c r="D251" s="4">
        <v>45233</v>
      </c>
      <c r="E251" s="3" t="s">
        <v>12</v>
      </c>
      <c r="F251" s="3">
        <v>30</v>
      </c>
      <c r="G251" s="3">
        <v>17</v>
      </c>
      <c r="H251" s="5">
        <f>G251/F251*100</f>
        <v>56.666666666666664</v>
      </c>
      <c r="I251" s="6" t="str">
        <f>IF(AND(H251=0, E251="ab"), "ab", IF(AND(H251&gt;=80), "A", IF(AND(H251&gt;=60, H251&lt;79), "B", IF(AND(H251&gt;=40, H251&lt;59), "C", IF(AND(H251&gt;=20, H251&lt;39), "D", IF(H251&lt;19, "E", ""))))))</f>
        <v>C</v>
      </c>
      <c r="J251" s="6" t="str">
        <f>TEXT(MONTH(D251),"mmmm")</f>
        <v>January</v>
      </c>
    </row>
    <row r="252" spans="1:10" x14ac:dyDescent="0.3">
      <c r="A252" s="3" t="s">
        <v>20</v>
      </c>
      <c r="B252" s="3" t="str">
        <f>VLOOKUP(A252, [1]Student_info!$A$2:$C$11, 1,TRUE)</f>
        <v>9bd5bddc-7b5b-4b14-ab3b-672211ce1c0e</v>
      </c>
      <c r="C252" s="3" t="s">
        <v>11</v>
      </c>
      <c r="D252" s="4">
        <v>45233</v>
      </c>
      <c r="E252" s="3" t="s">
        <v>12</v>
      </c>
      <c r="F252" s="3">
        <v>30</v>
      </c>
      <c r="G252" s="3">
        <v>21</v>
      </c>
      <c r="H252" s="5">
        <f>G252/F252*100</f>
        <v>70</v>
      </c>
      <c r="I252" s="6" t="str">
        <f>IF(AND(H252=0, E252="ab"), "ab", IF(AND(H252&gt;=80), "A", IF(AND(H252&gt;=60, H252&lt;79), "B", IF(AND(H252&gt;=40, H252&lt;59), "C", IF(AND(H252&gt;=20, H252&lt;39), "D", IF(H252&lt;19, "E", ""))))))</f>
        <v>B</v>
      </c>
      <c r="J252" s="6" t="str">
        <f>TEXT(MONTH(D252),"mmmm")</f>
        <v>January</v>
      </c>
    </row>
    <row r="253" spans="1:10" x14ac:dyDescent="0.3">
      <c r="A253" s="3" t="s">
        <v>21</v>
      </c>
      <c r="B253" s="3" t="str">
        <f>VLOOKUP(A253, [1]Student_info!$A$2:$C$11, 1,TRUE)</f>
        <v>00e9e4f9-8f27-4a76-9ce8-b8a90e1f30b3</v>
      </c>
      <c r="C253" s="3" t="s">
        <v>11</v>
      </c>
      <c r="D253" s="4">
        <v>45233</v>
      </c>
      <c r="E253" s="3" t="s">
        <v>12</v>
      </c>
      <c r="F253" s="3">
        <v>30</v>
      </c>
      <c r="G253" s="3">
        <v>27</v>
      </c>
      <c r="H253" s="5">
        <f>G253/F253*100</f>
        <v>90</v>
      </c>
      <c r="I253" s="6" t="str">
        <f>IF(AND(H253=0, E253="ab"), "ab", IF(AND(H253&gt;=80), "A", IF(AND(H253&gt;=60, H253&lt;79), "B", IF(AND(H253&gt;=40, H253&lt;59), "C", IF(AND(H253&gt;=20, H253&lt;39), "D", IF(H253&lt;19, "E", ""))))))</f>
        <v>A</v>
      </c>
      <c r="J253" s="6" t="str">
        <f>TEXT(MONTH(D253),"mmmm")</f>
        <v>January</v>
      </c>
    </row>
    <row r="254" spans="1:10" x14ac:dyDescent="0.3">
      <c r="A254" s="3" t="s">
        <v>10</v>
      </c>
      <c r="B254" s="3" t="str">
        <f>VLOOKUP(A254, [1]Student_info!$A$2:$C$11, 1,TRUE)</f>
        <v>9bd5bddc-7b5b-4b14-ab3b-672211ce1c0e</v>
      </c>
      <c r="C254" s="3" t="s">
        <v>11</v>
      </c>
      <c r="D254" s="4">
        <v>45234</v>
      </c>
      <c r="E254" s="3" t="s">
        <v>12</v>
      </c>
      <c r="F254" s="3">
        <v>20</v>
      </c>
      <c r="G254" s="3">
        <v>20</v>
      </c>
      <c r="H254" s="5">
        <f>G254/F254*100</f>
        <v>100</v>
      </c>
      <c r="I254" s="6" t="str">
        <f>IF(AND(H254=0, E254="ab"), "ab", IF(AND(H254&gt;=80), "A", IF(AND(H254&gt;=60, H254&lt;79), "B", IF(AND(H254&gt;=40, H254&lt;59), "C", IF(AND(H254&gt;=20, H254&lt;39), "D", IF(H254&lt;19, "E", ""))))))</f>
        <v>A</v>
      </c>
      <c r="J254" s="6" t="str">
        <f>TEXT(MONTH(D254),"mmmm")</f>
        <v>January</v>
      </c>
    </row>
    <row r="255" spans="1:10" x14ac:dyDescent="0.3">
      <c r="A255" s="3" t="s">
        <v>13</v>
      </c>
      <c r="B255" s="3" t="str">
        <f>VLOOKUP(A255, [1]Student_info!$A$2:$C$11, 1,TRUE)</f>
        <v>00e9e4f9-8f27-4a76-9ce8-b8a90e1f30b3</v>
      </c>
      <c r="C255" s="3" t="s">
        <v>11</v>
      </c>
      <c r="D255" s="4">
        <v>45234</v>
      </c>
      <c r="E255" s="3" t="s">
        <v>12</v>
      </c>
      <c r="F255" s="3">
        <v>20</v>
      </c>
      <c r="G255" s="3">
        <v>19</v>
      </c>
      <c r="H255" s="5">
        <f>G255/F255*100</f>
        <v>95</v>
      </c>
      <c r="I255" s="6" t="str">
        <f>IF(AND(H255=0, E255="ab"), "ab", IF(AND(H255&gt;=80), "A", IF(AND(H255&gt;=60, H255&lt;79), "B", IF(AND(H255&gt;=40, H255&lt;59), "C", IF(AND(H255&gt;=20, H255&lt;39), "D", IF(H255&lt;19, "E", ""))))))</f>
        <v>A</v>
      </c>
      <c r="J255" s="6" t="str">
        <f>TEXT(MONTH(D255),"mmmm")</f>
        <v>January</v>
      </c>
    </row>
    <row r="256" spans="1:10" x14ac:dyDescent="0.3">
      <c r="A256" s="3" t="s">
        <v>14</v>
      </c>
      <c r="B256" s="3" t="str">
        <f>VLOOKUP(A256, [1]Student_info!$A$2:$C$11, 1,TRUE)</f>
        <v>00e9e4f9-8f27-4a76-9ce8-b8a90e1f30b3</v>
      </c>
      <c r="C256" s="3" t="s">
        <v>11</v>
      </c>
      <c r="D256" s="4">
        <v>45234</v>
      </c>
      <c r="E256" s="3" t="s">
        <v>12</v>
      </c>
      <c r="F256" s="3">
        <v>20</v>
      </c>
      <c r="G256" s="3">
        <v>19</v>
      </c>
      <c r="H256" s="5">
        <f>G256/F256*100</f>
        <v>95</v>
      </c>
      <c r="I256" s="6" t="str">
        <f>IF(AND(H256=0, E256="ab"), "ab", IF(AND(H256&gt;=80), "A", IF(AND(H256&gt;=60, H256&lt;79), "B", IF(AND(H256&gt;=40, H256&lt;59), "C", IF(AND(H256&gt;=20, H256&lt;39), "D", IF(H256&lt;19, "E", ""))))))</f>
        <v>A</v>
      </c>
      <c r="J256" s="6" t="str">
        <f>TEXT(MONTH(D256),"mmmm")</f>
        <v>January</v>
      </c>
    </row>
    <row r="257" spans="1:10" x14ac:dyDescent="0.3">
      <c r="A257" s="3" t="s">
        <v>15</v>
      </c>
      <c r="B257" s="3" t="str">
        <f>VLOOKUP(A257, [1]Student_info!$A$2:$C$11, 1,TRUE)</f>
        <v>00e9e4f9-8f27-4a76-9ce8-b8a90e1f30b3</v>
      </c>
      <c r="C257" s="3" t="s">
        <v>11</v>
      </c>
      <c r="D257" s="4">
        <v>45234</v>
      </c>
      <c r="E257" s="3" t="s">
        <v>12</v>
      </c>
      <c r="F257" s="3">
        <v>20</v>
      </c>
      <c r="G257" s="3">
        <v>20</v>
      </c>
      <c r="H257" s="5">
        <f>G257/F257*100</f>
        <v>100</v>
      </c>
      <c r="I257" s="6" t="str">
        <f>IF(AND(H257=0, E257="ab"), "ab", IF(AND(H257&gt;=80), "A", IF(AND(H257&gt;=60, H257&lt;79), "B", IF(AND(H257&gt;=40, H257&lt;59), "C", IF(AND(H257&gt;=20, H257&lt;39), "D", IF(H257&lt;19, "E", ""))))))</f>
        <v>A</v>
      </c>
      <c r="J257" s="6" t="str">
        <f>TEXT(MONTH(D257),"mmmm")</f>
        <v>January</v>
      </c>
    </row>
    <row r="258" spans="1:10" x14ac:dyDescent="0.3">
      <c r="A258" s="3" t="s">
        <v>17</v>
      </c>
      <c r="B258" s="3" t="str">
        <f>VLOOKUP(A258, [1]Student_info!$A$2:$C$11, 1,TRUE)</f>
        <v>9bd5bddc-7b5b-4b14-ab3b-672211ce1c0e</v>
      </c>
      <c r="C258" s="3" t="s">
        <v>11</v>
      </c>
      <c r="D258" s="4">
        <v>45234</v>
      </c>
      <c r="E258" s="3" t="s">
        <v>12</v>
      </c>
      <c r="F258" s="3">
        <v>20</v>
      </c>
      <c r="G258" s="3">
        <v>18</v>
      </c>
      <c r="H258" s="5">
        <f>G258/F258*100</f>
        <v>90</v>
      </c>
      <c r="I258" s="6" t="str">
        <f>IF(AND(H258=0, E258="ab"), "ab", IF(AND(H258&gt;=80), "A", IF(AND(H258&gt;=60, H258&lt;79), "B", IF(AND(H258&gt;=40, H258&lt;59), "C", IF(AND(H258&gt;=20, H258&lt;39), "D", IF(H258&lt;19, "E", ""))))))</f>
        <v>A</v>
      </c>
      <c r="J258" s="6" t="str">
        <f>TEXT(MONTH(D258),"mmmm")</f>
        <v>January</v>
      </c>
    </row>
    <row r="259" spans="1:10" x14ac:dyDescent="0.3">
      <c r="A259" s="3" t="s">
        <v>18</v>
      </c>
      <c r="B259" s="3" t="str">
        <f>VLOOKUP(A259, [1]Student_info!$A$2:$C$11, 1,TRUE)</f>
        <v>9bd5bddc-7b5b-4b14-ab3b-672211ce1c0e</v>
      </c>
      <c r="C259" s="3" t="s">
        <v>11</v>
      </c>
      <c r="D259" s="4">
        <v>45234</v>
      </c>
      <c r="E259" s="3" t="s">
        <v>12</v>
      </c>
      <c r="F259" s="3">
        <v>20</v>
      </c>
      <c r="G259" s="3">
        <v>20</v>
      </c>
      <c r="H259" s="5">
        <f>G259/F259*100</f>
        <v>100</v>
      </c>
      <c r="I259" s="6" t="str">
        <f>IF(AND(H259=0, E259="ab"), "ab", IF(AND(H259&gt;=80), "A", IF(AND(H259&gt;=60, H259&lt;79), "B", IF(AND(H259&gt;=40, H259&lt;59), "C", IF(AND(H259&gt;=20, H259&lt;39), "D", IF(H259&lt;19, "E", ""))))))</f>
        <v>A</v>
      </c>
      <c r="J259" s="6" t="str">
        <f t="shared" ref="J259:J273" si="0">TEXT(MONTH(D259),"mmmm")</f>
        <v>January</v>
      </c>
    </row>
    <row r="260" spans="1:10" x14ac:dyDescent="0.3">
      <c r="A260" s="3" t="s">
        <v>19</v>
      </c>
      <c r="B260" s="3" t="str">
        <f>VLOOKUP(A260, [1]Student_info!$A$2:$C$11, 1,TRUE)</f>
        <v>00e9e4f9-8f27-4a76-9ce8-b8a90e1f30b3</v>
      </c>
      <c r="C260" s="3" t="s">
        <v>11</v>
      </c>
      <c r="D260" s="4">
        <v>45234</v>
      </c>
      <c r="E260" s="3" t="s">
        <v>12</v>
      </c>
      <c r="F260" s="3">
        <v>20</v>
      </c>
      <c r="G260" s="3">
        <v>20</v>
      </c>
      <c r="H260" s="5">
        <f>G260/F260*100</f>
        <v>100</v>
      </c>
      <c r="I260" s="6" t="str">
        <f>IF(AND(H260=0, E260="ab"), "ab", IF(AND(H260&gt;=80), "A", IF(AND(H260&gt;=60, H260&lt;79), "B", IF(AND(H260&gt;=40, H260&lt;59), "C", IF(AND(H260&gt;=20, H260&lt;39), "D", IF(H260&lt;19, "E", ""))))))</f>
        <v>A</v>
      </c>
      <c r="J260" s="6" t="str">
        <f t="shared" si="0"/>
        <v>January</v>
      </c>
    </row>
    <row r="261" spans="1:10" x14ac:dyDescent="0.3">
      <c r="A261" s="3" t="s">
        <v>25</v>
      </c>
      <c r="B261" s="3" t="str">
        <f>VLOOKUP(A261, [1]Student_info!$A$2:$C$11, 1,TRUE)</f>
        <v>00e9e4f9-8f27-4a76-9ce8-b8a90e1f30b3</v>
      </c>
      <c r="C261" s="3" t="s">
        <v>11</v>
      </c>
      <c r="D261" s="4">
        <v>45234</v>
      </c>
      <c r="E261" s="3" t="s">
        <v>12</v>
      </c>
      <c r="F261" s="3">
        <v>20</v>
      </c>
      <c r="G261" s="3">
        <v>20</v>
      </c>
      <c r="H261" s="5">
        <f>G261/F261*100</f>
        <v>100</v>
      </c>
      <c r="I261" s="6" t="str">
        <f>IF(AND(H261=0, E261="ab"), "ab", IF(AND(H261&gt;=80), "A", IF(AND(H261&gt;=60, H261&lt;79), "B", IF(AND(H261&gt;=40, H261&lt;59), "C", IF(AND(H261&gt;=20, H261&lt;39), "D", IF(H261&lt;19, "E", ""))))))</f>
        <v>A</v>
      </c>
      <c r="J261" s="6" t="str">
        <f t="shared" si="0"/>
        <v>January</v>
      </c>
    </row>
    <row r="262" spans="1:10" x14ac:dyDescent="0.3">
      <c r="A262" s="3" t="s">
        <v>20</v>
      </c>
      <c r="B262" s="3" t="str">
        <f>VLOOKUP(A262, [1]Student_info!$A$2:$C$11, 1,TRUE)</f>
        <v>9bd5bddc-7b5b-4b14-ab3b-672211ce1c0e</v>
      </c>
      <c r="C262" s="3" t="s">
        <v>11</v>
      </c>
      <c r="D262" s="4">
        <v>45234</v>
      </c>
      <c r="E262" s="3" t="s">
        <v>12</v>
      </c>
      <c r="F262" s="3">
        <v>20</v>
      </c>
      <c r="G262" s="3">
        <v>19</v>
      </c>
      <c r="H262" s="5">
        <f>G262/F262*100</f>
        <v>95</v>
      </c>
      <c r="I262" s="6" t="str">
        <f>IF(AND(H262=0, E262="ab"), "ab", IF(AND(H262&gt;=80), "A", IF(AND(H262&gt;=60, H262&lt;79), "B", IF(AND(H262&gt;=40, H262&lt;59), "C", IF(AND(H262&gt;=20, H262&lt;39), "D", IF(H262&lt;19, "E", ""))))))</f>
        <v>A</v>
      </c>
      <c r="J262" s="6" t="str">
        <f t="shared" si="0"/>
        <v>January</v>
      </c>
    </row>
    <row r="263" spans="1:10" x14ac:dyDescent="0.3">
      <c r="A263" s="3" t="s">
        <v>21</v>
      </c>
      <c r="B263" s="3" t="str">
        <f>VLOOKUP(A263, [1]Student_info!$A$2:$C$11, 1,TRUE)</f>
        <v>00e9e4f9-8f27-4a76-9ce8-b8a90e1f30b3</v>
      </c>
      <c r="C263" s="3" t="s">
        <v>11</v>
      </c>
      <c r="D263" s="4">
        <v>45234</v>
      </c>
      <c r="E263" s="3" t="s">
        <v>12</v>
      </c>
      <c r="F263" s="3">
        <v>20</v>
      </c>
      <c r="G263" s="3">
        <v>19</v>
      </c>
      <c r="H263" s="5">
        <f>G263/F263*100</f>
        <v>95</v>
      </c>
      <c r="I263" s="6" t="str">
        <f>IF(AND(H263=0, E263="ab"), "ab", IF(AND(H263&gt;=80), "A", IF(AND(H263&gt;=60, H263&lt;79), "B", IF(AND(H263&gt;=40, H263&lt;59), "C", IF(AND(H263&gt;=20, H263&lt;39), "D", IF(H263&lt;19, "E", ""))))))</f>
        <v>A</v>
      </c>
      <c r="J263" s="6" t="str">
        <f t="shared" si="0"/>
        <v>January</v>
      </c>
    </row>
    <row r="264" spans="1:10" x14ac:dyDescent="0.3">
      <c r="A264" s="3" t="s">
        <v>10</v>
      </c>
      <c r="B264" s="3" t="str">
        <f>VLOOKUP(A264, [1]Student_info!$A$2:$C$11, 1,TRUE)</f>
        <v>9bd5bddc-7b5b-4b14-ab3b-672211ce1c0e</v>
      </c>
      <c r="C264" s="3" t="s">
        <v>11</v>
      </c>
      <c r="D264" s="4">
        <v>45234</v>
      </c>
      <c r="E264" s="3" t="s">
        <v>12</v>
      </c>
      <c r="F264" s="3">
        <v>20</v>
      </c>
      <c r="G264" s="3">
        <v>15</v>
      </c>
      <c r="H264" s="5">
        <f>G264/F264*100</f>
        <v>75</v>
      </c>
      <c r="I264" s="6" t="str">
        <f>IF(AND(H264=0, E264="ab"), "ab", IF(AND(H264&gt;=80), "A", IF(AND(H264&gt;=60, H264&lt;79), "B", IF(AND(H264&gt;=40, H264&lt;59), "C", IF(AND(H264&gt;=20, H264&lt;39), "D", IF(H264&lt;19, "E", ""))))))</f>
        <v>B</v>
      </c>
      <c r="J264" s="6" t="str">
        <f t="shared" si="0"/>
        <v>January</v>
      </c>
    </row>
    <row r="265" spans="1:10" x14ac:dyDescent="0.3">
      <c r="A265" s="3" t="s">
        <v>13</v>
      </c>
      <c r="B265" s="3" t="str">
        <f>VLOOKUP(A265, [1]Student_info!$A$2:$C$11, 1,TRUE)</f>
        <v>00e9e4f9-8f27-4a76-9ce8-b8a90e1f30b3</v>
      </c>
      <c r="C265" s="3" t="s">
        <v>11</v>
      </c>
      <c r="D265" s="4">
        <v>45234</v>
      </c>
      <c r="E265" s="3" t="s">
        <v>12</v>
      </c>
      <c r="F265" s="3">
        <v>20</v>
      </c>
      <c r="G265" s="3">
        <v>14</v>
      </c>
      <c r="H265" s="5">
        <f>G265/F265*100</f>
        <v>70</v>
      </c>
      <c r="I265" s="6" t="str">
        <f>IF(AND(H265=0, E265="ab"), "ab", IF(AND(H265&gt;=80), "A", IF(AND(H265&gt;=60, H265&lt;79), "B", IF(AND(H265&gt;=40, H265&lt;59), "C", IF(AND(H265&gt;=20, H265&lt;39), "D", IF(H265&lt;19, "E", ""))))))</f>
        <v>B</v>
      </c>
      <c r="J265" s="6" t="str">
        <f t="shared" si="0"/>
        <v>January</v>
      </c>
    </row>
    <row r="266" spans="1:10" x14ac:dyDescent="0.3">
      <c r="A266" s="3" t="s">
        <v>14</v>
      </c>
      <c r="B266" s="3" t="str">
        <f>VLOOKUP(A266, [1]Student_info!$A$2:$C$11, 1,TRUE)</f>
        <v>00e9e4f9-8f27-4a76-9ce8-b8a90e1f30b3</v>
      </c>
      <c r="C266" s="3" t="s">
        <v>11</v>
      </c>
      <c r="D266" s="4">
        <v>45234</v>
      </c>
      <c r="E266" s="3" t="s">
        <v>12</v>
      </c>
      <c r="F266" s="3">
        <v>20</v>
      </c>
      <c r="G266" s="3">
        <v>14</v>
      </c>
      <c r="H266" s="5">
        <f>G266/F266*100</f>
        <v>70</v>
      </c>
      <c r="I266" s="6" t="str">
        <f>IF(AND(H266=0, E266="ab"), "ab", IF(AND(H266&gt;=80), "A", IF(AND(H266&gt;=60, H266&lt;79), "B", IF(AND(H266&gt;=40, H266&lt;59), "C", IF(AND(H266&gt;=20, H266&lt;39), "D", IF(H266&lt;19, "E", ""))))))</f>
        <v>B</v>
      </c>
      <c r="J266" s="6" t="str">
        <f t="shared" si="0"/>
        <v>January</v>
      </c>
    </row>
    <row r="267" spans="1:10" x14ac:dyDescent="0.3">
      <c r="A267" s="3" t="s">
        <v>15</v>
      </c>
      <c r="B267" s="3" t="str">
        <f>VLOOKUP(A267, [1]Student_info!$A$2:$C$11, 1,TRUE)</f>
        <v>00e9e4f9-8f27-4a76-9ce8-b8a90e1f30b3</v>
      </c>
      <c r="C267" s="3" t="s">
        <v>11</v>
      </c>
      <c r="D267" s="4">
        <v>45234</v>
      </c>
      <c r="E267" s="3" t="s">
        <v>12</v>
      </c>
      <c r="F267" s="3">
        <v>20</v>
      </c>
      <c r="G267" s="3">
        <v>15</v>
      </c>
      <c r="H267" s="5">
        <f>G267/F267*100</f>
        <v>75</v>
      </c>
      <c r="I267" s="6" t="str">
        <f>IF(AND(H267=0, E267="ab"), "ab", IF(AND(H267&gt;=80), "A", IF(AND(H267&gt;=60, H267&lt;79), "B", IF(AND(H267&gt;=40, H267&lt;59), "C", IF(AND(H267&gt;=20, H267&lt;39), "D", IF(H267&lt;19, "E", ""))))))</f>
        <v>B</v>
      </c>
      <c r="J267" s="6" t="str">
        <f t="shared" si="0"/>
        <v>January</v>
      </c>
    </row>
    <row r="268" spans="1:10" x14ac:dyDescent="0.3">
      <c r="A268" s="3" t="s">
        <v>17</v>
      </c>
      <c r="B268" s="3" t="str">
        <f>VLOOKUP(A268, [1]Student_info!$A$2:$C$11, 1,TRUE)</f>
        <v>9bd5bddc-7b5b-4b14-ab3b-672211ce1c0e</v>
      </c>
      <c r="C268" s="3" t="s">
        <v>11</v>
      </c>
      <c r="D268" s="4">
        <v>45234</v>
      </c>
      <c r="E268" s="3" t="s">
        <v>12</v>
      </c>
      <c r="F268" s="3">
        <v>20</v>
      </c>
      <c r="G268" s="3">
        <v>14</v>
      </c>
      <c r="H268" s="5">
        <f>G268/F268*100</f>
        <v>70</v>
      </c>
      <c r="I268" s="6" t="str">
        <f>IF(AND(H268=0, E268="ab"), "ab", IF(AND(H268&gt;=80), "A", IF(AND(H268&gt;=60, H268&lt;79), "B", IF(AND(H268&gt;=40, H268&lt;59), "C", IF(AND(H268&gt;=20, H268&lt;39), "D", IF(H268&lt;19, "E", ""))))))</f>
        <v>B</v>
      </c>
      <c r="J268" s="6" t="str">
        <f t="shared" si="0"/>
        <v>January</v>
      </c>
    </row>
    <row r="269" spans="1:10" x14ac:dyDescent="0.3">
      <c r="A269" s="3" t="s">
        <v>18</v>
      </c>
      <c r="B269" s="3" t="str">
        <f>VLOOKUP(A269, [1]Student_info!$A$2:$C$11, 1,TRUE)</f>
        <v>9bd5bddc-7b5b-4b14-ab3b-672211ce1c0e</v>
      </c>
      <c r="C269" s="3" t="s">
        <v>11</v>
      </c>
      <c r="D269" s="4">
        <v>45234</v>
      </c>
      <c r="E269" s="3" t="s">
        <v>12</v>
      </c>
      <c r="F269" s="3">
        <v>20</v>
      </c>
      <c r="G269" s="3">
        <v>15</v>
      </c>
      <c r="H269" s="5">
        <f>G269/F269*100</f>
        <v>75</v>
      </c>
      <c r="I269" s="6" t="str">
        <f>IF(AND(H269=0, E269="ab"), "ab", IF(AND(H269&gt;=80), "A", IF(AND(H269&gt;=60, H269&lt;79), "B", IF(AND(H269&gt;=40, H269&lt;59), "C", IF(AND(H269&gt;=20, H269&lt;39), "D", IF(H269&lt;19, "E", ""))))))</f>
        <v>B</v>
      </c>
      <c r="J269" s="6" t="str">
        <f t="shared" si="0"/>
        <v>January</v>
      </c>
    </row>
    <row r="270" spans="1:10" x14ac:dyDescent="0.3">
      <c r="A270" s="3" t="s">
        <v>19</v>
      </c>
      <c r="B270" s="3" t="str">
        <f>VLOOKUP(A270, [1]Student_info!$A$2:$C$11, 1,TRUE)</f>
        <v>00e9e4f9-8f27-4a76-9ce8-b8a90e1f30b3</v>
      </c>
      <c r="C270" s="3" t="s">
        <v>11</v>
      </c>
      <c r="D270" s="4">
        <v>45234</v>
      </c>
      <c r="E270" s="3" t="s">
        <v>12</v>
      </c>
      <c r="F270" s="3">
        <v>20</v>
      </c>
      <c r="G270" s="3">
        <v>15</v>
      </c>
      <c r="H270" s="5">
        <f>G270/F270*100</f>
        <v>75</v>
      </c>
      <c r="I270" s="6" t="str">
        <f>IF(AND(H270=0, E270="ab"), "ab", IF(AND(H270&gt;=80), "A", IF(AND(H270&gt;=60, H270&lt;79), "B", IF(AND(H270&gt;=40, H270&lt;59), "C", IF(AND(H270&gt;=20, H270&lt;39), "D", IF(H270&lt;19, "E", ""))))))</f>
        <v>B</v>
      </c>
      <c r="J270" s="6" t="str">
        <f t="shared" si="0"/>
        <v>January</v>
      </c>
    </row>
    <row r="271" spans="1:10" x14ac:dyDescent="0.3">
      <c r="A271" s="3" t="s">
        <v>25</v>
      </c>
      <c r="B271" s="3" t="str">
        <f>VLOOKUP(A271, [1]Student_info!$A$2:$C$11, 1,TRUE)</f>
        <v>00e9e4f9-8f27-4a76-9ce8-b8a90e1f30b3</v>
      </c>
      <c r="C271" s="3" t="s">
        <v>11</v>
      </c>
      <c r="D271" s="4">
        <v>45234</v>
      </c>
      <c r="E271" s="3" t="s">
        <v>12</v>
      </c>
      <c r="F271" s="3">
        <v>20</v>
      </c>
      <c r="G271" s="3">
        <v>15</v>
      </c>
      <c r="H271" s="5">
        <f>G271/F271*100</f>
        <v>75</v>
      </c>
      <c r="I271" s="6" t="str">
        <f>IF(AND(H271=0, E271="ab"), "ab", IF(AND(H271&gt;=80), "A", IF(AND(H271&gt;=60, H271&lt;79), "B", IF(AND(H271&gt;=40, H271&lt;59), "C", IF(AND(H271&gt;=20, H271&lt;39), "D", IF(H271&lt;19, "E", ""))))))</f>
        <v>B</v>
      </c>
      <c r="J271" s="6" t="str">
        <f t="shared" si="0"/>
        <v>January</v>
      </c>
    </row>
    <row r="272" spans="1:10" x14ac:dyDescent="0.3">
      <c r="A272" s="3" t="s">
        <v>20</v>
      </c>
      <c r="B272" s="3" t="str">
        <f>VLOOKUP(A272, [1]Student_info!$A$2:$C$11, 1,TRUE)</f>
        <v>9bd5bddc-7b5b-4b14-ab3b-672211ce1c0e</v>
      </c>
      <c r="C272" s="3" t="s">
        <v>11</v>
      </c>
      <c r="D272" s="4">
        <v>45234</v>
      </c>
      <c r="E272" s="3" t="s">
        <v>12</v>
      </c>
      <c r="F272" s="3">
        <v>20</v>
      </c>
      <c r="G272" s="3">
        <v>16</v>
      </c>
      <c r="H272" s="5">
        <f>G272/F272*100</f>
        <v>80</v>
      </c>
      <c r="I272" s="6" t="str">
        <f>IF(AND(H272=0, E272="ab"), "ab", IF(AND(H272&gt;=80), "A", IF(AND(H272&gt;=60, H272&lt;79), "B", IF(AND(H272&gt;=40, H272&lt;59), "C", IF(AND(H272&gt;=20, H272&lt;39), "D", IF(H272&lt;19, "E", ""))))))</f>
        <v>A</v>
      </c>
      <c r="J272" s="6" t="str">
        <f t="shared" si="0"/>
        <v>January</v>
      </c>
    </row>
    <row r="273" spans="1:10" x14ac:dyDescent="0.3">
      <c r="A273" s="3" t="s">
        <v>21</v>
      </c>
      <c r="B273" s="3" t="str">
        <f>VLOOKUP(A273, [1]Student_info!$A$2:$C$11, 1,TRUE)</f>
        <v>00e9e4f9-8f27-4a76-9ce8-b8a90e1f30b3</v>
      </c>
      <c r="C273" s="3" t="s">
        <v>11</v>
      </c>
      <c r="D273" s="4">
        <v>45234</v>
      </c>
      <c r="E273" s="3" t="s">
        <v>12</v>
      </c>
      <c r="F273" s="3">
        <v>20</v>
      </c>
      <c r="G273" s="3">
        <v>14</v>
      </c>
      <c r="H273" s="5">
        <f>G273/F273*100</f>
        <v>70</v>
      </c>
      <c r="I273" s="6" t="str">
        <f>IF(AND(H273=0, E273="ab"), "ab", IF(AND(H273&gt;=80), "A", IF(AND(H273&gt;=60, H273&lt;79), "B", IF(AND(H273&gt;=40, H273&lt;59), "C", IF(AND(H273&gt;=20, H273&lt;39), "D", IF(H273&lt;19, "E", ""))))))</f>
        <v>B</v>
      </c>
      <c r="J273" s="6" t="str">
        <f t="shared" si="0"/>
        <v>January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C390-D6A1-402C-BBCF-67FF86F499E8}">
  <dimension ref="C7:I26"/>
  <sheetViews>
    <sheetView workbookViewId="0">
      <selection activeCell="H14" sqref="H14"/>
    </sheetView>
  </sheetViews>
  <sheetFormatPr defaultRowHeight="14.4" x14ac:dyDescent="0.3"/>
  <sheetData>
    <row r="7" spans="3:9" x14ac:dyDescent="0.3">
      <c r="C7" s="7" t="s">
        <v>26</v>
      </c>
      <c r="D7" s="7"/>
      <c r="E7" s="7"/>
      <c r="F7" s="7"/>
      <c r="G7" s="7"/>
      <c r="H7" s="7"/>
      <c r="I7" s="7"/>
    </row>
    <row r="10" spans="3:9" x14ac:dyDescent="0.3">
      <c r="D10" t="s">
        <v>27</v>
      </c>
      <c r="F10" t="s">
        <v>27</v>
      </c>
    </row>
    <row r="11" spans="3:9" x14ac:dyDescent="0.3">
      <c r="D11" t="s">
        <v>28</v>
      </c>
      <c r="F11" t="s">
        <v>28</v>
      </c>
    </row>
    <row r="12" spans="3:9" x14ac:dyDescent="0.3">
      <c r="D12" t="s">
        <v>29</v>
      </c>
      <c r="F12" t="s">
        <v>29</v>
      </c>
    </row>
    <row r="13" spans="3:9" x14ac:dyDescent="0.3">
      <c r="D13" t="s">
        <v>30</v>
      </c>
      <c r="F13" t="s">
        <v>30</v>
      </c>
    </row>
    <row r="14" spans="3:9" x14ac:dyDescent="0.3">
      <c r="D14" t="s">
        <v>31</v>
      </c>
      <c r="F14" t="s">
        <v>31</v>
      </c>
    </row>
    <row r="15" spans="3:9" x14ac:dyDescent="0.3">
      <c r="D15" t="s">
        <v>32</v>
      </c>
      <c r="F15" t="s">
        <v>32</v>
      </c>
    </row>
    <row r="16" spans="3:9" x14ac:dyDescent="0.3">
      <c r="F16" t="s">
        <v>27</v>
      </c>
    </row>
    <row r="17" spans="6:6" x14ac:dyDescent="0.3">
      <c r="F17" t="s">
        <v>28</v>
      </c>
    </row>
    <row r="18" spans="6:6" x14ac:dyDescent="0.3">
      <c r="F18" t="s">
        <v>29</v>
      </c>
    </row>
    <row r="19" spans="6:6" x14ac:dyDescent="0.3">
      <c r="F19" t="s">
        <v>30</v>
      </c>
    </row>
    <row r="20" spans="6:6" x14ac:dyDescent="0.3">
      <c r="F20" t="s">
        <v>31</v>
      </c>
    </row>
    <row r="21" spans="6:6" x14ac:dyDescent="0.3">
      <c r="F21" t="s">
        <v>32</v>
      </c>
    </row>
    <row r="22" spans="6:6" x14ac:dyDescent="0.3">
      <c r="F22" t="s">
        <v>27</v>
      </c>
    </row>
    <row r="23" spans="6:6" x14ac:dyDescent="0.3">
      <c r="F23" t="s">
        <v>28</v>
      </c>
    </row>
    <row r="24" spans="6:6" x14ac:dyDescent="0.3">
      <c r="F24" t="s">
        <v>29</v>
      </c>
    </row>
    <row r="25" spans="6:6" x14ac:dyDescent="0.3">
      <c r="F25" t="s">
        <v>30</v>
      </c>
    </row>
    <row r="26" spans="6:6" x14ac:dyDescent="0.3">
      <c r="F26" t="s">
        <v>31</v>
      </c>
    </row>
  </sheetData>
  <mergeCells count="1">
    <mergeCell ref="C7:I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DA292-DECA-4A75-BD8B-EC567C0C640C}">
  <dimension ref="E5:L12"/>
  <sheetViews>
    <sheetView workbookViewId="0">
      <selection activeCell="H18" sqref="H18"/>
    </sheetView>
  </sheetViews>
  <sheetFormatPr defaultRowHeight="14.4" x14ac:dyDescent="0.3"/>
  <sheetData>
    <row r="5" spans="5:12" x14ac:dyDescent="0.3">
      <c r="E5" s="7" t="s">
        <v>33</v>
      </c>
      <c r="F5" s="7"/>
      <c r="G5" s="7"/>
      <c r="H5" s="7"/>
      <c r="I5" s="7"/>
      <c r="J5" s="7"/>
      <c r="K5" s="7"/>
      <c r="L5" s="7"/>
    </row>
    <row r="10" spans="5:12" x14ac:dyDescent="0.3">
      <c r="G10" t="str">
        <f ca="1">CELL("filename")</f>
        <v>C:\Users\SABARIRAJAN\Documents\[students_marks_practice.xlsx]Sheet7</v>
      </c>
    </row>
    <row r="12" spans="5:12" x14ac:dyDescent="0.3">
      <c r="G12" t="str">
        <f ca="1">CELL("address")</f>
        <v>[students_marks_practice.xlsx]Sheet7!$K$13</v>
      </c>
    </row>
  </sheetData>
  <mergeCells count="1">
    <mergeCell ref="E5:L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43197-E37A-4068-A386-8D192C30E37A}">
  <dimension ref="L19:M22"/>
  <sheetViews>
    <sheetView workbookViewId="0">
      <selection activeCell="M20" sqref="M20"/>
    </sheetView>
  </sheetViews>
  <sheetFormatPr defaultRowHeight="14.4" x14ac:dyDescent="0.3"/>
  <cols>
    <col min="12" max="12" width="32.109375" bestFit="1" customWidth="1"/>
    <col min="13" max="13" width="10.88671875" bestFit="1" customWidth="1"/>
  </cols>
  <sheetData>
    <row r="19" spans="12:13" x14ac:dyDescent="0.3">
      <c r="L19" t="s">
        <v>35</v>
      </c>
      <c r="M19" t="s">
        <v>34</v>
      </c>
    </row>
    <row r="20" spans="12:13" x14ac:dyDescent="0.3">
      <c r="L20" t="s">
        <v>36</v>
      </c>
    </row>
    <row r="22" spans="12:13" x14ac:dyDescent="0.3">
      <c r="L22" s="8" t="s">
        <v>37</v>
      </c>
    </row>
  </sheetData>
  <hyperlinks>
    <hyperlink ref="L22" location="Sheet1!A1" display="sheet1" xr:uid="{E47FD2E7-053B-4E52-9416-99F79EE6F5F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E2EF4-A601-44C5-AC45-8451D7604C51}">
  <dimension ref="G10:M17"/>
  <sheetViews>
    <sheetView workbookViewId="0">
      <selection activeCell="M17" sqref="G10:M17"/>
    </sheetView>
  </sheetViews>
  <sheetFormatPr defaultRowHeight="14.4" x14ac:dyDescent="0.3"/>
  <cols>
    <col min="7" max="7" width="12" customWidth="1"/>
    <col min="8" max="8" width="6.6640625" bestFit="1" customWidth="1"/>
    <col min="9" max="9" width="8.6640625" customWidth="1"/>
    <col min="10" max="10" width="6.77734375" customWidth="1"/>
    <col min="11" max="11" width="7.21875" customWidth="1"/>
    <col min="12" max="12" width="10.5546875" customWidth="1"/>
    <col min="13" max="13" width="7.5546875" bestFit="1" customWidth="1"/>
  </cols>
  <sheetData>
    <row r="10" spans="7:13" x14ac:dyDescent="0.3">
      <c r="G10" s="9" t="s">
        <v>38</v>
      </c>
      <c r="H10" s="9" t="s">
        <v>39</v>
      </c>
      <c r="I10" s="9" t="s">
        <v>40</v>
      </c>
      <c r="J10" s="9" t="s">
        <v>41</v>
      </c>
      <c r="K10" s="9" t="s">
        <v>42</v>
      </c>
      <c r="L10" s="9" t="s">
        <v>43</v>
      </c>
      <c r="M10" s="9" t="s">
        <v>44</v>
      </c>
    </row>
    <row r="11" spans="7:13" x14ac:dyDescent="0.3">
      <c r="G11" s="10">
        <v>45413</v>
      </c>
      <c r="H11" s="11" t="s">
        <v>45</v>
      </c>
      <c r="I11" s="11" t="s">
        <v>46</v>
      </c>
      <c r="J11" s="11" t="s">
        <v>47</v>
      </c>
      <c r="K11" s="11">
        <v>95</v>
      </c>
      <c r="L11" s="11" t="s">
        <v>48</v>
      </c>
      <c r="M11" s="11" t="s">
        <v>49</v>
      </c>
    </row>
    <row r="12" spans="7:13" hidden="1" x14ac:dyDescent="0.3">
      <c r="G12" s="10">
        <v>45414</v>
      </c>
      <c r="H12" s="11" t="s">
        <v>50</v>
      </c>
      <c r="I12" s="11" t="s">
        <v>51</v>
      </c>
      <c r="J12" s="11" t="s">
        <v>52</v>
      </c>
      <c r="K12" s="11">
        <v>50</v>
      </c>
      <c r="L12" s="11" t="s">
        <v>53</v>
      </c>
      <c r="M12" s="11" t="s">
        <v>54</v>
      </c>
    </row>
    <row r="13" spans="7:13" x14ac:dyDescent="0.3">
      <c r="G13" s="10">
        <v>45415</v>
      </c>
      <c r="H13" s="11" t="s">
        <v>55</v>
      </c>
      <c r="I13" s="11" t="s">
        <v>46</v>
      </c>
      <c r="J13" s="11" t="s">
        <v>56</v>
      </c>
      <c r="K13" s="11">
        <v>36</v>
      </c>
      <c r="L13" s="11" t="s">
        <v>57</v>
      </c>
      <c r="M13" s="11" t="s">
        <v>58</v>
      </c>
    </row>
    <row r="14" spans="7:13" hidden="1" x14ac:dyDescent="0.3">
      <c r="G14" s="10">
        <v>45416</v>
      </c>
      <c r="H14" s="11" t="s">
        <v>59</v>
      </c>
      <c r="I14" s="11" t="s">
        <v>60</v>
      </c>
      <c r="J14" s="11" t="s">
        <v>47</v>
      </c>
      <c r="K14" s="11">
        <v>100</v>
      </c>
      <c r="L14" s="11" t="s">
        <v>48</v>
      </c>
      <c r="M14" s="11" t="s">
        <v>54</v>
      </c>
    </row>
    <row r="15" spans="7:13" hidden="1" x14ac:dyDescent="0.3">
      <c r="G15" s="10">
        <v>45417</v>
      </c>
      <c r="H15" s="11" t="s">
        <v>61</v>
      </c>
      <c r="I15" s="11" t="s">
        <v>62</v>
      </c>
      <c r="J15" s="11" t="s">
        <v>52</v>
      </c>
      <c r="K15" s="11">
        <v>60</v>
      </c>
      <c r="L15" s="11" t="s">
        <v>53</v>
      </c>
      <c r="M15" s="11" t="s">
        <v>63</v>
      </c>
    </row>
    <row r="16" spans="7:13" x14ac:dyDescent="0.3">
      <c r="G16" s="10">
        <v>45418</v>
      </c>
      <c r="H16" s="11" t="s">
        <v>64</v>
      </c>
      <c r="I16" s="11" t="s">
        <v>46</v>
      </c>
      <c r="J16" s="11" t="s">
        <v>56</v>
      </c>
      <c r="K16" s="11">
        <v>75</v>
      </c>
      <c r="L16" s="11" t="s">
        <v>57</v>
      </c>
      <c r="M16" s="11" t="s">
        <v>65</v>
      </c>
    </row>
    <row r="17" spans="7:13" hidden="1" x14ac:dyDescent="0.3">
      <c r="G17" s="10">
        <v>45419</v>
      </c>
      <c r="H17" s="11" t="s">
        <v>66</v>
      </c>
      <c r="I17" s="11" t="s">
        <v>51</v>
      </c>
      <c r="J17" s="11" t="s">
        <v>47</v>
      </c>
      <c r="K17" s="11">
        <v>110</v>
      </c>
      <c r="L17" s="11" t="s">
        <v>48</v>
      </c>
      <c r="M17" s="11" t="s">
        <v>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F3A8-2E6E-4D88-9AF5-BEC52F376B9F}">
  <dimension ref="D9:M18"/>
  <sheetViews>
    <sheetView workbookViewId="0">
      <selection activeCell="G19" sqref="G19"/>
    </sheetView>
  </sheetViews>
  <sheetFormatPr defaultRowHeight="14.4" x14ac:dyDescent="0.3"/>
  <sheetData>
    <row r="9" spans="4:13" x14ac:dyDescent="0.3">
      <c r="D9" t="s">
        <v>68</v>
      </c>
      <c r="G9">
        <v>12345</v>
      </c>
      <c r="H9">
        <v>54545</v>
      </c>
      <c r="I9">
        <v>24343</v>
      </c>
      <c r="J9">
        <v>4531</v>
      </c>
      <c r="K9">
        <v>493</v>
      </c>
      <c r="L9">
        <v>123342</v>
      </c>
      <c r="M9">
        <v>4565787</v>
      </c>
    </row>
    <row r="10" spans="4:13" x14ac:dyDescent="0.3">
      <c r="D10">
        <v>12345</v>
      </c>
    </row>
    <row r="11" spans="4:13" x14ac:dyDescent="0.3">
      <c r="D11">
        <v>54545</v>
      </c>
    </row>
    <row r="12" spans="4:13" x14ac:dyDescent="0.3">
      <c r="D12">
        <v>24343</v>
      </c>
    </row>
    <row r="13" spans="4:13" x14ac:dyDescent="0.3">
      <c r="D13">
        <v>4531</v>
      </c>
    </row>
    <row r="14" spans="4:13" x14ac:dyDescent="0.3">
      <c r="D14">
        <v>493</v>
      </c>
    </row>
    <row r="15" spans="4:13" x14ac:dyDescent="0.3">
      <c r="D15">
        <v>123342</v>
      </c>
    </row>
    <row r="16" spans="4:13" x14ac:dyDescent="0.3">
      <c r="D16">
        <v>4565787</v>
      </c>
    </row>
    <row r="18" spans="7:7" x14ac:dyDescent="0.3">
      <c r="G18"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84F9-4C01-4987-A1FB-766B8E8A034A}">
  <dimension ref="E8:K18"/>
  <sheetViews>
    <sheetView workbookViewId="0">
      <selection activeCell="K13" sqref="K13"/>
    </sheetView>
  </sheetViews>
  <sheetFormatPr defaultRowHeight="14.4" x14ac:dyDescent="0.3"/>
  <cols>
    <col min="5" max="5" width="16.88671875" bestFit="1" customWidth="1"/>
    <col min="6" max="6" width="12.77734375" bestFit="1" customWidth="1"/>
    <col min="10" max="10" width="16.88671875" bestFit="1" customWidth="1"/>
    <col min="11" max="11" width="12.77734375" bestFit="1" customWidth="1"/>
  </cols>
  <sheetData>
    <row r="8" spans="5:11" ht="18" x14ac:dyDescent="0.35">
      <c r="E8" s="13" t="s">
        <v>70</v>
      </c>
      <c r="F8" s="13" t="s">
        <v>71</v>
      </c>
      <c r="J8" s="13" t="s">
        <v>70</v>
      </c>
      <c r="K8" s="13" t="s">
        <v>71</v>
      </c>
    </row>
    <row r="9" spans="5:11" x14ac:dyDescent="0.3">
      <c r="E9" s="12" t="s">
        <v>72</v>
      </c>
      <c r="F9" s="12" t="str">
        <f>IF(EXACT(E8,E9),"DUPLICATE",E9)</f>
        <v>abcd company</v>
      </c>
      <c r="J9" s="12" t="s">
        <v>72</v>
      </c>
      <c r="K9" s="12">
        <f>COUNTIF($J$9:J9,J9)</f>
        <v>1</v>
      </c>
    </row>
    <row r="10" spans="5:11" x14ac:dyDescent="0.3">
      <c r="E10" s="12" t="s">
        <v>72</v>
      </c>
      <c r="F10" s="12" t="str">
        <f t="shared" ref="F10:F18" si="0">IF(EXACT(E9,E10),"DUPLICATE",E10)</f>
        <v>DUPLICATE</v>
      </c>
      <c r="J10" s="12" t="s">
        <v>72</v>
      </c>
      <c r="K10" s="12">
        <f>COUNTIF($J$9:J10,J10)</f>
        <v>2</v>
      </c>
    </row>
    <row r="11" spans="5:11" x14ac:dyDescent="0.3">
      <c r="E11" s="12" t="s">
        <v>72</v>
      </c>
      <c r="F11" s="12" t="str">
        <f t="shared" si="0"/>
        <v>DUPLICATE</v>
      </c>
      <c r="J11" s="12" t="s">
        <v>72</v>
      </c>
      <c r="K11" s="12">
        <f>COUNTIF($J$9:J11,J11)</f>
        <v>3</v>
      </c>
    </row>
    <row r="12" spans="5:11" x14ac:dyDescent="0.3">
      <c r="E12" s="12" t="s">
        <v>73</v>
      </c>
      <c r="F12" s="12" t="str">
        <f t="shared" si="0"/>
        <v>HDFC bank</v>
      </c>
      <c r="J12" s="12" t="s">
        <v>73</v>
      </c>
      <c r="K12" s="12">
        <f>COUNTIF($J$9:J12,J12)</f>
        <v>1</v>
      </c>
    </row>
    <row r="13" spans="5:11" x14ac:dyDescent="0.3">
      <c r="E13" s="12" t="s">
        <v>73</v>
      </c>
      <c r="F13" s="12" t="str">
        <f t="shared" si="0"/>
        <v>DUPLICATE</v>
      </c>
      <c r="J13" s="12" t="s">
        <v>73</v>
      </c>
      <c r="K13" s="12">
        <f>COUNTIF($J$9:J13,J13)</f>
        <v>2</v>
      </c>
    </row>
    <row r="14" spans="5:11" x14ac:dyDescent="0.3">
      <c r="E14" s="12" t="s">
        <v>74</v>
      </c>
      <c r="F14" s="12" t="str">
        <f t="shared" si="0"/>
        <v>TATA</v>
      </c>
      <c r="J14" s="12" t="s">
        <v>74</v>
      </c>
      <c r="K14" s="12"/>
    </row>
    <row r="15" spans="5:11" x14ac:dyDescent="0.3">
      <c r="E15" s="12" t="s">
        <v>74</v>
      </c>
      <c r="F15" s="12" t="str">
        <f t="shared" si="0"/>
        <v>DUPLICATE</v>
      </c>
      <c r="J15" s="12" t="s">
        <v>74</v>
      </c>
      <c r="K15" s="12"/>
    </row>
    <row r="16" spans="5:11" x14ac:dyDescent="0.3">
      <c r="E16" s="12" t="s">
        <v>75</v>
      </c>
      <c r="F16" s="12" t="str">
        <f t="shared" si="0"/>
        <v>sbi</v>
      </c>
      <c r="J16" s="12" t="s">
        <v>75</v>
      </c>
      <c r="K16" s="12"/>
    </row>
    <row r="17" spans="5:11" x14ac:dyDescent="0.3">
      <c r="E17" s="12" t="s">
        <v>76</v>
      </c>
      <c r="F17" s="12" t="str">
        <f t="shared" si="0"/>
        <v>ICICI Bank</v>
      </c>
      <c r="J17" s="12" t="s">
        <v>76</v>
      </c>
      <c r="K17" s="12"/>
    </row>
    <row r="18" spans="5:11" x14ac:dyDescent="0.3">
      <c r="E18" s="12" t="s">
        <v>76</v>
      </c>
      <c r="F18" s="12" t="str">
        <f t="shared" si="0"/>
        <v>DUPLICATE</v>
      </c>
      <c r="J18" s="12" t="s">
        <v>76</v>
      </c>
      <c r="K18"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custom list</vt:lpstr>
      <vt:lpstr>ques 2</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SabariRajan Ganesan</dc:creator>
  <cp:lastModifiedBy>SabariRajan Ganesan</cp:lastModifiedBy>
  <dcterms:created xsi:type="dcterms:W3CDTF">2024-06-04T10:42:42Z</dcterms:created>
  <dcterms:modified xsi:type="dcterms:W3CDTF">2024-06-04T14:42:48Z</dcterms:modified>
</cp:coreProperties>
</file>