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7680"/>
  </bookViews>
  <sheets>
    <sheet name="Main Assortment" sheetId="1" r:id="rId1"/>
    <sheet name="Hole Openers" sheetId="3" r:id="rId2"/>
    <sheet name="RH350 Bits" sheetId="4" r:id="rId3"/>
    <sheet name="Off Catalogue Special" sheetId="5" r:id="rId4"/>
    <sheet name="12 Month Sales" sheetId="2" state="hidden" r:id="rId5"/>
    <sheet name="Sheet4" sheetId="6" state="hidden" r:id="rId6"/>
  </sheets>
  <definedNames>
    <definedName name="_xlnm._FilterDatabase" localSheetId="0" hidden="1">'Main Assortment'!$A$1:$S$197</definedName>
    <definedName name="_xlnm._FilterDatabase" localSheetId="5" hidden="1">Sheet4!$A$1:$A$227</definedName>
  </definedNames>
  <calcPr calcId="145621"/>
</workbook>
</file>

<file path=xl/calcChain.xml><?xml version="1.0" encoding="utf-8"?>
<calcChain xmlns="http://schemas.openxmlformats.org/spreadsheetml/2006/main">
  <c r="T94" i="5" l="1"/>
  <c r="T93" i="5"/>
  <c r="T92" i="5"/>
  <c r="T91" i="5"/>
  <c r="T90" i="5"/>
  <c r="T89" i="5"/>
  <c r="T88" i="5"/>
  <c r="T87" i="5"/>
  <c r="T86" i="5"/>
  <c r="T85" i="5"/>
  <c r="T84" i="5"/>
  <c r="T83" i="5"/>
  <c r="T82" i="5"/>
  <c r="T81" i="5"/>
  <c r="T80" i="5"/>
  <c r="T79" i="5"/>
  <c r="T78" i="5"/>
  <c r="T77" i="5"/>
  <c r="T76" i="5"/>
  <c r="T75" i="5"/>
  <c r="T74" i="5"/>
  <c r="T73" i="5"/>
  <c r="T72" i="5"/>
  <c r="T71" i="5"/>
  <c r="T70" i="5"/>
  <c r="T69" i="5"/>
  <c r="T68" i="5"/>
  <c r="T67" i="5"/>
  <c r="T66" i="5"/>
  <c r="T65" i="5"/>
  <c r="T64" i="5"/>
  <c r="T63" i="5"/>
  <c r="T62" i="5"/>
  <c r="T61" i="5"/>
  <c r="T60" i="5"/>
  <c r="T59" i="5"/>
  <c r="T58" i="5"/>
  <c r="T57" i="5"/>
  <c r="T56" i="5"/>
  <c r="T55" i="5"/>
  <c r="T54" i="5"/>
  <c r="T53" i="5"/>
  <c r="T52" i="5"/>
  <c r="T51" i="5"/>
  <c r="T50" i="5"/>
  <c r="T49" i="5"/>
  <c r="T48" i="5"/>
  <c r="T47" i="5"/>
  <c r="T46" i="5"/>
  <c r="T45" i="5"/>
  <c r="T44" i="5"/>
  <c r="T43" i="5"/>
  <c r="T42" i="5"/>
  <c r="T41" i="5"/>
  <c r="T40" i="5"/>
  <c r="T39" i="5"/>
  <c r="T38" i="5"/>
  <c r="T37" i="5"/>
  <c r="T36" i="5"/>
  <c r="T35" i="5"/>
  <c r="T34" i="5"/>
  <c r="T33" i="5"/>
  <c r="T32" i="5"/>
  <c r="T31" i="5"/>
  <c r="T30" i="5"/>
  <c r="T29" i="5"/>
  <c r="T28" i="5"/>
  <c r="T27" i="5"/>
  <c r="T26" i="5"/>
  <c r="T25" i="5"/>
  <c r="T24" i="5"/>
  <c r="T23" i="5"/>
  <c r="T22" i="5"/>
  <c r="T21" i="5"/>
  <c r="T20" i="5"/>
  <c r="T19" i="5"/>
  <c r="T18" i="5"/>
  <c r="T17" i="5"/>
  <c r="T16" i="5"/>
  <c r="T15" i="5"/>
  <c r="T14" i="5"/>
  <c r="T13" i="5"/>
  <c r="T12" i="5"/>
  <c r="T11" i="5"/>
  <c r="T10" i="5"/>
  <c r="T9" i="5"/>
  <c r="T8" i="5"/>
  <c r="T7" i="5"/>
  <c r="T6" i="5"/>
  <c r="T5" i="5"/>
  <c r="T4" i="5"/>
  <c r="E4" i="5"/>
  <c r="T3" i="5"/>
  <c r="E3" i="5"/>
  <c r="T2" i="5"/>
  <c r="E2" i="5"/>
  <c r="Q13" i="4"/>
  <c r="L13" i="4"/>
  <c r="H13" i="4"/>
  <c r="G13" i="4"/>
  <c r="E13" i="4"/>
  <c r="Q12" i="4"/>
  <c r="L12" i="4"/>
  <c r="H12" i="4"/>
  <c r="G12" i="4"/>
  <c r="E12" i="4"/>
  <c r="Q11" i="4"/>
  <c r="L11" i="4"/>
  <c r="H11" i="4"/>
  <c r="E11" i="4"/>
  <c r="Q10" i="4"/>
  <c r="L10" i="4"/>
  <c r="H10" i="4"/>
  <c r="E10" i="4"/>
  <c r="Q9" i="4"/>
  <c r="L9" i="4"/>
  <c r="H9" i="4"/>
  <c r="E9" i="4"/>
  <c r="Q8" i="4"/>
  <c r="L8" i="4"/>
  <c r="H8" i="4"/>
  <c r="E8" i="4"/>
  <c r="Q7" i="4"/>
  <c r="L7" i="4"/>
  <c r="H7" i="4"/>
  <c r="E7" i="4"/>
  <c r="Q6" i="4"/>
  <c r="L6" i="4"/>
  <c r="H6" i="4"/>
  <c r="E6" i="4"/>
  <c r="Q5" i="4"/>
  <c r="L5" i="4"/>
  <c r="H5" i="4"/>
  <c r="E5" i="4"/>
  <c r="Q4" i="4"/>
  <c r="L4" i="4"/>
  <c r="H4" i="4"/>
  <c r="E4" i="4"/>
  <c r="Q3" i="4"/>
  <c r="L3" i="4"/>
  <c r="H3" i="4"/>
  <c r="E3" i="4"/>
  <c r="Q2" i="4"/>
  <c r="L2" i="4"/>
  <c r="H2" i="4"/>
  <c r="E2" i="4"/>
</calcChain>
</file>

<file path=xl/sharedStrings.xml><?xml version="1.0" encoding="utf-8"?>
<sst xmlns="http://schemas.openxmlformats.org/spreadsheetml/2006/main" count="6201" uniqueCount="1236">
  <si>
    <t>Item</t>
  </si>
  <si>
    <t>Description</t>
  </si>
  <si>
    <t>Major</t>
  </si>
  <si>
    <t>Minor</t>
  </si>
  <si>
    <t>XYZ Code</t>
  </si>
  <si>
    <t>CABC01</t>
  </si>
  <si>
    <t>DSSP35</t>
  </si>
  <si>
    <t>832</t>
  </si>
  <si>
    <t>N</t>
  </si>
  <si>
    <t>0</t>
  </si>
  <si>
    <t xml:space="preserve"> </t>
  </si>
  <si>
    <t>D22</t>
  </si>
  <si>
    <t>D11</t>
  </si>
  <si>
    <t xml:space="preserve">S082    </t>
  </si>
  <si>
    <t xml:space="preserve">F-42-0200      </t>
  </si>
  <si>
    <t xml:space="preserve">BIT QL6 165 CC 3/9 18S/18S XT48     </t>
  </si>
  <si>
    <t>D01</t>
  </si>
  <si>
    <t>L</t>
  </si>
  <si>
    <t>A</t>
  </si>
  <si>
    <t xml:space="preserve">F-42-0210      </t>
  </si>
  <si>
    <t xml:space="preserve">BIT QL5 152 FF 3/9 18S/16S XT48     </t>
  </si>
  <si>
    <t xml:space="preserve">S083    </t>
  </si>
  <si>
    <t xml:space="preserve">F-42-0237      </t>
  </si>
  <si>
    <t xml:space="preserve">BIT QLX40 115 CC 2/8 14S/13S DP65   </t>
  </si>
  <si>
    <t>Z</t>
  </si>
  <si>
    <t>B</t>
  </si>
  <si>
    <t>D10</t>
  </si>
  <si>
    <t>K</t>
  </si>
  <si>
    <t xml:space="preserve">F-42-0248      </t>
  </si>
  <si>
    <t xml:space="preserve">BIT QL60 172 FF 2/10 18S/16S XT48   </t>
  </si>
  <si>
    <t>R</t>
  </si>
  <si>
    <t>C</t>
  </si>
  <si>
    <t xml:space="preserve">F-42-0259      </t>
  </si>
  <si>
    <t xml:space="preserve">BIT QL60 172CV 3/12 20S/16B XT48 H  </t>
  </si>
  <si>
    <t xml:space="preserve">F-42-0260      </t>
  </si>
  <si>
    <t xml:space="preserve">BIT QL60 172 CV 3/12 DP55/XT48HARD  </t>
  </si>
  <si>
    <t xml:space="preserve">F-42-0264      </t>
  </si>
  <si>
    <t xml:space="preserve">BIT QL60 172 FF 2/10 20S/16B XT48H  </t>
  </si>
  <si>
    <t>S</t>
  </si>
  <si>
    <t>D00</t>
  </si>
  <si>
    <t>D12</t>
  </si>
  <si>
    <t>09093620</t>
  </si>
  <si>
    <t xml:space="preserve">42-10JD254-SPP </t>
  </si>
  <si>
    <t xml:space="preserve">BIT SD10 254 CC 2/12 18S/16S        </t>
  </si>
  <si>
    <t xml:space="preserve">42-10JD305-SPP </t>
  </si>
  <si>
    <t xml:space="preserve">BIT SD10 305 CC 3/15 18S/16S        </t>
  </si>
  <si>
    <t xml:space="preserve">42-10JD336-SPP </t>
  </si>
  <si>
    <t xml:space="preserve">SD10 bit 336 CC 3/27 18/16          </t>
  </si>
  <si>
    <t xml:space="preserve">42-10JE311-SPP </t>
  </si>
  <si>
    <t>SD10 BIT 311 CC 3/21 18/18        OP</t>
  </si>
  <si>
    <t xml:space="preserve">42-108D273-SPP </t>
  </si>
  <si>
    <t xml:space="preserve">BIT SD10 273 CC 3/12 18S/16S        </t>
  </si>
  <si>
    <t xml:space="preserve">42-11PJ610-SPP </t>
  </si>
  <si>
    <t xml:space="preserve">BIT N120 610 CC 3/18 19S/19S        </t>
  </si>
  <si>
    <t xml:space="preserve">C1069   </t>
  </si>
  <si>
    <t xml:space="preserve">42-12JD355-SPP </t>
  </si>
  <si>
    <t xml:space="preserve">BIT SD12 355 CC 3/27 18S/16S        </t>
  </si>
  <si>
    <t xml:space="preserve">42-12JV381-SPP </t>
  </si>
  <si>
    <t xml:space="preserve">BIT SD12 381 CC 3/27 20S/18S        </t>
  </si>
  <si>
    <t xml:space="preserve">42-12JV444-SPP </t>
  </si>
  <si>
    <t xml:space="preserve">BIT SD12 444 CC 4/28 20S/18S        </t>
  </si>
  <si>
    <t xml:space="preserve">42-12VD317-SPP </t>
  </si>
  <si>
    <t xml:space="preserve">BIT SD12 317 CC 3/15 18S/16S        </t>
  </si>
  <si>
    <t xml:space="preserve">42-3AFB105-S48 </t>
  </si>
  <si>
    <t xml:space="preserve">BIT M3 105 FF 2/8 14S/14S XT48      </t>
  </si>
  <si>
    <t>W</t>
  </si>
  <si>
    <t xml:space="preserve">42-3AF0090-S48 </t>
  </si>
  <si>
    <t xml:space="preserve">BIT M3 090 FF 2/8 11S/11S XT48      </t>
  </si>
  <si>
    <t xml:space="preserve">42-3AF1095-S48 </t>
  </si>
  <si>
    <t xml:space="preserve">BIT M3 095 FF 2/8 12S/12S XT48      </t>
  </si>
  <si>
    <t>X</t>
  </si>
  <si>
    <t xml:space="preserve">42-3AF4100-S48 </t>
  </si>
  <si>
    <t xml:space="preserve">BIT M3 100 FF 2/8 13S/13S XT48      </t>
  </si>
  <si>
    <t xml:space="preserve">42-3A5B105-R48 </t>
  </si>
  <si>
    <t xml:space="preserve">BIT M3 105 CV 2/8 14B/14B XT48      </t>
  </si>
  <si>
    <t xml:space="preserve">42-3A5B105-R55 </t>
  </si>
  <si>
    <t xml:space="preserve">BIT M3 105 CV 2/8 14B/14B DP55      </t>
  </si>
  <si>
    <t xml:space="preserve">42-3A51090-R48 </t>
  </si>
  <si>
    <t xml:space="preserve">BIT M3 090 CV 2/8 12B/12B XT48      </t>
  </si>
  <si>
    <t xml:space="preserve">42-3A51095-R48 </t>
  </si>
  <si>
    <t xml:space="preserve">BIT M3 095 CV 2/8 12B/12B XT48      </t>
  </si>
  <si>
    <t xml:space="preserve">42-3A54100-R48 </t>
  </si>
  <si>
    <t xml:space="preserve">BIT M3 100 CV 2/8 13B/13B XT48      </t>
  </si>
  <si>
    <t xml:space="preserve">42-3HFB105-S48 </t>
  </si>
  <si>
    <t xml:space="preserve">BIT DHD3.5HD 105 FF2/8 14S/14SXT48  </t>
  </si>
  <si>
    <t xml:space="preserve">42-3HF0090-S48 </t>
  </si>
  <si>
    <t xml:space="preserve">BIT DHD3.5HD 90 FF 2/8 11S/11SXT48  </t>
  </si>
  <si>
    <t xml:space="preserve">42-3HF1095-S48 </t>
  </si>
  <si>
    <t xml:space="preserve">BIT DHD3.5HD 95 FF 2/8 12S/12SXT48  </t>
  </si>
  <si>
    <t xml:space="preserve">42-3HF4100-S48 </t>
  </si>
  <si>
    <t xml:space="preserve">BIT DHD3.5HD 100 FF2/8 13S/13SXT48  </t>
  </si>
  <si>
    <t>Y</t>
  </si>
  <si>
    <t xml:space="preserve">42-3H5B105-L55 </t>
  </si>
  <si>
    <t xml:space="preserve">BIT DHD3.5HD 105 CV2/8 14S/14SDP55  </t>
  </si>
  <si>
    <t xml:space="preserve">42-3H51090-R48 </t>
  </si>
  <si>
    <t xml:space="preserve">BIT DHD3.5HD 90 CV 2/8 12B/12BXT48  </t>
  </si>
  <si>
    <t xml:space="preserve">42-3H54098-L55 </t>
  </si>
  <si>
    <t xml:space="preserve">BIT DHD3.5HD 98CV 2/8 13S/13B DP55  </t>
  </si>
  <si>
    <t xml:space="preserve">42-36FA110-S48 </t>
  </si>
  <si>
    <t xml:space="preserve">BIT DHD340 110 FF 2/8 14S/13S XT48  </t>
  </si>
  <si>
    <t xml:space="preserve">42-36FA115-S48 </t>
  </si>
  <si>
    <t xml:space="preserve">BIT DHD340 115 FF 2/8 14S/13S XT48  </t>
  </si>
  <si>
    <t xml:space="preserve">42-36FA115-S65 </t>
  </si>
  <si>
    <t xml:space="preserve">BIT DHD340 115 FF 2/8 14S/13S DP65  </t>
  </si>
  <si>
    <t xml:space="preserve">42-36FA127-S48 </t>
  </si>
  <si>
    <t xml:space="preserve">BIT DHD340 127 FF 2/8 14S/13S XT48  </t>
  </si>
  <si>
    <t xml:space="preserve">42-36FA127-S65 </t>
  </si>
  <si>
    <t xml:space="preserve">BIT DHD340 127 FF 2/8 14S/13S DP65  </t>
  </si>
  <si>
    <t xml:space="preserve">42-36F8115-S65 </t>
  </si>
  <si>
    <t xml:space="preserve">BIT DHD340 115 FF 2/8 16S/13S DP65  </t>
  </si>
  <si>
    <t xml:space="preserve">42-36F8130-S48 </t>
  </si>
  <si>
    <t xml:space="preserve">BIT DHD340 130 FF 2/8 16S/13S XT48  </t>
  </si>
  <si>
    <t xml:space="preserve">42-36YY115-S48 </t>
  </si>
  <si>
    <t xml:space="preserve">BIT DHD340 115 UF 3/9 S/S XT48      </t>
  </si>
  <si>
    <t xml:space="preserve">42-36YY115-S65 </t>
  </si>
  <si>
    <t xml:space="preserve">BIT DHD340 115 UF 3/9 S/S DP65      </t>
  </si>
  <si>
    <t xml:space="preserve">42-36YY127-S48 </t>
  </si>
  <si>
    <t xml:space="preserve">BIT DHD340 127 UF 3/9 S/S XT48      </t>
  </si>
  <si>
    <t xml:space="preserve">42-36YY127-S65 </t>
  </si>
  <si>
    <t xml:space="preserve">BIT DHD340 127 UF 3/9 S/S DP65      </t>
  </si>
  <si>
    <t xml:space="preserve">42-361A115-R48 </t>
  </si>
  <si>
    <t xml:space="preserve">BIT DHD340 115 CC 2/8 14B/13B XT48  </t>
  </si>
  <si>
    <t xml:space="preserve">42-361A115-S48 </t>
  </si>
  <si>
    <t xml:space="preserve">BIT DHD340 115 CC 2/8 14S/13S XT48  </t>
  </si>
  <si>
    <t xml:space="preserve">42-361A127-R48 </t>
  </si>
  <si>
    <t xml:space="preserve">BIT DHD340 127 CC 2/8 14B/13B XT48  </t>
  </si>
  <si>
    <t xml:space="preserve">42-365A115-R48 </t>
  </si>
  <si>
    <t xml:space="preserve">BIT DHD340 115 CV 2/8 14B/13B XT48  </t>
  </si>
  <si>
    <t xml:space="preserve">42-365A127-R48 </t>
  </si>
  <si>
    <t xml:space="preserve">BIT DHD340 127 CV 2/8 14B/13B XT48  </t>
  </si>
  <si>
    <t xml:space="preserve">42-4GFA110-S48 </t>
  </si>
  <si>
    <t xml:space="preserve">BIT QLX40 110 FF 2/8 14S/13S XT48   </t>
  </si>
  <si>
    <t xml:space="preserve">BIT QLX40 115 FF 2/8 14S/13S XT48   </t>
  </si>
  <si>
    <t xml:space="preserve">42-4GFA127-S48 </t>
  </si>
  <si>
    <t xml:space="preserve">BIT QLX40 127 FF 2/8 14S/13S XT48   </t>
  </si>
  <si>
    <t xml:space="preserve">42-4GF8115-S65 </t>
  </si>
  <si>
    <t xml:space="preserve">BIT QLX40 115 FF 2/8 16S/13S DP65   </t>
  </si>
  <si>
    <t xml:space="preserve">42-4GF8130-S48 </t>
  </si>
  <si>
    <t xml:space="preserve">BIT QLX40 130 FF 2/8 16S/13S XT48   </t>
  </si>
  <si>
    <t>42-4GF9140-S48C</t>
  </si>
  <si>
    <t xml:space="preserve">BIT QLX40 140 FF 2/8 16S/14S XT     </t>
  </si>
  <si>
    <t>42-4GGV115-S65C</t>
  </si>
  <si>
    <t xml:space="preserve">42-4GYY115-S48 </t>
  </si>
  <si>
    <t xml:space="preserve">BIT QLX40 115 UF 3/9 S/S XT48       </t>
  </si>
  <si>
    <t xml:space="preserve">42-4GYY115-S65 </t>
  </si>
  <si>
    <t xml:space="preserve">BIT QLX40 115 UF 3/9 S/S DP65       </t>
  </si>
  <si>
    <t xml:space="preserve">42-4GYY127-S48 </t>
  </si>
  <si>
    <t xml:space="preserve">BIT QLX40 127 UF 3/9 S/S XT48       </t>
  </si>
  <si>
    <t xml:space="preserve">42-4GYY127-S65 </t>
  </si>
  <si>
    <t xml:space="preserve">BIT QLX40 127 UF 3/9 S/S DP65       </t>
  </si>
  <si>
    <t xml:space="preserve">42-4G1A115-S48 </t>
  </si>
  <si>
    <t xml:space="preserve">BIT QLX40 115 CC 2/8 14S/13S XT48   </t>
  </si>
  <si>
    <t xml:space="preserve">42-4G1A115-S65 </t>
  </si>
  <si>
    <t xml:space="preserve">42-4G1A121-S65 </t>
  </si>
  <si>
    <t xml:space="preserve">BIT QLX40 121 CC 2/8 14S/13S DP65   </t>
  </si>
  <si>
    <t xml:space="preserve">42-4G1A127-S48 </t>
  </si>
  <si>
    <t xml:space="preserve">BIT QLX40 127 CC 2/8 14S/13S XT48   </t>
  </si>
  <si>
    <t xml:space="preserve">42-4G18130-S48 </t>
  </si>
  <si>
    <t xml:space="preserve">BIT QLX40 130 CC 2/8 16S/13S XT48   </t>
  </si>
  <si>
    <t xml:space="preserve">42-4G5A110-R48 </t>
  </si>
  <si>
    <t xml:space="preserve">BIT QLX40 110 CV 2/8 14B/13B XT48   </t>
  </si>
  <si>
    <t xml:space="preserve">42-4G5A115-R48 </t>
  </si>
  <si>
    <t xml:space="preserve">BIT QLX40 115 CV 2/8 14B/13B XT48   </t>
  </si>
  <si>
    <t xml:space="preserve">42-4G5A127-R48 </t>
  </si>
  <si>
    <t xml:space="preserve">BIT QLX40 127 CV 2/8 14B/13B XT48   </t>
  </si>
  <si>
    <t xml:space="preserve">42-48FB110-S48 </t>
  </si>
  <si>
    <t xml:space="preserve">BIT M4 110 FF 2/8 14S/14S XT48      </t>
  </si>
  <si>
    <t>42-48FB115-SPPH</t>
  </si>
  <si>
    <t xml:space="preserve">42-48FB115-S48 </t>
  </si>
  <si>
    <t xml:space="preserve">BIT M4 115 FF 2/8 14S/14S XT48      </t>
  </si>
  <si>
    <t xml:space="preserve">42-48FB115-S65 </t>
  </si>
  <si>
    <t xml:space="preserve">BIT M4 115 FF 2/8 14S/14S DP65      </t>
  </si>
  <si>
    <t xml:space="preserve">42-48FB121-S48 </t>
  </si>
  <si>
    <t xml:space="preserve">BIT M4 121 FF 2/8 14S/14S XT48      </t>
  </si>
  <si>
    <t xml:space="preserve">42-48FB127-S48 </t>
  </si>
  <si>
    <t xml:space="preserve">BIT M4 127 FF 2/8 14S/14S XT48      </t>
  </si>
  <si>
    <t xml:space="preserve">42-48FB127-S65 </t>
  </si>
  <si>
    <t xml:space="preserve">BIT M4 127 FF 2/8 14S/14S DP65      </t>
  </si>
  <si>
    <t xml:space="preserve">42-48F9130-S48 </t>
  </si>
  <si>
    <t xml:space="preserve">BIT M4 130 FF 2/8 16S/14S XT48      </t>
  </si>
  <si>
    <t xml:space="preserve">42-48F9133-S48 </t>
  </si>
  <si>
    <t xml:space="preserve">BIT M4 133 FF 2/8 16S/14S XT48      </t>
  </si>
  <si>
    <t xml:space="preserve">42-48F9140-S48 </t>
  </si>
  <si>
    <t xml:space="preserve">BIT M4 140 FF 2/8 16S/14S XT48      </t>
  </si>
  <si>
    <t xml:space="preserve">42-48L9130-R48 </t>
  </si>
  <si>
    <t xml:space="preserve">BIT M4 130 CV 3/9 16B/14B XT48      </t>
  </si>
  <si>
    <t xml:space="preserve">42-481B115-R48 </t>
  </si>
  <si>
    <t xml:space="preserve">BIT M4 115 CC 2/8 14B/14B XT48      </t>
  </si>
  <si>
    <t xml:space="preserve">42-481B115-R55 </t>
  </si>
  <si>
    <t xml:space="preserve">BIT M4 115 CC 2/8 14B/14B DP55      </t>
  </si>
  <si>
    <t xml:space="preserve">42-481B115-S48 </t>
  </si>
  <si>
    <t xml:space="preserve">BIT M4 115 CC 2/8 14S/14S XT48      </t>
  </si>
  <si>
    <t xml:space="preserve">42-481B115-S65 </t>
  </si>
  <si>
    <t xml:space="preserve">BIT M4 115 CC 2/8 14S/14S DP65      </t>
  </si>
  <si>
    <t xml:space="preserve">42-481B121-S48 </t>
  </si>
  <si>
    <t xml:space="preserve">BIT M4 121 CC 2/8 14S/14S XT48      </t>
  </si>
  <si>
    <t xml:space="preserve">42-481B121-S65 </t>
  </si>
  <si>
    <t xml:space="preserve">BIT M4 121 CC 2/8 14S/14S DP65      </t>
  </si>
  <si>
    <t xml:space="preserve">42-481B127-R48 </t>
  </si>
  <si>
    <t xml:space="preserve">BIT M4 127 CC 2/8 14B/14B XT48      </t>
  </si>
  <si>
    <t xml:space="preserve">42-481B127-R55 </t>
  </si>
  <si>
    <t xml:space="preserve">BIT M4 127 CC 2/8 14B/14B DP55      </t>
  </si>
  <si>
    <t xml:space="preserve">42-481B127-S48 </t>
  </si>
  <si>
    <t xml:space="preserve">BIT M4 127 CC 2/8 14S/14S XT48      </t>
  </si>
  <si>
    <t xml:space="preserve">42-481B127-S65 </t>
  </si>
  <si>
    <t xml:space="preserve">BIT M4 127 CC 2/8 14S/14S DP65      </t>
  </si>
  <si>
    <t xml:space="preserve">42-4818130-S48 </t>
  </si>
  <si>
    <t xml:space="preserve">BIT M4 130 CC 2/8 16S/13S XT48      </t>
  </si>
  <si>
    <t xml:space="preserve">42-4818133-S48 </t>
  </si>
  <si>
    <t xml:space="preserve">BIT M4 133 CC 2/8 16S/13S XT48      </t>
  </si>
  <si>
    <t xml:space="preserve">42-4818152-S48 </t>
  </si>
  <si>
    <t xml:space="preserve">BIT M4 152 CC 2/8 16S/13S XT48      </t>
  </si>
  <si>
    <t xml:space="preserve">42-485B110-R48 </t>
  </si>
  <si>
    <t xml:space="preserve">BIT M4 110 CV 2/8 14B/14B XT48      </t>
  </si>
  <si>
    <t xml:space="preserve">42-485B115-R48 </t>
  </si>
  <si>
    <t xml:space="preserve">BIT M4 115 CV 2/8 14B/14B XT48      </t>
  </si>
  <si>
    <t xml:space="preserve">42-485B115-R55 </t>
  </si>
  <si>
    <t xml:space="preserve">BIT M4 115 CV 2/8 14B/14B DP55      </t>
  </si>
  <si>
    <t xml:space="preserve">42-485B127-L55 </t>
  </si>
  <si>
    <t xml:space="preserve">BIT M4 127 CV 2/8 14S/14B DP55      </t>
  </si>
  <si>
    <t xml:space="preserve">42-485B127-R48 </t>
  </si>
  <si>
    <t xml:space="preserve">BIT M4 127 CV 2/8 14B/14B XT48      </t>
  </si>
  <si>
    <t xml:space="preserve">42-485B127-R55 </t>
  </si>
  <si>
    <t xml:space="preserve">BIT M4 127 CV 2/8 14B/14B DP55      </t>
  </si>
  <si>
    <t xml:space="preserve">42-50F9130-S48 </t>
  </si>
  <si>
    <t xml:space="preserve">BIT QL5 130 FF 2/8 16S/14S XT48     </t>
  </si>
  <si>
    <t xml:space="preserve">42-50GE140-W55 </t>
  </si>
  <si>
    <t xml:space="preserve">BIT QL5 140 CV 3/9 18S/18S WP DP55  </t>
  </si>
  <si>
    <t xml:space="preserve">42-50LC140-R48 </t>
  </si>
  <si>
    <t xml:space="preserve">BIT QL5 140 CV 3/9 16B/16B XT48     </t>
  </si>
  <si>
    <t>42-50LC146-HPPH</t>
  </si>
  <si>
    <t xml:space="preserve">BIT QL50 146 CV 3/9 16S/16S RTHARD  </t>
  </si>
  <si>
    <t xml:space="preserve">42-50LC146-R48 </t>
  </si>
  <si>
    <t xml:space="preserve">BIT QL5 146 CV 3/9 16B/16B XT48     </t>
  </si>
  <si>
    <t xml:space="preserve">42-50LC146-R55 </t>
  </si>
  <si>
    <t xml:space="preserve">BIT QL5 146 CV 3/9 16B/16B DP55     </t>
  </si>
  <si>
    <t xml:space="preserve">42-50LC146-W55 </t>
  </si>
  <si>
    <t xml:space="preserve">BIT QL50 146 CV 3/9 16S/16S DP55WP  </t>
  </si>
  <si>
    <t xml:space="preserve">42-50LD152-R48 </t>
  </si>
  <si>
    <t xml:space="preserve">BIT QL5 152 CV 3/9 18B/16B XT48     </t>
  </si>
  <si>
    <t xml:space="preserve">42-50L9130-R48 </t>
  </si>
  <si>
    <t xml:space="preserve">BIT QL5 130 CV 3/9 16B/14B XT48     </t>
  </si>
  <si>
    <t xml:space="preserve">42-50YY140-S48 </t>
  </si>
  <si>
    <t xml:space="preserve">BIT QL5 140 UF 4/8 S/S XT48         </t>
  </si>
  <si>
    <t xml:space="preserve">42-50YY140-S65 </t>
  </si>
  <si>
    <t xml:space="preserve">BIT QL5 140 UF 4/8 S/S DP65         </t>
  </si>
  <si>
    <t xml:space="preserve">42-50YY146-S48 </t>
  </si>
  <si>
    <t xml:space="preserve">BIT QL5 146 UF 4/8 S/S XT48         </t>
  </si>
  <si>
    <t xml:space="preserve">42-50YY146-S65 </t>
  </si>
  <si>
    <t xml:space="preserve">BIT QL5 146 UF 4/8 S/S DP65         </t>
  </si>
  <si>
    <t xml:space="preserve">42-501D152-S48 </t>
  </si>
  <si>
    <t xml:space="preserve">BIT QL5 152 CC 2/8 18S/16S XT48     </t>
  </si>
  <si>
    <t xml:space="preserve">42-501D152-S65 </t>
  </si>
  <si>
    <t xml:space="preserve">BIT QL50 152 CC 2/8 18S/16S DP65    </t>
  </si>
  <si>
    <t xml:space="preserve">42-5018130-S48 </t>
  </si>
  <si>
    <t xml:space="preserve">BIT QL5 130 CC 2/8 16S/13S XT48     </t>
  </si>
  <si>
    <t xml:space="preserve">42-5018133-S48 </t>
  </si>
  <si>
    <t xml:space="preserve">BIT QL5 133 CC 2/8 16S/13S XT48     </t>
  </si>
  <si>
    <t xml:space="preserve">42-5019140-R55 </t>
  </si>
  <si>
    <t xml:space="preserve">BIT QL5 140 CC 2/8 16B/14B DP55     </t>
  </si>
  <si>
    <t xml:space="preserve">42-5019140-S48 </t>
  </si>
  <si>
    <t xml:space="preserve">BIT QL5 140 CC 2/8 16S/14S XT48     </t>
  </si>
  <si>
    <t xml:space="preserve">42-5019140-S65 </t>
  </si>
  <si>
    <t xml:space="preserve">BIT QL5 140 CC 2/8 16S/14S DP65     </t>
  </si>
  <si>
    <t>42-5019140-S65T</t>
  </si>
  <si>
    <t xml:space="preserve">BIT QL50 140 CC 2/8 16S/14S DP65 H  </t>
  </si>
  <si>
    <t xml:space="preserve">42-5019146-R55 </t>
  </si>
  <si>
    <t xml:space="preserve">BIT QL5 146 CC 2/8 16B/14B DP55     </t>
  </si>
  <si>
    <t xml:space="preserve">42-5019146-S48 </t>
  </si>
  <si>
    <t xml:space="preserve">BIT QL5 146 XX 2/8 16S/14S XT48     </t>
  </si>
  <si>
    <t xml:space="preserve">42-5019146-S65 </t>
  </si>
  <si>
    <t xml:space="preserve">BIT QL5 146 CC 2/8 16S/14S DP65     </t>
  </si>
  <si>
    <t xml:space="preserve">42-502D152-S48 </t>
  </si>
  <si>
    <t xml:space="preserve">42-5029140-S48 </t>
  </si>
  <si>
    <t xml:space="preserve">BIT QL5 140 FF 3/9 16S/14S XT48     </t>
  </si>
  <si>
    <t xml:space="preserve">42-5029140-S65 </t>
  </si>
  <si>
    <t xml:space="preserve">BIT QL5 140 FF 3/9 16S/14S DP65     </t>
  </si>
  <si>
    <t xml:space="preserve">42-5029146-S48 </t>
  </si>
  <si>
    <t xml:space="preserve">BIT QL5 146 FF 3/9 16S/14S XT48     </t>
  </si>
  <si>
    <t>42-58F8133-S65H</t>
  </si>
  <si>
    <t xml:space="preserve">BIT M50 133 FF 2/8 16S/13S DP65 HA  </t>
  </si>
  <si>
    <t xml:space="preserve">42-58F9133-S48 </t>
  </si>
  <si>
    <t xml:space="preserve">BIT M5 133 FF 2/8 16S/14S XT48      </t>
  </si>
  <si>
    <t>42-58F9133-S65H</t>
  </si>
  <si>
    <t xml:space="preserve">BIT M50 133 FF 2/8 16S/14S DP65 HA  </t>
  </si>
  <si>
    <t xml:space="preserve">42-58GC135-SEE </t>
  </si>
  <si>
    <t xml:space="preserve">BIT M50 135 CV 3/9 16S/16S DI/DP65  </t>
  </si>
  <si>
    <t xml:space="preserve">42-58GE140-SD2 </t>
  </si>
  <si>
    <t xml:space="preserve">BIT M5 140 CV 3/9 18S/18S           </t>
  </si>
  <si>
    <t xml:space="preserve">42-58GE140-W55 </t>
  </si>
  <si>
    <t xml:space="preserve">BIT M50 140 CV X/HD 18S/18S DP55WP  </t>
  </si>
  <si>
    <t xml:space="preserve">42-58GE168-S65 </t>
  </si>
  <si>
    <t xml:space="preserve">BIT M5 168 CV 3/9 18S/18S DP65      </t>
  </si>
  <si>
    <t xml:space="preserve">42-58GE200-S65 </t>
  </si>
  <si>
    <t xml:space="preserve">BIT M5 200 CV 3/9 18S/18S DP65      </t>
  </si>
  <si>
    <t xml:space="preserve">42-58LC140-R48 </t>
  </si>
  <si>
    <t xml:space="preserve">BIT M5 140 CV 3/9 16B/16B XT48      </t>
  </si>
  <si>
    <t xml:space="preserve">42-58LC140-R55 </t>
  </si>
  <si>
    <t xml:space="preserve">BIT M5 140 CV 3/9 16B/16B DP55      </t>
  </si>
  <si>
    <t xml:space="preserve">42-58LC146-R48 </t>
  </si>
  <si>
    <t xml:space="preserve">BIT M5 146 CV 3/9 16B/16B XT48      </t>
  </si>
  <si>
    <t xml:space="preserve">42-58LC146-R55 </t>
  </si>
  <si>
    <t xml:space="preserve">BIT M5 146 CV 3/9 16B/16B DP55      </t>
  </si>
  <si>
    <t xml:space="preserve">42-58LD146-W48 </t>
  </si>
  <si>
    <t xml:space="preserve">BIT M5 146 CV 3/9 18S/16S XT48      </t>
  </si>
  <si>
    <t xml:space="preserve">42-58LD152-R48 </t>
  </si>
  <si>
    <t xml:space="preserve">BIT M5 152 CV 3/9 18B/16B XT48      </t>
  </si>
  <si>
    <t>42-58LE155-R55H</t>
  </si>
  <si>
    <t xml:space="preserve">BIT M5 155 CV 3/9 18B/18B DP55 H    </t>
  </si>
  <si>
    <t xml:space="preserve">42-581D152-S48 </t>
  </si>
  <si>
    <t xml:space="preserve">BIT M5 152 CC 2/8 18S/16S XT48      </t>
  </si>
  <si>
    <t xml:space="preserve">42-581D165-S48 </t>
  </si>
  <si>
    <t xml:space="preserve">BIT M5 165 CC 2/8 18S/16S XT48      </t>
  </si>
  <si>
    <t xml:space="preserve">42-5818130-S48 </t>
  </si>
  <si>
    <t xml:space="preserve">BIT M5 130 CC 2/8 16S/13S XT48      </t>
  </si>
  <si>
    <t xml:space="preserve">42-5818133-S48 </t>
  </si>
  <si>
    <t xml:space="preserve">BIT M5 133 CC 2/8 16S/13S XT48      </t>
  </si>
  <si>
    <t xml:space="preserve">42-5819140-R48 </t>
  </si>
  <si>
    <t xml:space="preserve">BIT M5 140 CC 2/8 16B/14B XT48      </t>
  </si>
  <si>
    <t xml:space="preserve">42-5819140-R55 </t>
  </si>
  <si>
    <t xml:space="preserve">BIT M5 140 CC 2/8 16B/14B DP55      </t>
  </si>
  <si>
    <t xml:space="preserve">42-5819140-S48 </t>
  </si>
  <si>
    <t xml:space="preserve">BIT M5 140 CC 2/8 16S/14S XT48      </t>
  </si>
  <si>
    <t xml:space="preserve">42-5819140-S65 </t>
  </si>
  <si>
    <t xml:space="preserve">BIT M5 140 CC 2/8 16S/14S DP65      </t>
  </si>
  <si>
    <t xml:space="preserve">42-5819146-R55 </t>
  </si>
  <si>
    <t xml:space="preserve">BIT M5 146 CC 2/8 16B/14B DP55      </t>
  </si>
  <si>
    <t xml:space="preserve">42-5819146-S48 </t>
  </si>
  <si>
    <t xml:space="preserve">BIT M5 146 CC 2/8 16S/14S XT48      </t>
  </si>
  <si>
    <t xml:space="preserve">42-5819146-S65 </t>
  </si>
  <si>
    <t xml:space="preserve">BIT M5 146 CC 2/8 16S/14S DP65      </t>
  </si>
  <si>
    <t xml:space="preserve">42-582D152-S48 </t>
  </si>
  <si>
    <t xml:space="preserve">BIT M5 152 FF 3/9 18S/16S XT48      </t>
  </si>
  <si>
    <t>42-582D152-S48H</t>
  </si>
  <si>
    <t xml:space="preserve">BIT M50 152 FF 3/9 18S/16S XT48 H   </t>
  </si>
  <si>
    <t xml:space="preserve">42-5829140-S48 </t>
  </si>
  <si>
    <t xml:space="preserve">BIT M5 140 FF 3/9 16S/14S XT48      </t>
  </si>
  <si>
    <t xml:space="preserve">42-5829140-S65 </t>
  </si>
  <si>
    <t xml:space="preserve">BIT M5 140 FF 3/9 16S/14S DP65      </t>
  </si>
  <si>
    <t xml:space="preserve">42-5829146-S48 </t>
  </si>
  <si>
    <t xml:space="preserve">BIT M5 146 FF 3/9 16S/14S XT48      </t>
  </si>
  <si>
    <t xml:space="preserve">42-5829146-S65 </t>
  </si>
  <si>
    <t xml:space="preserve">BIT M5 146 FF 3/9 16S/14S DP65      </t>
  </si>
  <si>
    <t xml:space="preserve">42-68DE165-R48 </t>
  </si>
  <si>
    <t xml:space="preserve">BIT M6 165 CC 3/9 18B/18B XT48      </t>
  </si>
  <si>
    <t xml:space="preserve">42-68DE165-S48 </t>
  </si>
  <si>
    <t xml:space="preserve">BIT M6 165 CC 3/9 18S/18S XT48      </t>
  </si>
  <si>
    <t xml:space="preserve">42-68DE165-S65 </t>
  </si>
  <si>
    <t xml:space="preserve">BIT M6 165 CC 3/9 18S/18S DP65      </t>
  </si>
  <si>
    <t xml:space="preserve">42-68DE172-S48 </t>
  </si>
  <si>
    <t xml:space="preserve">BIT M6 172 CC 3/9 18S/18S XT48      </t>
  </si>
  <si>
    <t xml:space="preserve">42-68DE172-S65 </t>
  </si>
  <si>
    <t xml:space="preserve">BIT M6 172 CC 3/9 18S/18S DP65      </t>
  </si>
  <si>
    <t xml:space="preserve">42-68DE178-S48 </t>
  </si>
  <si>
    <t xml:space="preserve">BIT M6 178 CC 3/9 18S/18S XT48      </t>
  </si>
  <si>
    <t xml:space="preserve">42-68DE190-S48 </t>
  </si>
  <si>
    <t xml:space="preserve">BIT M6 190 CC 3/9 18S/18S XT48      </t>
  </si>
  <si>
    <t xml:space="preserve">42-68DE203-R48 </t>
  </si>
  <si>
    <t xml:space="preserve">M60 BIT 203 MM CC 3/9 18/18         </t>
  </si>
  <si>
    <t xml:space="preserve">42-68DE203-S48 </t>
  </si>
  <si>
    <t xml:space="preserve">BIT M6 203 CC 3/9 18S/18S XT48      </t>
  </si>
  <si>
    <t xml:space="preserve">42-68DE219-S48 </t>
  </si>
  <si>
    <t xml:space="preserve">BIT M6 219 CC 3/9 18S/18S XT48      </t>
  </si>
  <si>
    <t xml:space="preserve">42-68GE165-R48 </t>
  </si>
  <si>
    <t xml:space="preserve">BIT M6 165 CV 3/9 18B/18B XT48      </t>
  </si>
  <si>
    <t xml:space="preserve">42-68GE165-R55 </t>
  </si>
  <si>
    <t xml:space="preserve">BIT M6 165 CV 3/9 18B/18B DP55      </t>
  </si>
  <si>
    <t xml:space="preserve">42-68GE165-W55 </t>
  </si>
  <si>
    <t xml:space="preserve">BIT M6 165 CV 3/9 18S/18S DP55      </t>
  </si>
  <si>
    <t xml:space="preserve">42-68GE172-R48 </t>
  </si>
  <si>
    <t xml:space="preserve">BIT M6 172 CV 3/9 18B/18B XT48      </t>
  </si>
  <si>
    <t xml:space="preserve">42-68GE172-R55 </t>
  </si>
  <si>
    <t xml:space="preserve">BIT M6 172 CV 3/9 18B/18B DP55      </t>
  </si>
  <si>
    <t>42-68GE172-T55H</t>
  </si>
  <si>
    <t xml:space="preserve">BIT M6 172 CV 3/9 18S/18B DP55 H    </t>
  </si>
  <si>
    <t xml:space="preserve">42-68GE172-W55 </t>
  </si>
  <si>
    <t xml:space="preserve">BIT M6 172 CV 3/9 18S/18S DP55      </t>
  </si>
  <si>
    <t xml:space="preserve">42-68GE190-W55 </t>
  </si>
  <si>
    <t xml:space="preserve">BIT M60 190 CV 3/9 18S/18S DP55 WP  </t>
  </si>
  <si>
    <t xml:space="preserve">42-68GE203-R55 </t>
  </si>
  <si>
    <t xml:space="preserve">BIT M60 203 CV 3/9 BA 18/18         </t>
  </si>
  <si>
    <t>42-68GE203-WPPH</t>
  </si>
  <si>
    <t xml:space="preserve">42-68KE172-S48 </t>
  </si>
  <si>
    <t xml:space="preserve">BIT M6 172 FF 3/12 18S/18S XT48     </t>
  </si>
  <si>
    <t xml:space="preserve">42-68LE155-R55 </t>
  </si>
  <si>
    <t xml:space="preserve">BIT M6 155 CV 3/9 18B/18B DP55      </t>
  </si>
  <si>
    <t xml:space="preserve">42-68LE159-R48 </t>
  </si>
  <si>
    <t xml:space="preserve">BIT M6 159 CV 3/9 18B/18B XT48      </t>
  </si>
  <si>
    <t xml:space="preserve">42-68LL165-S48 </t>
  </si>
  <si>
    <t xml:space="preserve">BIT M60 165 CV 3/9 SP 22/18 XT48    </t>
  </si>
  <si>
    <t xml:space="preserve">42-68LL172-S48 </t>
  </si>
  <si>
    <t xml:space="preserve">BIT 172 CV 3/92 22S/18S XT48        </t>
  </si>
  <si>
    <t xml:space="preserve">42-68TE172-L55 </t>
  </si>
  <si>
    <t xml:space="preserve">BIT M6 172 CC 2/10 18S/18B DP55     </t>
  </si>
  <si>
    <t xml:space="preserve">42-68XE165-S48 </t>
  </si>
  <si>
    <t xml:space="preserve">BIT M6 165 FF 3/12 18S/18S XT48     </t>
  </si>
  <si>
    <t xml:space="preserve">42-68XE172-S48 </t>
  </si>
  <si>
    <t xml:space="preserve">42-68YY165-S48 </t>
  </si>
  <si>
    <t xml:space="preserve">BIT M60 165 UF 4/8 S/S XT48         </t>
  </si>
  <si>
    <t xml:space="preserve">42-68YY165-S65 </t>
  </si>
  <si>
    <t xml:space="preserve">BIT M60 165 UF 4/8 S/S DP65         </t>
  </si>
  <si>
    <t xml:space="preserve">42-68YY172-S48 </t>
  </si>
  <si>
    <t xml:space="preserve">BIT M60 172 UF 4/8 S/S XT48         </t>
  </si>
  <si>
    <t xml:space="preserve">42-68YY172-S65 </t>
  </si>
  <si>
    <t xml:space="preserve">BIT M60 172 UF 4/8 S/S DP65         </t>
  </si>
  <si>
    <t xml:space="preserve">42-681E152-S48 </t>
  </si>
  <si>
    <t xml:space="preserve">BIT M6 152 CC 2/8 18S/18S XT48      </t>
  </si>
  <si>
    <t xml:space="preserve">42-681E152-S65 </t>
  </si>
  <si>
    <t xml:space="preserve">BIT M6 152 CC 2/8 18S/18S DP65      </t>
  </si>
  <si>
    <t xml:space="preserve">42-681E155-S48 </t>
  </si>
  <si>
    <t xml:space="preserve">BIT M6 155 CC 2/8 18S/18S XT48      </t>
  </si>
  <si>
    <t xml:space="preserve">42-681E155-S65 </t>
  </si>
  <si>
    <t xml:space="preserve">BIT M6 155 CC 2/8 18S/18S DP65      </t>
  </si>
  <si>
    <t xml:space="preserve">42-681E159-S48 </t>
  </si>
  <si>
    <t xml:space="preserve">BIT M6 159 CC 2/8 18S/18S XT48      </t>
  </si>
  <si>
    <t xml:space="preserve">42-681E159-S65 </t>
  </si>
  <si>
    <t xml:space="preserve">BIT M6 159 CC 2/8 18S/18S DP65      </t>
  </si>
  <si>
    <t xml:space="preserve">42-682D152-S48 </t>
  </si>
  <si>
    <t xml:space="preserve">BIT M6 152 FF 3/9 18S/16S XT48      </t>
  </si>
  <si>
    <t xml:space="preserve">42-682D155-S48 </t>
  </si>
  <si>
    <t xml:space="preserve">BIT M6 155 FF 3/9 18S/16S XT48      </t>
  </si>
  <si>
    <t xml:space="preserve">42-682E165-S48 </t>
  </si>
  <si>
    <t xml:space="preserve">BIT M6 165 FF 3/9 18S/18S XT48      </t>
  </si>
  <si>
    <t>42-682E165-S48H</t>
  </si>
  <si>
    <t xml:space="preserve">BIT M60 165 FF 3/9 18S/18S XT48 HA  </t>
  </si>
  <si>
    <t xml:space="preserve">42-682E165-S65 </t>
  </si>
  <si>
    <t xml:space="preserve">BIT M6 165 FF 3/9 18S/18S DP65      </t>
  </si>
  <si>
    <t xml:space="preserve">42-682E172-S48 </t>
  </si>
  <si>
    <t xml:space="preserve">BIT M6 172 FF 3/9 18S/18S XT48      </t>
  </si>
  <si>
    <t>42-682E172-S48H</t>
  </si>
  <si>
    <t xml:space="preserve">BIT M6 172 FF 3/9 18S/18S XT48HARD  </t>
  </si>
  <si>
    <t xml:space="preserve">42-682E172-S65 </t>
  </si>
  <si>
    <t xml:space="preserve">BIT M6 172 FF 3/9 18S/18S DP65      </t>
  </si>
  <si>
    <t xml:space="preserve">42-682E178-S48 </t>
  </si>
  <si>
    <t xml:space="preserve">BIT M6 178 FF 3/9 18S/18S XT48      </t>
  </si>
  <si>
    <t xml:space="preserve">42-682E190-S48 </t>
  </si>
  <si>
    <t xml:space="preserve">BIT M6 190 FF 3/9 18S/18S XT48      </t>
  </si>
  <si>
    <t xml:space="preserve">42-682E203-S48 </t>
  </si>
  <si>
    <t xml:space="preserve">BIT M6 203 FF 3/9 18S/18S XT48      </t>
  </si>
  <si>
    <t>42-686D165-SDDH</t>
  </si>
  <si>
    <t xml:space="preserve">BIT M6 165 CV2/10 18S/16SDP55/XT48  </t>
  </si>
  <si>
    <t>42-686D165-S65H</t>
  </si>
  <si>
    <t xml:space="preserve">BIT M60 165 CV 2/10 18S/16S DP65 H  </t>
  </si>
  <si>
    <t>42-686D172-SDDH</t>
  </si>
  <si>
    <t xml:space="preserve">BIT M6 172 CV2/10 18S/16SDP55/XT48  </t>
  </si>
  <si>
    <t>42-686D172-S65H</t>
  </si>
  <si>
    <t xml:space="preserve">BIT M6 172 CV 2/10 18S/16S DP65 HA  </t>
  </si>
  <si>
    <t xml:space="preserve">42-6929140-SPP </t>
  </si>
  <si>
    <t xml:space="preserve">BIT DHD350 140 FF 3/9 16S/14S       </t>
  </si>
  <si>
    <t xml:space="preserve">42-6929140-S48 </t>
  </si>
  <si>
    <t xml:space="preserve">BIT DHD350 140 FF 3/9 16S/14S XT48  </t>
  </si>
  <si>
    <t>D02</t>
  </si>
  <si>
    <t xml:space="preserve">42-76DE165-S48 </t>
  </si>
  <si>
    <t xml:space="preserve">42-76DE165-S65 </t>
  </si>
  <si>
    <t xml:space="preserve">BIT QL6 165 CC 3/9 18S/18S DP65     </t>
  </si>
  <si>
    <t>42-76DE165-S65T</t>
  </si>
  <si>
    <t xml:space="preserve">BIT QL60 165 CC 3/9 18S/18S DP65 H  </t>
  </si>
  <si>
    <t xml:space="preserve">42-76DE172-S48 </t>
  </si>
  <si>
    <t xml:space="preserve">BIT QL6 172 CC 3/9 18S/18S XT48     </t>
  </si>
  <si>
    <t xml:space="preserve">42-76DE172-S65 </t>
  </si>
  <si>
    <t xml:space="preserve">BIT QL6 172 CC 3/9 18S/18S DP65     </t>
  </si>
  <si>
    <t xml:space="preserve">42-76DE178-S48 </t>
  </si>
  <si>
    <t xml:space="preserve">BIT QL6 178 CC 3/9 18S/18S XT48     </t>
  </si>
  <si>
    <t xml:space="preserve">42-76DE190-S48 </t>
  </si>
  <si>
    <t xml:space="preserve">BIT QL6 190 CC 3/9 18S/18S XT48     </t>
  </si>
  <si>
    <t xml:space="preserve">42-76DE203-S48 </t>
  </si>
  <si>
    <t xml:space="preserve">BIT QL6 203 CC 3/9 18S/18S XT48     </t>
  </si>
  <si>
    <t xml:space="preserve">42-76GE165-R48 </t>
  </si>
  <si>
    <t xml:space="preserve">BIT QL6 165 CV 3/9 18B/18B XT48     </t>
  </si>
  <si>
    <t xml:space="preserve">42-76GE165-R55 </t>
  </si>
  <si>
    <t xml:space="preserve">BIT QL6 165 CV 3/9 18B/18B DP55     </t>
  </si>
  <si>
    <t>42-76GE172-L48H</t>
  </si>
  <si>
    <t xml:space="preserve">BIT QL60 172 CV X/12 18S/18B XT48H  </t>
  </si>
  <si>
    <t xml:space="preserve">42-76GE172-R48 </t>
  </si>
  <si>
    <t xml:space="preserve">BIT QL6 172 CV 3/9 18B/18B XT48     </t>
  </si>
  <si>
    <t xml:space="preserve">42-76GE172-R55 </t>
  </si>
  <si>
    <t xml:space="preserve">BIT QL6 172 CV 3/9 18B/18B DP55     </t>
  </si>
  <si>
    <t xml:space="preserve">42-76GE172-S65 </t>
  </si>
  <si>
    <t xml:space="preserve">BIT QL6 172 CV 3/9 18S/18S DP65     </t>
  </si>
  <si>
    <t xml:space="preserve">42-76GE172-W55 </t>
  </si>
  <si>
    <t xml:space="preserve">BIT QL60 172 CV 3/9 18S/18S DP55WP  </t>
  </si>
  <si>
    <t xml:space="preserve">42-76GM172-S48 </t>
  </si>
  <si>
    <t xml:space="preserve">BIT QL60 172 CV 3/9 22S/22S XT48    </t>
  </si>
  <si>
    <t>42-76LJ172-HPPH</t>
  </si>
  <si>
    <t xml:space="preserve">BIT QL60 172 CV 3/9 19S/19S RTHARD  </t>
  </si>
  <si>
    <t xml:space="preserve">42-76LL165-S48 </t>
  </si>
  <si>
    <t xml:space="preserve">BIT QL60 165 CV 3/9 22S/18S XT48    </t>
  </si>
  <si>
    <t xml:space="preserve">42-76LL172-S48 </t>
  </si>
  <si>
    <t xml:space="preserve">BITQL60 172 CV 3/9 22S/18S XT48     </t>
  </si>
  <si>
    <t xml:space="preserve">42-76YY165-S48 </t>
  </si>
  <si>
    <t xml:space="preserve">BIT QL60 165 UF 4/8 S/S XT48        </t>
  </si>
  <si>
    <t xml:space="preserve">42-76YY165-S65 </t>
  </si>
  <si>
    <t xml:space="preserve">BIT QL60 165 UF 4/8 S/S DP65        </t>
  </si>
  <si>
    <t xml:space="preserve">42-76YY172-S48 </t>
  </si>
  <si>
    <t xml:space="preserve">BIT QL60 172 UF 4/8 S/S XT48        </t>
  </si>
  <si>
    <t xml:space="preserve">42-76YY172-S65 </t>
  </si>
  <si>
    <t xml:space="preserve">BIT QL60 172 UF 4/8 S/S DP65        </t>
  </si>
  <si>
    <t xml:space="preserve">42-761C165-SPD </t>
  </si>
  <si>
    <t xml:space="preserve">BIT QL6 CC 2/8 16S/16S DI           </t>
  </si>
  <si>
    <t xml:space="preserve">42-761C216-SPP </t>
  </si>
  <si>
    <t xml:space="preserve">BIT QL6 216 CC 2/8 16S/16S          </t>
  </si>
  <si>
    <t xml:space="preserve">42-761E152-S48 </t>
  </si>
  <si>
    <t xml:space="preserve">BIT QL6 152 CC 2/8 18S/18S XT48     </t>
  </si>
  <si>
    <t xml:space="preserve">42-761E152-S65 </t>
  </si>
  <si>
    <t xml:space="preserve">BIT QL6 152 CC 2/8 18S/18S DP65     </t>
  </si>
  <si>
    <t xml:space="preserve">42-761E155-S48 </t>
  </si>
  <si>
    <t xml:space="preserve">BIT QL6 155 CC 2/8 18S/18S XT48     </t>
  </si>
  <si>
    <t xml:space="preserve">42-761E155-S65 </t>
  </si>
  <si>
    <t xml:space="preserve">BIT QL6 155 CC 2/8 18S/18S DP65     </t>
  </si>
  <si>
    <t xml:space="preserve">42-761E159-S48 </t>
  </si>
  <si>
    <t xml:space="preserve">BIT QL6 159 CC 2/8 18S/18S XT48     </t>
  </si>
  <si>
    <t xml:space="preserve">42-761E159-S65 </t>
  </si>
  <si>
    <t xml:space="preserve">BIT QL6 159 CC 2/8 18S/18S DP65     </t>
  </si>
  <si>
    <t xml:space="preserve">42-762E165-S48 </t>
  </si>
  <si>
    <t xml:space="preserve">BIT QL6 165 FF 3/9 18S/18S XT48     </t>
  </si>
  <si>
    <t>42-762E165-S48H</t>
  </si>
  <si>
    <t xml:space="preserve">BIT QL6 165 FF 3/9 18S/18S XT48 HA  </t>
  </si>
  <si>
    <t xml:space="preserve">42-762E165-S65 </t>
  </si>
  <si>
    <t xml:space="preserve">BIT QL6 165 FF 3/9 18S/18S DP65     </t>
  </si>
  <si>
    <t xml:space="preserve">42-762E172-S48 </t>
  </si>
  <si>
    <t xml:space="preserve">BIT QL6 172 FF 3/9 18S/18S XT48     </t>
  </si>
  <si>
    <t>42-762E172-S48H</t>
  </si>
  <si>
    <t xml:space="preserve">BIT QL6 172 FF 3/9 18S/18S XT48 H   </t>
  </si>
  <si>
    <t xml:space="preserve">42-762E178-S48 </t>
  </si>
  <si>
    <t xml:space="preserve">BIT QL6 178 FF 3/9 18S/18S XT48     </t>
  </si>
  <si>
    <t>42-762E178-S65H</t>
  </si>
  <si>
    <t xml:space="preserve">BIT QL60 178 FF 3/9 18S/18S DP65H   </t>
  </si>
  <si>
    <t xml:space="preserve">42-762E203-S48 </t>
  </si>
  <si>
    <t xml:space="preserve">BIT QL6 203 FF 3/9 18S/18S XT48     </t>
  </si>
  <si>
    <t>42-762E203-S48H</t>
  </si>
  <si>
    <t xml:space="preserve">BIT QL60 203 FF 3/9 18S/18S XT48 H  </t>
  </si>
  <si>
    <t>42-766D172-SDDH</t>
  </si>
  <si>
    <t xml:space="preserve">BIT QL6 172 CV 2/10 18S/16S HARD    </t>
  </si>
  <si>
    <t xml:space="preserve">42-818E251-WPP </t>
  </si>
  <si>
    <t xml:space="preserve">BIT SD8 251 CC 3/12 S18/S18 WP      </t>
  </si>
  <si>
    <t>42-83CJ222-HPPH</t>
  </si>
  <si>
    <t>42-83GJ241-HPPH</t>
  </si>
  <si>
    <t xml:space="preserve">42-83PE203-S48 </t>
  </si>
  <si>
    <t xml:space="preserve">BIT QL8 203 CC 3/9 18S/18S XT48     </t>
  </si>
  <si>
    <t xml:space="preserve">42-83PE219-S48 </t>
  </si>
  <si>
    <t xml:space="preserve">BIT QL8 219 CC 3/9 18S/18S XT48     </t>
  </si>
  <si>
    <t xml:space="preserve">42-83YY203-S48 </t>
  </si>
  <si>
    <t xml:space="preserve">BIT QL80 203 UF 4/8 S/S XT48        </t>
  </si>
  <si>
    <t xml:space="preserve">42-83YY203-S65 </t>
  </si>
  <si>
    <t xml:space="preserve">BIT QL80 203 UF 4/8 S/S DP65        </t>
  </si>
  <si>
    <t xml:space="preserve">42-83YY229-S48 </t>
  </si>
  <si>
    <t xml:space="preserve">BIT QL80 229 UF 4/12 S/S XT48       </t>
  </si>
  <si>
    <t xml:space="preserve">42-83YY229-S65 </t>
  </si>
  <si>
    <t xml:space="preserve">BIT QL80 229 UF 4/12 S/S DP65       </t>
  </si>
  <si>
    <t>42-83YY229-S65G</t>
  </si>
  <si>
    <t xml:space="preserve">BIT QL80 254 UF 4/12 S/S DP65       </t>
  </si>
  <si>
    <t xml:space="preserve">42-83YY254-S65 </t>
  </si>
  <si>
    <t>42-83YY254-S65G</t>
  </si>
  <si>
    <t xml:space="preserve">42-838E222-S48 </t>
  </si>
  <si>
    <t xml:space="preserve">BIT QL8 222 CC 3/12 18S/18S XT48    </t>
  </si>
  <si>
    <t xml:space="preserve">42-838E229-S48 </t>
  </si>
  <si>
    <t xml:space="preserve">BIT QL8 229 CC 3/12 18S/18S XT48    </t>
  </si>
  <si>
    <t xml:space="preserve">42-838E229-S65 </t>
  </si>
  <si>
    <t xml:space="preserve">BIT QL8 229 CC 3/12 18S/18S DP65    </t>
  </si>
  <si>
    <t>42-838E229-S65C</t>
  </si>
  <si>
    <t xml:space="preserve">42-838E254-S48 </t>
  </si>
  <si>
    <t xml:space="preserve">BIT QL8 254 CC 3/12 18S/18S XT48    </t>
  </si>
  <si>
    <t xml:space="preserve">42-838E254-S65 </t>
  </si>
  <si>
    <t xml:space="preserve">BIT QL80 254 CC 3/12 18S/18S DP65   </t>
  </si>
  <si>
    <t xml:space="preserve">42-838E270-C48 </t>
  </si>
  <si>
    <t xml:space="preserve">QL80 BIT 270 MM CC 3/12 18S/18S     </t>
  </si>
  <si>
    <t xml:space="preserve">42-838E270-SPP </t>
  </si>
  <si>
    <t xml:space="preserve">BIT QL8 270 CC 3/12 18S/18S         </t>
  </si>
  <si>
    <t xml:space="preserve">42-838E270-S48 </t>
  </si>
  <si>
    <t xml:space="preserve">BIT QL8 270 CC 3/12 18S/18S XT48    </t>
  </si>
  <si>
    <t xml:space="preserve">42-87KJ241-SPP </t>
  </si>
  <si>
    <t xml:space="preserve">BIT DHD380 241 FF 3/12 19S/19S      </t>
  </si>
  <si>
    <t>42-88CJ216-HPPH</t>
  </si>
  <si>
    <t>42-88GJ241-HPPH</t>
  </si>
  <si>
    <t xml:space="preserve">42-88KE222-S48 </t>
  </si>
  <si>
    <t xml:space="preserve">BIT M8 222 FF 3/12 18S/18S XT48     </t>
  </si>
  <si>
    <t xml:space="preserve">42-88PE203-S48 </t>
  </si>
  <si>
    <t xml:space="preserve">BIT M8 203 CC 3/9 18S/18S XT48      </t>
  </si>
  <si>
    <t xml:space="preserve">42-88PE203-S65 </t>
  </si>
  <si>
    <t xml:space="preserve">BIT M8 203 CC 3/9 18S/18S DP65      </t>
  </si>
  <si>
    <t xml:space="preserve">42-88PE216-S48 </t>
  </si>
  <si>
    <t xml:space="preserve">BIT M8 216 CC 3/9 18S/18S XT48      </t>
  </si>
  <si>
    <t xml:space="preserve">42-88PE219-S48 </t>
  </si>
  <si>
    <t xml:space="preserve">BIT M8 219 CC 3/9 18S/18S XT48      </t>
  </si>
  <si>
    <t xml:space="preserve">42-88PL203-SDD </t>
  </si>
  <si>
    <t xml:space="preserve">BIT M8 203CC3/12 22S/18S DP55/XT48  </t>
  </si>
  <si>
    <t xml:space="preserve">42-882E205-S65 </t>
  </si>
  <si>
    <t xml:space="preserve">BIT M8 205 FF 3/9 18S/18S DP65      </t>
  </si>
  <si>
    <t xml:space="preserve">42-882E216-S48 </t>
  </si>
  <si>
    <t xml:space="preserve">BIT M8 216 FF 3/9 18S/18S XT48      </t>
  </si>
  <si>
    <t xml:space="preserve">42-888E222-RPP </t>
  </si>
  <si>
    <t xml:space="preserve">BIT M8 222 CC 3/12 18B/18B          </t>
  </si>
  <si>
    <t xml:space="preserve">42-888E222-S48 </t>
  </si>
  <si>
    <t xml:space="preserve">BIT M8 222 CC 3/12 18S/18S XT48     </t>
  </si>
  <si>
    <t xml:space="preserve">42-888E229-S48 </t>
  </si>
  <si>
    <t xml:space="preserve">BIT M8 229 CC 3/12 18S/18S XT48     </t>
  </si>
  <si>
    <t xml:space="preserve">42-888E229-S65 </t>
  </si>
  <si>
    <t xml:space="preserve">BIT M8 229 CC 3/12 18S/18S DP65     </t>
  </si>
  <si>
    <t xml:space="preserve">42-888E254-S48 </t>
  </si>
  <si>
    <t xml:space="preserve">BIT M8 254 CC 3/12 18S/18S XT48     </t>
  </si>
  <si>
    <t xml:space="preserve">42-888E270-S48 </t>
  </si>
  <si>
    <t xml:space="preserve">BIT M8 270 CC 3/12 18S/18S XT48     </t>
  </si>
  <si>
    <t xml:space="preserve">42-888L254-SBB </t>
  </si>
  <si>
    <t xml:space="preserve">BIT M80 254 CC 3/12 22/18DP65/XT48  </t>
  </si>
  <si>
    <t xml:space="preserve">42-89YY254-S65 </t>
  </si>
  <si>
    <t xml:space="preserve">BIT TD90 254 UF 4/12 S/S DP65       </t>
  </si>
  <si>
    <t xml:space="preserve">42-898E254-S65 </t>
  </si>
  <si>
    <t xml:space="preserve">BIT TD90 254 CC 3/12 18S/18S DP65   </t>
  </si>
  <si>
    <t xml:space="preserve">42-898L254-S65 </t>
  </si>
  <si>
    <t xml:space="preserve">BIT TD90 254 CC 3/12 22S/18S DP65   </t>
  </si>
  <si>
    <t xml:space="preserve">42-91JV381-SPP </t>
  </si>
  <si>
    <t xml:space="preserve">BIT DHD112 381 CC 3/27 20S/18S      </t>
  </si>
  <si>
    <t xml:space="preserve">42-91JV444-SPP </t>
  </si>
  <si>
    <t xml:space="preserve">BIT DHD112 444 CC 4/28 20S/18S      </t>
  </si>
  <si>
    <t>43-10152305-SPP</t>
  </si>
  <si>
    <t xml:space="preserve">HOLE OPENER SD10 6" X 12"           </t>
  </si>
  <si>
    <t>43-10241445-SPP</t>
  </si>
  <si>
    <t xml:space="preserve">HOLE OPENER SD10 9.5" X 17.5"       </t>
  </si>
  <si>
    <t>43-12191311-SPH</t>
  </si>
  <si>
    <t xml:space="preserve">HOLE OPENER SD12 7-1/2" X 12-1/4"   </t>
  </si>
  <si>
    <t>43-12198381-S65</t>
  </si>
  <si>
    <t>43-3A090115-SPP</t>
  </si>
  <si>
    <t xml:space="preserve">HOLE OPENER M30 3-1/2" X 4-1/2"     </t>
  </si>
  <si>
    <t>43-3A102152-SPP</t>
  </si>
  <si>
    <t>43-36102152-SPP</t>
  </si>
  <si>
    <t xml:space="preserve">HOLE OPENER DHD340 4" X 6"          </t>
  </si>
  <si>
    <t>43-36102165-SPP</t>
  </si>
  <si>
    <t xml:space="preserve">HOLE OPENER DHD340 4" X 6.5"        </t>
  </si>
  <si>
    <t>43-48083146-SPP</t>
  </si>
  <si>
    <t xml:space="preserve">HOLE OPENER M40 3-1/4" X 5-3/4"     </t>
  </si>
  <si>
    <t>43-48102152-SPP</t>
  </si>
  <si>
    <t xml:space="preserve">HOLE OPENER M40 4" X 6"             </t>
  </si>
  <si>
    <t>43-48102165-SPP</t>
  </si>
  <si>
    <t xml:space="preserve">HOLE OPENER M4 4" X 6.5"            </t>
  </si>
  <si>
    <t>43-48115152-SPP</t>
  </si>
  <si>
    <t xml:space="preserve">HOLE OPENER M4 4.5" X 6"            </t>
  </si>
  <si>
    <t>43-48152203-SPP</t>
  </si>
  <si>
    <t xml:space="preserve">HOLE OPENER M40 6 X 8               </t>
  </si>
  <si>
    <t>43-48152254-SPP</t>
  </si>
  <si>
    <t xml:space="preserve">HOLE OPENER M40 6 X 10              </t>
  </si>
  <si>
    <t xml:space="preserve">43-4870152-SPP </t>
  </si>
  <si>
    <t xml:space="preserve">HOLE OPENER M4 2.75" X 6"           </t>
  </si>
  <si>
    <t>43-55152203-SPP</t>
  </si>
  <si>
    <t xml:space="preserve">HOLE OPENER QL5 6 X 8               </t>
  </si>
  <si>
    <t>43-58152203-SPP</t>
  </si>
  <si>
    <t>43-68152203-SPP</t>
  </si>
  <si>
    <t xml:space="preserve">HOLE OPENER M6 6" X 8"              </t>
  </si>
  <si>
    <t>43-68152216-SPP</t>
  </si>
  <si>
    <t xml:space="preserve">HOLE OPENER M60 6" x 8 1/2"         </t>
  </si>
  <si>
    <t>43-68152222-HPP</t>
  </si>
  <si>
    <t xml:space="preserve">HOLE OPENER M6 6" X 8 3/4"          </t>
  </si>
  <si>
    <t>43-68152254-SPP</t>
  </si>
  <si>
    <t xml:space="preserve">HOLE OPENER M6 6" X 10"             </t>
  </si>
  <si>
    <t>43-68152305-SPP</t>
  </si>
  <si>
    <t>43-68203305-SPP</t>
  </si>
  <si>
    <t xml:space="preserve">HOLE OPENER M6 8" X 12"             </t>
  </si>
  <si>
    <t>43-68241305-SPP</t>
  </si>
  <si>
    <t xml:space="preserve">HOLE OPENER M6 9-1/2" X 12"         </t>
  </si>
  <si>
    <t>43-76152203-SPP</t>
  </si>
  <si>
    <t xml:space="preserve">HOLE OPENER QL6 6" X 8"             </t>
  </si>
  <si>
    <t>43-76152254-SPP</t>
  </si>
  <si>
    <t xml:space="preserve">HOLE OPENER QL6 6" X 10"            </t>
  </si>
  <si>
    <t>43-88120305-SPP</t>
  </si>
  <si>
    <t xml:space="preserve">HOLE OPENER M8 4 3/4 X 12           </t>
  </si>
  <si>
    <t>43-88203305-SPP</t>
  </si>
  <si>
    <t xml:space="preserve">HOLE OPENER M8 8" X 12"             </t>
  </si>
  <si>
    <t xml:space="preserve">72-36QW110-RDD </t>
  </si>
  <si>
    <t xml:space="preserve">BIT DHD340 110 INTREPID 1/8 MIX.BA  </t>
  </si>
  <si>
    <t xml:space="preserve">72-36QW115-RDD </t>
  </si>
  <si>
    <t xml:space="preserve">BIT DHD340 115 INTREPID 1/8 MIX.BA  </t>
  </si>
  <si>
    <t xml:space="preserve">72-36QW127-RDD </t>
  </si>
  <si>
    <t xml:space="preserve">BIT DHD340 127 INTREPID 1/8 MIX.BA  </t>
  </si>
  <si>
    <t xml:space="preserve">72-365A110-R48 </t>
  </si>
  <si>
    <t xml:space="preserve">BIT DHD340 110 CV 2/8 14B/13B XT48  </t>
  </si>
  <si>
    <t xml:space="preserve">72-4GFA115-S48 </t>
  </si>
  <si>
    <t xml:space="preserve">72-4GF8115-S65 </t>
  </si>
  <si>
    <t xml:space="preserve">72-4GQW110-RDD </t>
  </si>
  <si>
    <t xml:space="preserve">BIT QLX40 110 INTREPID 1/8 MIX.BA   </t>
  </si>
  <si>
    <t xml:space="preserve">72-4GQW115-RDD </t>
  </si>
  <si>
    <t xml:space="preserve">BIT QLX40 115 INTREPID 1/8 MIX BA   </t>
  </si>
  <si>
    <t xml:space="preserve">72-4GQW127-RDD </t>
  </si>
  <si>
    <t xml:space="preserve">BIT QLX40 127 INTREPID 1/8 MIX BA   </t>
  </si>
  <si>
    <t xml:space="preserve">72-4GW8115-S65 </t>
  </si>
  <si>
    <t xml:space="preserve">72-4G0Z115-Z65 </t>
  </si>
  <si>
    <t xml:space="preserve">BIT QLX40 115 S/F 4/10 DP65/DP65    </t>
  </si>
  <si>
    <t xml:space="preserve">72-4G0Z121-Z65 </t>
  </si>
  <si>
    <t xml:space="preserve">BIT QLX40 121 SPEC.FACE 4/10 DP65   </t>
  </si>
  <si>
    <t xml:space="preserve">72-48FB105-R48 </t>
  </si>
  <si>
    <t xml:space="preserve">BIT M40 105 FF2/8 14B/14B XT48      </t>
  </si>
  <si>
    <t xml:space="preserve">72-48QW115-RDD </t>
  </si>
  <si>
    <t xml:space="preserve">BIT M40 115 INTREPID 1/8 MIXED BA   </t>
  </si>
  <si>
    <t xml:space="preserve">72-48QW127-RDD </t>
  </si>
  <si>
    <t xml:space="preserve">BIT M40 127 INTREPID 1/8 MIXED BA   </t>
  </si>
  <si>
    <t xml:space="preserve">72-50LD152-R48 </t>
  </si>
  <si>
    <t xml:space="preserve">72-50QW140-RDD </t>
  </si>
  <si>
    <t xml:space="preserve">BIT QL50 140 INTREPID 1/10 MIX.BA   </t>
  </si>
  <si>
    <t xml:space="preserve">72-50QW146-RDD </t>
  </si>
  <si>
    <t xml:space="preserve">BIT QL50 146 INTREPID 1/10 MIX.BA   </t>
  </si>
  <si>
    <t xml:space="preserve">72-500Z130-Z65 </t>
  </si>
  <si>
    <t xml:space="preserve">BIT QL50 130 SPEC.FACE 4/14 MIX.BU  </t>
  </si>
  <si>
    <t xml:space="preserve">72-500Z133-Z65 </t>
  </si>
  <si>
    <t xml:space="preserve">BIT QL50 133 SPEC.FACE 4/14 DP65    </t>
  </si>
  <si>
    <t xml:space="preserve">72-500Z140-Z65 </t>
  </si>
  <si>
    <t xml:space="preserve">BIT QL50 140 SPEC.FACE 4/14 DP65    </t>
  </si>
  <si>
    <t xml:space="preserve">72-500Z146-Z65 </t>
  </si>
  <si>
    <t xml:space="preserve">BIT QL50 146 SPEC.FACE 4/14 DP65    </t>
  </si>
  <si>
    <t xml:space="preserve">72-500Z152-Z65 </t>
  </si>
  <si>
    <t xml:space="preserve">BIT QL50 152 SP.FACE 4/14 DP65/55   </t>
  </si>
  <si>
    <t xml:space="preserve">72-5029155-S65 </t>
  </si>
  <si>
    <t xml:space="preserve">BIT QL50 155 FF 3/9 16S/14S DP65    </t>
  </si>
  <si>
    <t xml:space="preserve">72-58LC140-R48 </t>
  </si>
  <si>
    <t xml:space="preserve">72-58LC140-R55 </t>
  </si>
  <si>
    <t xml:space="preserve">72-58LC146-R55 </t>
  </si>
  <si>
    <t xml:space="preserve">72-581C146-S48 </t>
  </si>
  <si>
    <t xml:space="preserve">BIT M50 146 CC 2/8 16S/16S XT48     </t>
  </si>
  <si>
    <t xml:space="preserve">72-68GE165-R48 </t>
  </si>
  <si>
    <t xml:space="preserve">72-68GE165-R55 </t>
  </si>
  <si>
    <t xml:space="preserve">72-68GE172-R55 </t>
  </si>
  <si>
    <t xml:space="preserve">72-76DE165-S48 </t>
  </si>
  <si>
    <t xml:space="preserve">72-76GE165-R55 </t>
  </si>
  <si>
    <t xml:space="preserve">72-76GE172-R55 </t>
  </si>
  <si>
    <t xml:space="preserve">72-76QW165-RDD </t>
  </si>
  <si>
    <t xml:space="preserve">BIT QL60 165 INTREPID 1/10 MIX.BA   </t>
  </si>
  <si>
    <t xml:space="preserve">72-76QW172-RDD </t>
  </si>
  <si>
    <t xml:space="preserve">BIT QL60 172 INTREPID 1/10 MIX.BA   </t>
  </si>
  <si>
    <t xml:space="preserve">72-760Z155-Z65 </t>
  </si>
  <si>
    <t xml:space="preserve">BIT QL60 155 SPECIAL FACE 4/14DP65  </t>
  </si>
  <si>
    <t xml:space="preserve">72-760Z165-Z65 </t>
  </si>
  <si>
    <t xml:space="preserve">BIT QL60 165 SPEC.FACE 4/14 DP65    </t>
  </si>
  <si>
    <t xml:space="preserve">72-830Z229-Z65 </t>
  </si>
  <si>
    <t xml:space="preserve">BIT QL80 229 SPEC.FACE 4/18 DP65    </t>
  </si>
  <si>
    <t>95-36140L127SPP</t>
  </si>
  <si>
    <t>Item No</t>
  </si>
  <si>
    <t>Invoiced  in SEK</t>
  </si>
  <si>
    <t>Invoiced  quantity</t>
  </si>
  <si>
    <t xml:space="preserve"> Avg Price in SEK</t>
  </si>
  <si>
    <t>RH-05F6-115J48</t>
  </si>
  <si>
    <t>42-838E229-S65</t>
  </si>
  <si>
    <t>42-68XE165-S48</t>
  </si>
  <si>
    <t>42-58GE140-SD2</t>
  </si>
  <si>
    <t>RH-10F6-115J48</t>
  </si>
  <si>
    <t>42-68DE203-S48</t>
  </si>
  <si>
    <t>42-682E172-S48</t>
  </si>
  <si>
    <t>42-762E165-S65</t>
  </si>
  <si>
    <t>42-481B115-S48</t>
  </si>
  <si>
    <t>42-682E165-S48</t>
  </si>
  <si>
    <t>42-888E229-S48</t>
  </si>
  <si>
    <t>42-68GE172-W55</t>
  </si>
  <si>
    <t>42-4G1A115-S65</t>
  </si>
  <si>
    <t>42-481B115-R55</t>
  </si>
  <si>
    <t>42-68DE165-S48</t>
  </si>
  <si>
    <t>42-68DE172-S65</t>
  </si>
  <si>
    <t>42-3A51090-R48</t>
  </si>
  <si>
    <t>42-481B127-R48</t>
  </si>
  <si>
    <t>RH-4PF6-121J48</t>
  </si>
  <si>
    <t>42-682E165-S65</t>
  </si>
  <si>
    <t>42-68GE165-R55</t>
  </si>
  <si>
    <t>42-581D165-S48</t>
  </si>
  <si>
    <t>42-481B127-S48</t>
  </si>
  <si>
    <t>RH-11FC-152J48</t>
  </si>
  <si>
    <t>42-48FB115-S48</t>
  </si>
  <si>
    <t>42-68TE172-L55</t>
  </si>
  <si>
    <t>42-481B115-S65</t>
  </si>
  <si>
    <t>42-582D152-S48</t>
  </si>
  <si>
    <t>42-76DE165-S48</t>
  </si>
  <si>
    <t>42-485B127-R48</t>
  </si>
  <si>
    <t>42-68DE165-S65</t>
  </si>
  <si>
    <t>42-888E222-S48</t>
  </si>
  <si>
    <t>42-485B115-R48</t>
  </si>
  <si>
    <t>42-581D152-S48</t>
  </si>
  <si>
    <t>42-76DE165-S65</t>
  </si>
  <si>
    <t>42-888E254-S48</t>
  </si>
  <si>
    <t>42-58LC140-R55</t>
  </si>
  <si>
    <t>RH14XC165J48NG</t>
  </si>
  <si>
    <t>42-4G1A127-S48</t>
  </si>
  <si>
    <t>42-762E203-S48</t>
  </si>
  <si>
    <t>42-5819140-S65</t>
  </si>
  <si>
    <t>42-5819140-S48</t>
  </si>
  <si>
    <t>42-5019140-S65</t>
  </si>
  <si>
    <t>42-5819140-R55</t>
  </si>
  <si>
    <t>42-48FB127-S48</t>
  </si>
  <si>
    <t>42-5819146-S48</t>
  </si>
  <si>
    <t>42-838E270-C48</t>
  </si>
  <si>
    <t>42-76GE172-W55</t>
  </si>
  <si>
    <t>42-682E203-S48</t>
  </si>
  <si>
    <t>42-681E155-S65</t>
  </si>
  <si>
    <t>RH-14AC-165J48</t>
  </si>
  <si>
    <t>RH-07F6-115J48</t>
  </si>
  <si>
    <t>42-481B115-R48</t>
  </si>
  <si>
    <t>42-3AF0090-S48</t>
  </si>
  <si>
    <t>42-58F9133-S48</t>
  </si>
  <si>
    <t>42-36FA115-S48</t>
  </si>
  <si>
    <t>42-48FB127-S65</t>
  </si>
  <si>
    <t>42-76GE172-S65</t>
  </si>
  <si>
    <t>42-481B127-S65</t>
  </si>
  <si>
    <t>42-681E155-S48</t>
  </si>
  <si>
    <t>42-58LC140-R48</t>
  </si>
  <si>
    <t>42-3AFB105-S48</t>
  </si>
  <si>
    <t>42-838E222-S48</t>
  </si>
  <si>
    <t>42-68DE172-S48</t>
  </si>
  <si>
    <t>0208001</t>
  </si>
  <si>
    <t>42-888E229-S65</t>
  </si>
  <si>
    <t>42-12CE311-S65</t>
  </si>
  <si>
    <t>72-581C146-S48</t>
  </si>
  <si>
    <t>42-88PE203-S65</t>
  </si>
  <si>
    <t>42-4818133-S48</t>
  </si>
  <si>
    <t>42-5829140-S48</t>
  </si>
  <si>
    <t>42-76DE172-S48</t>
  </si>
  <si>
    <t>RH-0516-115K48</t>
  </si>
  <si>
    <t>42-3A5B105-R48</t>
  </si>
  <si>
    <t>42-882E205-S65</t>
  </si>
  <si>
    <t>42-838E254-S65</t>
  </si>
  <si>
    <t>42-762E165-S48</t>
  </si>
  <si>
    <t>42-761E155-S65</t>
  </si>
  <si>
    <t>42-3HFB105-S48</t>
  </si>
  <si>
    <t>42-485B110-R48</t>
  </si>
  <si>
    <t>42-NK06110-R48</t>
  </si>
  <si>
    <t>42-485B127-R55</t>
  </si>
  <si>
    <t>RH-09F6-115J48</t>
  </si>
  <si>
    <t>42-838E229-S48</t>
  </si>
  <si>
    <t>42-83YY229-S65</t>
  </si>
  <si>
    <t>42-838E254-S48</t>
  </si>
  <si>
    <t>42-481B121-S65</t>
  </si>
  <si>
    <t>42-5019140-S48</t>
  </si>
  <si>
    <t>42-882E216-SPP</t>
  </si>
  <si>
    <t>42-681E152-S48</t>
  </si>
  <si>
    <t>RH-05BY-115J48</t>
  </si>
  <si>
    <t>42-48F9130-S48</t>
  </si>
  <si>
    <t>RH-14FD-165J48</t>
  </si>
  <si>
    <t>42-5829140-S65</t>
  </si>
  <si>
    <t>42-761E155-S48</t>
  </si>
  <si>
    <t>42-48FB110-S48</t>
  </si>
  <si>
    <t>42-88PE203-S48</t>
  </si>
  <si>
    <t>42-761E159-S65</t>
  </si>
  <si>
    <t>42-4G1A115-S48</t>
  </si>
  <si>
    <t>42-58LC146-R48</t>
  </si>
  <si>
    <t>42-4GF8115-S65</t>
  </si>
  <si>
    <t>RH14AC178J48NG</t>
  </si>
  <si>
    <t>42-68GE172-R55</t>
  </si>
  <si>
    <t>RH14FD165J48</t>
  </si>
  <si>
    <t>RH-11F9-140J48</t>
  </si>
  <si>
    <t>42-5819146-S65</t>
  </si>
  <si>
    <t>RH-14XC-165J48</t>
  </si>
  <si>
    <t>42-76GE190-W55</t>
  </si>
  <si>
    <t>F-42-0238</t>
  </si>
  <si>
    <t>42-58LD146-W48</t>
  </si>
  <si>
    <t>42-882E216-S48</t>
  </si>
  <si>
    <t>42-58GE200-S65</t>
  </si>
  <si>
    <t>42-501D152-S48</t>
  </si>
  <si>
    <t>42-485B127-L55</t>
  </si>
  <si>
    <t>42-5029140-S48</t>
  </si>
  <si>
    <t>42-48F9140-S48</t>
  </si>
  <si>
    <t>42-58LD152-R48</t>
  </si>
  <si>
    <t>42-681E159-S65</t>
  </si>
  <si>
    <t>42-4GYY115-S65</t>
  </si>
  <si>
    <t>42-4GFA127-S48</t>
  </si>
  <si>
    <t>42-481B127-R55</t>
  </si>
  <si>
    <t>42-5819140-R48</t>
  </si>
  <si>
    <t>42-5818133-S48</t>
  </si>
  <si>
    <t>LCS081063C01220</t>
  </si>
  <si>
    <t>42-3H5B105-L55</t>
  </si>
  <si>
    <t>42-68LL172-S48</t>
  </si>
  <si>
    <t>42-68DE190-S48</t>
  </si>
  <si>
    <t>42-12JV444-SPP</t>
  </si>
  <si>
    <t>42-68GE165-W55</t>
  </si>
  <si>
    <t>7850-09-1119P</t>
  </si>
  <si>
    <t>42-48FB115-S65</t>
  </si>
  <si>
    <t>RH-111C-152K48</t>
  </si>
  <si>
    <t>RH-0516-105K48</t>
  </si>
  <si>
    <t>42-3A54100-R48</t>
  </si>
  <si>
    <t>42-50GE140-W55</t>
  </si>
  <si>
    <t>72-68DE165-S48</t>
  </si>
  <si>
    <t>F-42-0200</t>
  </si>
  <si>
    <t>42-83PE203-S48</t>
  </si>
  <si>
    <t>42-36FA127-S48</t>
  </si>
  <si>
    <t>42-888E305-S48</t>
  </si>
  <si>
    <t>72-4G0Z115-Z65</t>
  </si>
  <si>
    <t>42-502D152-S48</t>
  </si>
  <si>
    <t>42-76GE165-R55</t>
  </si>
  <si>
    <t>42-3AF1095-S48</t>
  </si>
  <si>
    <t>RH-14FX-165J74</t>
  </si>
  <si>
    <t>42-681E152-S65</t>
  </si>
  <si>
    <t>72-4GF8115-S65</t>
  </si>
  <si>
    <t>42-761E152-S48</t>
  </si>
  <si>
    <t>42-68DE219-S48</t>
  </si>
  <si>
    <t>42-76DE203-S48</t>
  </si>
  <si>
    <t>42-5018133-S48</t>
  </si>
  <si>
    <t>42-888E270-S48</t>
  </si>
  <si>
    <t>42-681E159-S48</t>
  </si>
  <si>
    <t>42-3AF4100-S48</t>
  </si>
  <si>
    <t>42-58LC146-R55</t>
  </si>
  <si>
    <t>42-481B121-S48</t>
  </si>
  <si>
    <t>42-3A51095-R48</t>
  </si>
  <si>
    <t>42-10JD336-SPP</t>
  </si>
  <si>
    <t>42-58GC135-SEE</t>
  </si>
  <si>
    <t>42-91JV444-SPP</t>
  </si>
  <si>
    <t>42-11PJ610-SPP</t>
  </si>
  <si>
    <t>42-88CE241-W48</t>
  </si>
  <si>
    <t>42-4G5A115-R48</t>
  </si>
  <si>
    <t>42-36FA110-S48</t>
  </si>
  <si>
    <t>72-68GE172-R55</t>
  </si>
  <si>
    <t>72-68GE165-R48</t>
  </si>
  <si>
    <t>42-108D273-SPP</t>
  </si>
  <si>
    <t>42-682D152-S48</t>
  </si>
  <si>
    <t>42-88PE216-S48</t>
  </si>
  <si>
    <t>42-58GE168-S65</t>
  </si>
  <si>
    <t>BA80002051</t>
  </si>
  <si>
    <t>RH-1119-140K48</t>
  </si>
  <si>
    <t>42-3A5B105-R55</t>
  </si>
  <si>
    <t>42-762E178-S48</t>
  </si>
  <si>
    <t>RH-0916-115K48</t>
  </si>
  <si>
    <t>42-76LL165-S48</t>
  </si>
  <si>
    <t>42-365A115-R48</t>
  </si>
  <si>
    <t>42-12JV381-SPP</t>
  </si>
  <si>
    <t>42-68GE203-R55</t>
  </si>
  <si>
    <t>42-76YY165-S48</t>
  </si>
  <si>
    <t>LC0000000526</t>
  </si>
  <si>
    <t>72-68GE165-R55</t>
  </si>
  <si>
    <t>42-3HF0090-S48</t>
  </si>
  <si>
    <t>42-361A115-S48</t>
  </si>
  <si>
    <t>42-58GE140-W55</t>
  </si>
  <si>
    <t>42-76GE165-R48</t>
  </si>
  <si>
    <t>42-91JV381-SPP</t>
  </si>
  <si>
    <t>42-761C216-SPP</t>
  </si>
  <si>
    <t>72-58LC140-R55</t>
  </si>
  <si>
    <t>RH-0916-105K48</t>
  </si>
  <si>
    <t>42-4818152-S48</t>
  </si>
  <si>
    <t>42-48F9133-S48</t>
  </si>
  <si>
    <t>RH-141C-152K48</t>
  </si>
  <si>
    <t>72-58LC140-R48</t>
  </si>
  <si>
    <t>42-365A127-R48</t>
  </si>
  <si>
    <t>RH14AC165J48NG</t>
  </si>
  <si>
    <t>42-68GE172-R48</t>
  </si>
  <si>
    <t>42-682E190-S48</t>
  </si>
  <si>
    <t>72-76QW165-RDD</t>
  </si>
  <si>
    <t>42-68DE178-S48</t>
  </si>
  <si>
    <t>42-5029146-S48</t>
  </si>
  <si>
    <t>42-5019146-S65</t>
  </si>
  <si>
    <t>42-88PL203-SDD</t>
  </si>
  <si>
    <t>72-58LC146-R55</t>
  </si>
  <si>
    <t>BA00002062</t>
  </si>
  <si>
    <t>72-76GE172-R55</t>
  </si>
  <si>
    <t>RH-0516-107K48</t>
  </si>
  <si>
    <t>RH-141C-165K48</t>
  </si>
  <si>
    <t>42-10JD305-SPP</t>
  </si>
  <si>
    <t>RH-05F6-121J48</t>
  </si>
  <si>
    <t>72-76DE165-S48</t>
  </si>
  <si>
    <t>42-3HF1095-S48</t>
  </si>
  <si>
    <t>42-12JD355-SPP</t>
  </si>
  <si>
    <t>42-838E305-S48</t>
  </si>
  <si>
    <t>42-10JD254-SPP</t>
  </si>
  <si>
    <t>42-68LE159-R48</t>
  </si>
  <si>
    <t>42-68LE155-R55</t>
  </si>
  <si>
    <t>42-485B115-R55</t>
  </si>
  <si>
    <t>42-36F8130-S48</t>
  </si>
  <si>
    <t>42-68DE165-R48</t>
  </si>
  <si>
    <t>42-12VD317-SPP</t>
  </si>
  <si>
    <t>42-88PE219-S48</t>
  </si>
  <si>
    <t>42-838E270-SPP</t>
  </si>
  <si>
    <t>42-5829146-S48</t>
  </si>
  <si>
    <t>RH-14FC-152J48</t>
  </si>
  <si>
    <t>42-50LC140-R48</t>
  </si>
  <si>
    <t>42-5019146-S48</t>
  </si>
  <si>
    <t>RH-05F9-127J48</t>
  </si>
  <si>
    <t>72-76GE165-R55</t>
  </si>
  <si>
    <t>42-68YY165-S48</t>
  </si>
  <si>
    <t>42-818E251-WPP</t>
  </si>
  <si>
    <t>42-76DE190-S48</t>
  </si>
  <si>
    <t>42-5818130-S48</t>
  </si>
  <si>
    <t>42-83CE241-W48</t>
  </si>
  <si>
    <t>42-68GE165-R48</t>
  </si>
  <si>
    <t>42-881E-203A40Z</t>
  </si>
  <si>
    <t>72-580Z146-Z65</t>
  </si>
  <si>
    <t>LCHS100650X1400</t>
  </si>
  <si>
    <t>42-58LC140-S48</t>
  </si>
  <si>
    <t>42-76GE172-R55</t>
  </si>
  <si>
    <t>42-4G1A121-S65</t>
  </si>
  <si>
    <t>72-500Z140-Z65</t>
  </si>
  <si>
    <t>42-5819146-R55</t>
  </si>
  <si>
    <t>42-50LC146-W55</t>
  </si>
  <si>
    <t>42-76DE172-S65</t>
  </si>
  <si>
    <t>42-888E251-S48</t>
  </si>
  <si>
    <t>42-50LD152-R48</t>
  </si>
  <si>
    <t>42-682D155-S48</t>
  </si>
  <si>
    <t>LCS060650F02550</t>
  </si>
  <si>
    <t>42-682E178-S48</t>
  </si>
  <si>
    <t>LC42128E311S48</t>
  </si>
  <si>
    <t>42-888E305-SPP</t>
  </si>
  <si>
    <t>LC0000001303</t>
  </si>
  <si>
    <t>72-4GW8115-S65</t>
  </si>
  <si>
    <t>LC0000000531</t>
  </si>
  <si>
    <t>RH-0519-127K48</t>
  </si>
  <si>
    <t>LC0000001302</t>
  </si>
  <si>
    <t>LCBBS040DH090HS</t>
  </si>
  <si>
    <t>72-500Z133-Z65</t>
  </si>
  <si>
    <t>F-42-0248</t>
  </si>
  <si>
    <t>72-502D152-S48</t>
  </si>
  <si>
    <t>42-365A110-R48</t>
  </si>
  <si>
    <t>42-2451090-R48</t>
  </si>
  <si>
    <t>RH-0916-107K48</t>
  </si>
  <si>
    <t>42-501D152-S65</t>
  </si>
  <si>
    <t>42-68DE172-R48</t>
  </si>
  <si>
    <t>RH14FC152J48NG</t>
  </si>
  <si>
    <t>RH-0919-127K48</t>
  </si>
  <si>
    <t>42-4GFA115-S48</t>
  </si>
  <si>
    <t>42-838E251-SPP</t>
  </si>
  <si>
    <t>42-5019140-R55</t>
  </si>
  <si>
    <t>42-101E-254A40Z</t>
  </si>
  <si>
    <t>42-4818130-S48</t>
  </si>
  <si>
    <t>42-76DE178-S48</t>
  </si>
  <si>
    <t>72-50LC140-R55</t>
  </si>
  <si>
    <t>I050600C015500</t>
  </si>
  <si>
    <t>F-42-0210</t>
  </si>
  <si>
    <t>42-761E152-S65</t>
  </si>
  <si>
    <t>72-4GQW115-RDD</t>
  </si>
  <si>
    <t>42-3AS4090-S65</t>
  </si>
  <si>
    <t>42-68YY172-S48</t>
  </si>
  <si>
    <t>42-4G18130-S48</t>
  </si>
  <si>
    <t>42-36FA127-S65</t>
  </si>
  <si>
    <t>72-680Z155-Z65</t>
  </si>
  <si>
    <t>961-8049-10</t>
  </si>
  <si>
    <t>42-2451095-R48</t>
  </si>
  <si>
    <t>42-50L9130-R48</t>
  </si>
  <si>
    <t>LC98743352</t>
  </si>
  <si>
    <t>42-108D279-SPP</t>
  </si>
  <si>
    <t>42-3HF4100-S48</t>
  </si>
  <si>
    <t>42-50LC146-R48</t>
  </si>
  <si>
    <t>42-36FB115-S65</t>
  </si>
  <si>
    <t>42-838E270-S48</t>
  </si>
  <si>
    <t>42-76AV203-SPP</t>
  </si>
  <si>
    <t>LC42-12JV559-DK</t>
  </si>
  <si>
    <t>RH-16FX-165Y74</t>
  </si>
  <si>
    <t>42-5018133-L48</t>
  </si>
  <si>
    <t>72-680Z165-Z65</t>
  </si>
  <si>
    <t>72-5029155-S65</t>
  </si>
  <si>
    <t>42-50LC146-R55</t>
  </si>
  <si>
    <t>42-48FB121-S48</t>
  </si>
  <si>
    <t>42-3H54098-L55</t>
  </si>
  <si>
    <t>42-361A115-S65</t>
  </si>
  <si>
    <t>42-3H51090-R48</t>
  </si>
  <si>
    <t>LC98743353</t>
  </si>
  <si>
    <t>42-10JD251-SPP</t>
  </si>
  <si>
    <t>42-761E159-S48</t>
  </si>
  <si>
    <t>72-4G0Z121-Z65</t>
  </si>
  <si>
    <t>42-888E241-S48</t>
  </si>
  <si>
    <t>42-50LC140-R55</t>
  </si>
  <si>
    <t>LCS081000C01220</t>
  </si>
  <si>
    <t>72-4GFA115-S48</t>
  </si>
  <si>
    <t>LC42-68PD-254J4</t>
  </si>
  <si>
    <t>LC42-618C-254J4</t>
  </si>
  <si>
    <t>42-731C165-SPP</t>
  </si>
  <si>
    <t>3133-2001-35</t>
  </si>
  <si>
    <t>72-580Z140-Z65</t>
  </si>
  <si>
    <t>72-36FA115-S48</t>
  </si>
  <si>
    <t>42-36FA115-S65</t>
  </si>
  <si>
    <t>42-5018130-S48</t>
  </si>
  <si>
    <t>72-360Z115-Z55</t>
  </si>
  <si>
    <t>42-361A121-S65</t>
  </si>
  <si>
    <t>42-58F9130-S48</t>
  </si>
  <si>
    <t>42-87JD241-SPP</t>
  </si>
  <si>
    <t>42-4G1A115-R48</t>
  </si>
  <si>
    <t>LC7850-09-1119P</t>
  </si>
  <si>
    <t>42-48L9130-R48</t>
  </si>
  <si>
    <t>LCS060813C01550</t>
  </si>
  <si>
    <t>42-73DE190-S48</t>
  </si>
  <si>
    <t>261-0000-21</t>
  </si>
  <si>
    <t>42-5019140-R48</t>
  </si>
  <si>
    <t>LC98743345</t>
  </si>
  <si>
    <t>42-36F8115-S65</t>
  </si>
  <si>
    <t>42-4G5A110-R48</t>
  </si>
  <si>
    <t>42-4G5A127-R48</t>
  </si>
  <si>
    <t>72-4G5A110-R48</t>
  </si>
  <si>
    <t>LC12-1052</t>
  </si>
  <si>
    <t>72-760Z165-Z65</t>
  </si>
  <si>
    <t>42-762E172-S48</t>
  </si>
  <si>
    <t>42-88KE222-S48</t>
  </si>
  <si>
    <t>BA00002028</t>
  </si>
  <si>
    <t>LCBBS040DH100HS</t>
  </si>
  <si>
    <t>72-500Z146-Z65</t>
  </si>
  <si>
    <t>42-3HF0090-SPP</t>
  </si>
  <si>
    <t>42-6929140-S48</t>
  </si>
  <si>
    <t>42-36L9130-R48</t>
  </si>
  <si>
    <t>RH-06F6-115J48</t>
  </si>
  <si>
    <t>3133-2000-26</t>
  </si>
  <si>
    <t>42-36FB115-S48</t>
  </si>
  <si>
    <t>72-48FB105-R48</t>
  </si>
  <si>
    <t>42-485B121-R48</t>
  </si>
  <si>
    <t>42-68LE159-R55</t>
  </si>
  <si>
    <t>BA00002024</t>
  </si>
  <si>
    <t>72-580Z152-Z65</t>
  </si>
  <si>
    <t>-</t>
  </si>
  <si>
    <t>42-73FC165-SPP</t>
  </si>
  <si>
    <t>72-500Z152-Z65</t>
  </si>
  <si>
    <t>LC12-1007</t>
  </si>
  <si>
    <t>42-762E172-S65</t>
  </si>
  <si>
    <t>42-88PE-216J40</t>
  </si>
  <si>
    <t>42-68KE172-S48</t>
  </si>
  <si>
    <t>72-76DE172-S48</t>
  </si>
  <si>
    <t>BG00132472</t>
  </si>
  <si>
    <t>3133-2012-48A</t>
  </si>
  <si>
    <t>42-5829146-S65</t>
  </si>
  <si>
    <t>42-361A127-R48</t>
  </si>
  <si>
    <t>42-3HF4105-SPP</t>
  </si>
  <si>
    <t>72-365A115-R48</t>
  </si>
  <si>
    <t>RH-14FC-155J48</t>
  </si>
  <si>
    <t>42-3H51095-RPP</t>
  </si>
  <si>
    <t>LC11-1123</t>
  </si>
  <si>
    <t>RH-07BV-115J74</t>
  </si>
  <si>
    <t>42-NB08112-R48</t>
  </si>
  <si>
    <t>LCBBS040DH090PB</t>
  </si>
  <si>
    <t>3133-2000-89</t>
  </si>
  <si>
    <t>3133-2009-70</t>
  </si>
  <si>
    <t>42-361A115-R48</t>
  </si>
  <si>
    <t>LC98743373</t>
  </si>
  <si>
    <t>42-81PE219-S48</t>
  </si>
  <si>
    <t>42-3H54105-RPP</t>
  </si>
  <si>
    <t>42-76GE172-L55</t>
  </si>
  <si>
    <t>42-83GE216-R55</t>
  </si>
  <si>
    <t>42-762D155-S48</t>
  </si>
  <si>
    <t>42-888E222-RPP</t>
  </si>
  <si>
    <t>42-6929140-SPP</t>
  </si>
  <si>
    <t>72-365A110-R48</t>
  </si>
  <si>
    <t>LC11-1737</t>
  </si>
  <si>
    <t>LCBBS040DH100PB</t>
  </si>
  <si>
    <t>42-88LE216-S48</t>
  </si>
  <si>
    <t>42-83PE216-S48</t>
  </si>
  <si>
    <t>42-50F9130-S48</t>
  </si>
  <si>
    <t>42-4GFA110-S48</t>
  </si>
  <si>
    <t>LCS060650C01550</t>
  </si>
  <si>
    <t>42-76GE172-R48</t>
  </si>
  <si>
    <t>RH16AC165J48</t>
  </si>
  <si>
    <t>RH-14AC-178J48</t>
  </si>
  <si>
    <t>TRANSPORT</t>
  </si>
  <si>
    <t>832T</t>
  </si>
  <si>
    <t>Sales</t>
  </si>
  <si>
    <t>Head Diameter</t>
  </si>
  <si>
    <t>Carbide Shape</t>
  </si>
  <si>
    <t>Carbide Grade</t>
  </si>
  <si>
    <t>Carbide Size</t>
  </si>
  <si>
    <t>Face Design</t>
  </si>
  <si>
    <t>Flushing Holes</t>
  </si>
  <si>
    <t>Wear Pads</t>
  </si>
  <si>
    <t>High Hardness</t>
  </si>
  <si>
    <t>Heat Treatment</t>
  </si>
  <si>
    <t>Crit Code</t>
  </si>
  <si>
    <t>Shank Size</t>
  </si>
  <si>
    <t>Shank Type</t>
  </si>
  <si>
    <t>Mission</t>
  </si>
  <si>
    <t>4"</t>
  </si>
  <si>
    <t>5"</t>
  </si>
  <si>
    <t>6"</t>
  </si>
  <si>
    <t>3"</t>
  </si>
  <si>
    <t>8"</t>
  </si>
  <si>
    <t>DHD</t>
  </si>
  <si>
    <t>DHD HD</t>
  </si>
  <si>
    <t>3.5"</t>
  </si>
  <si>
    <t>QLX</t>
  </si>
  <si>
    <t>QL</t>
  </si>
  <si>
    <t>TD</t>
  </si>
  <si>
    <t>9"</t>
  </si>
  <si>
    <t>SD</t>
  </si>
  <si>
    <t>10"</t>
  </si>
  <si>
    <t>Numa</t>
  </si>
  <si>
    <t>12"</t>
  </si>
  <si>
    <t>Dia</t>
  </si>
  <si>
    <t>FF</t>
  </si>
  <si>
    <t>CV</t>
  </si>
  <si>
    <t>CC</t>
  </si>
  <si>
    <t>UNIFACE</t>
  </si>
  <si>
    <t>S / S</t>
  </si>
  <si>
    <t>18 / 18</t>
  </si>
  <si>
    <t>XT48 / XT48</t>
  </si>
  <si>
    <t>DP65 / DP65</t>
  </si>
  <si>
    <t>DP55 / DP55</t>
  </si>
  <si>
    <t>SPP / SPP</t>
  </si>
  <si>
    <t>DP55 / XT48</t>
  </si>
  <si>
    <t>DI / DI</t>
  </si>
  <si>
    <t>DP65 / XT48</t>
  </si>
  <si>
    <t>DI / DP65</t>
  </si>
  <si>
    <t>11 / 11</t>
  </si>
  <si>
    <t>12 / 12</t>
  </si>
  <si>
    <t>B / B</t>
  </si>
  <si>
    <t>18 / 16</t>
  </si>
  <si>
    <t>14 / 13</t>
  </si>
  <si>
    <t>20 / 16</t>
  </si>
  <si>
    <t>13 / 13</t>
  </si>
  <si>
    <t>S / B</t>
  </si>
  <si>
    <t>16 / 13</t>
  </si>
  <si>
    <t>16 / 14</t>
  </si>
  <si>
    <t>14 / 14</t>
  </si>
  <si>
    <t>16 / 16</t>
  </si>
  <si>
    <t>19 / 19</t>
  </si>
  <si>
    <t>22 / 18</t>
  </si>
  <si>
    <t>22 / 22</t>
  </si>
  <si>
    <t>20 / 18</t>
  </si>
  <si>
    <t>13 / 12</t>
  </si>
  <si>
    <t>Standard</t>
  </si>
  <si>
    <t>18 / 16 / 14 / 13</t>
  </si>
  <si>
    <t>18 / 14 / 13</t>
  </si>
  <si>
    <t>18 / 16 / 13</t>
  </si>
  <si>
    <t>16 / 14 / 13</t>
  </si>
  <si>
    <t>22 / 16 / 14 / 13</t>
  </si>
  <si>
    <t>14 / 13 / 11</t>
  </si>
  <si>
    <t>14 / 12</t>
  </si>
  <si>
    <t>22 / 18 / 16 / 14</t>
  </si>
  <si>
    <t>Check</t>
  </si>
  <si>
    <t>42-68YY165-S65</t>
  </si>
  <si>
    <t>42-68YY172-S65</t>
  </si>
  <si>
    <t>42-68LL165-S48</t>
  </si>
  <si>
    <t>42-68XE172-S48</t>
  </si>
  <si>
    <t>42-76LL172-S48</t>
  </si>
  <si>
    <t>42-36YY115-S48</t>
  </si>
  <si>
    <t>42-36YY115-S65</t>
  </si>
  <si>
    <t>42-36YY127-S48</t>
  </si>
  <si>
    <t>42-36YY127-S65</t>
  </si>
  <si>
    <t>42-4GF8130-S48</t>
  </si>
  <si>
    <t>42-4GFA127-S65</t>
  </si>
  <si>
    <t>42-4GYY115-S48</t>
  </si>
  <si>
    <t>42-4GYY127-S48</t>
  </si>
  <si>
    <t>42-4GYY127-S65</t>
  </si>
  <si>
    <t>42-5019146-R55</t>
  </si>
  <si>
    <t>42-5029140-S65</t>
  </si>
  <si>
    <t>42-50YY140-S48</t>
  </si>
  <si>
    <t>42-50YY140-S65</t>
  </si>
  <si>
    <t>42-50YY146-S48</t>
  </si>
  <si>
    <t>42-50YY146-S65</t>
  </si>
  <si>
    <t>42-682E172-S65</t>
  </si>
  <si>
    <t>42-68GE190-W55</t>
  </si>
  <si>
    <t>42-76YY165-S65</t>
  </si>
  <si>
    <t>42-76YY172-S48</t>
  </si>
  <si>
    <t>42-76YY172-S65</t>
  </si>
  <si>
    <t>42-83PE219-S48</t>
  </si>
  <si>
    <t>42-83YY203-S48</t>
  </si>
  <si>
    <t>42-83YY203-S65</t>
  </si>
  <si>
    <t>42-83YY229-S48</t>
  </si>
  <si>
    <t>42-83YY254-S65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</si>
</sst>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  <font>
      <b/>
      <sz val="8"/>
      <color indexed="63"/>
      <name val="Arial"/>
    </font>
    <font>
      <sz val="8"/>
      <color indexed="63"/>
      <name val="Arial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5">
    <xf numFmtId="0" fontId="0" fillId="0" borderId="0"/>
    <xf numFmtId="0" fontId="2" fillId="0" borderId="0"/>
    <xf numFmtId="0" fontId="8" fillId="0" borderId="0"/>
    <xf numFmtId="0" fontId="2" fillId="0" borderId="0"/>
    <xf numFmtId="0" fontId="8" fillId="0" borderId="0"/>
  </cellStyleXfs>
  <cellXfs count="32">
    <xf numFmtId="0" fontId="0" fillId="0" borderId="0" xfId="0"/>
    <xf numFmtId="0" fontId="3" fillId="0" borderId="2" xfId="1" applyFont="1" applyFill="1" applyBorder="1" applyAlignment="1">
      <alignment wrapText="1"/>
    </xf>
    <xf numFmtId="49" fontId="4" fillId="3" borderId="3" xfId="0" applyNumberFormat="1" applyFont="1" applyFill="1" applyBorder="1"/>
    <xf numFmtId="49" fontId="5" fillId="4" borderId="3" xfId="0" applyNumberFormat="1" applyFont="1" applyFill="1" applyBorder="1"/>
    <xf numFmtId="4" fontId="5" fillId="4" borderId="3" xfId="0" applyNumberFormat="1" applyFont="1" applyFill="1" applyBorder="1"/>
    <xf numFmtId="3" fontId="5" fillId="4" borderId="3" xfId="0" applyNumberFormat="1" applyFont="1" applyFill="1" applyBorder="1"/>
    <xf numFmtId="0" fontId="6" fillId="2" borderId="1" xfId="1" applyFont="1" applyFill="1" applyBorder="1" applyAlignment="1">
      <alignment horizontal="center" vertical="center" wrapText="1"/>
    </xf>
    <xf numFmtId="0" fontId="6" fillId="2" borderId="4" xfId="1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7" fillId="0" borderId="2" xfId="1" applyFont="1" applyFill="1" applyBorder="1" applyAlignment="1">
      <alignment wrapText="1"/>
    </xf>
    <xf numFmtId="0" fontId="7" fillId="0" borderId="2" xfId="1" applyFont="1" applyFill="1" applyBorder="1" applyAlignment="1">
      <alignment horizontal="center" wrapText="1"/>
    </xf>
    <xf numFmtId="0" fontId="3" fillId="0" borderId="2" xfId="1" applyNumberFormat="1" applyFont="1" applyFill="1" applyBorder="1" applyAlignment="1">
      <alignment horizontal="center" wrapText="1"/>
    </xf>
    <xf numFmtId="0" fontId="3" fillId="0" borderId="2" xfId="1" applyFont="1" applyFill="1" applyBorder="1" applyAlignment="1">
      <alignment horizontal="center" wrapText="1"/>
    </xf>
    <xf numFmtId="20" fontId="7" fillId="0" borderId="2" xfId="1" applyNumberFormat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7" fillId="0" borderId="2" xfId="1" applyFont="1" applyFill="1" applyBorder="1" applyAlignment="1">
      <alignment horizontal="center" vertical="center" wrapText="1"/>
    </xf>
    <xf numFmtId="0" fontId="3" fillId="0" borderId="2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" fontId="7" fillId="0" borderId="2" xfId="1" quotePrefix="1" applyNumberFormat="1" applyFont="1" applyFill="1" applyBorder="1" applyAlignment="1">
      <alignment horizontal="center" wrapText="1"/>
    </xf>
    <xf numFmtId="0" fontId="7" fillId="0" borderId="2" xfId="1" quotePrefix="1" applyFont="1" applyFill="1" applyBorder="1" applyAlignment="1">
      <alignment horizontal="center" wrapText="1"/>
    </xf>
    <xf numFmtId="0" fontId="8" fillId="0" borderId="2" xfId="2" applyFont="1" applyFill="1" applyBorder="1" applyAlignment="1">
      <alignment wrapText="1"/>
    </xf>
    <xf numFmtId="0" fontId="8" fillId="0" borderId="0" xfId="2" applyFont="1" applyFill="1" applyBorder="1" applyAlignment="1">
      <alignment wrapText="1"/>
    </xf>
    <xf numFmtId="0" fontId="9" fillId="0" borderId="2" xfId="2" applyFont="1" applyFill="1" applyBorder="1" applyAlignment="1">
      <alignment wrapText="1"/>
    </xf>
    <xf numFmtId="0" fontId="3" fillId="0" borderId="2" xfId="3" applyFont="1" applyFill="1" applyBorder="1" applyAlignment="1">
      <alignment wrapText="1"/>
    </xf>
    <xf numFmtId="0" fontId="7" fillId="0" borderId="2" xfId="4" applyFont="1" applyFill="1" applyBorder="1" applyAlignment="1">
      <alignment wrapText="1"/>
    </xf>
    <xf numFmtId="0" fontId="10" fillId="0" borderId="2" xfId="0" applyFont="1" applyBorder="1"/>
    <xf numFmtId="0" fontId="0" fillId="0" borderId="2" xfId="0" applyBorder="1"/>
    <xf numFmtId="0" fontId="9" fillId="0" borderId="0" xfId="2" applyFont="1" applyFill="1" applyBorder="1" applyAlignment="1">
      <alignment wrapText="1"/>
    </xf>
    <xf numFmtId="0" fontId="3" fillId="0" borderId="0" xfId="3" applyFont="1" applyFill="1" applyBorder="1" applyAlignment="1">
      <alignment wrapText="1"/>
    </xf>
    <xf numFmtId="0" fontId="7" fillId="0" borderId="0" xfId="4" applyFont="1" applyFill="1" applyBorder="1" applyAlignment="1">
      <alignment wrapText="1"/>
    </xf>
    <xf numFmtId="0" fontId="0" fillId="0" borderId="0" xfId="0" applyBorder="1"/>
    <xf numFmtId="0" fontId="10" fillId="0" borderId="0" xfId="0" applyFont="1" applyBorder="1"/>
  </cellXfs>
  <cellStyles count="5">
    <cellStyle name="Normal" xfId="0" builtinId="0"/>
    <cellStyle name="Normal_832 Data" xfId="2"/>
    <cellStyle name="Normal_Sheet1" xfId="1"/>
    <cellStyle name="Normal_Sheet2" xfId="3"/>
    <cellStyle name="Normal_Sheet2 2" xfId="4"/>
  </cellStyles>
  <dxfs count="1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0"/>
          <bgColor indexed="2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S1048576" totalsRowShown="0" headerRowDxfId="0" dataDxfId="1" headerRowCellStyle="Normal_Sheet1">
  <autoFilter ref="A1:S1048576"/>
  <tableColumns count="19">
    <tableColumn id="1" name="Item"/>
    <tableColumn id="2" name="Description"/>
    <tableColumn id="3" name="Shank Type" dataDxfId="17"/>
    <tableColumn id="4" name="Shank Size" dataDxfId="16"/>
    <tableColumn id="5" name="Head Diameter" dataDxfId="15"/>
    <tableColumn id="6" name="Face Design" dataDxfId="14"/>
    <tableColumn id="7" name="Carbide Shape" dataDxfId="13"/>
    <tableColumn id="8" name="Carbide Grade" dataDxfId="12"/>
    <tableColumn id="9" name="Carbide Size" dataDxfId="11"/>
    <tableColumn id="10" name="Flushing Holes" dataDxfId="10"/>
    <tableColumn id="11" name="Wear Pads" dataDxfId="9"/>
    <tableColumn id="12" name="Heat Treatment" dataDxfId="8"/>
    <tableColumn id="13" name="Crit Code" dataDxfId="7"/>
    <tableColumn id="14" name="Sales"/>
    <tableColumn id="15" name="Major" dataDxfId="6"/>
    <tableColumn id="16" name="Minor" dataDxfId="5"/>
    <tableColumn id="17" name="XYZ Code" dataDxfId="4"/>
    <tableColumn id="18" name="CABC01" dataDxfId="3"/>
    <tableColumn id="19" name="DSSP35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5"/>
  <sheetViews>
    <sheetView tabSelected="1" workbookViewId="0">
      <pane ySplit="1" topLeftCell="A2" activePane="bottomLeft" state="frozen"/>
      <selection pane="bottomLeft" activeCell="F13" sqref="F13"/>
    </sheetView>
  </sheetViews>
  <sheetFormatPr defaultRowHeight="18" customHeight="1" x14ac:dyDescent="0.25"/>
  <cols>
    <col min="1" max="1" width="18.42578125" customWidth="1"/>
    <col min="2" max="2" width="35.140625" bestFit="1" customWidth="1"/>
    <col min="3" max="3" width="13.42578125" style="14" customWidth="1"/>
    <col min="4" max="4" width="12.42578125" style="14" customWidth="1"/>
    <col min="5" max="5" width="16.42578125" style="14" customWidth="1"/>
    <col min="6" max="6" width="13.5703125" style="14" customWidth="1"/>
    <col min="7" max="7" width="15.85546875" style="14" customWidth="1"/>
    <col min="8" max="8" width="15.85546875" style="17" customWidth="1"/>
    <col min="9" max="9" width="14" style="14" customWidth="1"/>
    <col min="10" max="10" width="16" style="14" customWidth="1"/>
    <col min="11" max="11" width="12.5703125" style="14" customWidth="1"/>
    <col min="12" max="12" width="17" style="14" customWidth="1"/>
    <col min="13" max="13" width="11.28515625" style="14" customWidth="1"/>
    <col min="15" max="15" width="8.42578125" style="14" customWidth="1"/>
    <col min="16" max="16" width="8.5703125" style="14" customWidth="1"/>
    <col min="17" max="17" width="11.42578125" style="14" customWidth="1"/>
    <col min="18" max="18" width="9.85546875" style="14" customWidth="1"/>
    <col min="19" max="19" width="9.5703125" style="14" customWidth="1"/>
  </cols>
  <sheetData>
    <row r="1" spans="1:19" s="8" customFormat="1" ht="39.75" customHeight="1" x14ac:dyDescent="0.25">
      <c r="A1" s="6" t="s">
        <v>0</v>
      </c>
      <c r="B1" s="6" t="s">
        <v>1</v>
      </c>
      <c r="C1" s="6" t="s">
        <v>1146</v>
      </c>
      <c r="D1" s="6" t="s">
        <v>1145</v>
      </c>
      <c r="E1" s="6" t="s">
        <v>1135</v>
      </c>
      <c r="F1" s="6" t="s">
        <v>1139</v>
      </c>
      <c r="G1" s="6" t="s">
        <v>1136</v>
      </c>
      <c r="H1" s="6" t="s">
        <v>1137</v>
      </c>
      <c r="I1" s="6" t="s">
        <v>1138</v>
      </c>
      <c r="J1" s="6" t="s">
        <v>1140</v>
      </c>
      <c r="K1" s="6" t="s">
        <v>1141</v>
      </c>
      <c r="L1" s="6" t="s">
        <v>1143</v>
      </c>
      <c r="M1" s="6" t="s">
        <v>1144</v>
      </c>
      <c r="N1" s="7" t="s">
        <v>1134</v>
      </c>
      <c r="O1" s="6" t="s">
        <v>2</v>
      </c>
      <c r="P1" s="6" t="s">
        <v>3</v>
      </c>
      <c r="Q1" s="6" t="s">
        <v>4</v>
      </c>
      <c r="R1" s="6" t="s">
        <v>5</v>
      </c>
      <c r="S1" s="6" t="s">
        <v>6</v>
      </c>
    </row>
    <row r="2" spans="1:19" ht="18" customHeight="1" x14ac:dyDescent="0.25">
      <c r="A2" s="1" t="s">
        <v>120</v>
      </c>
      <c r="B2" s="1" t="s">
        <v>121</v>
      </c>
      <c r="C2" s="10" t="s">
        <v>1153</v>
      </c>
      <c r="D2" s="10" t="s">
        <v>1148</v>
      </c>
      <c r="E2" s="11">
        <v>115</v>
      </c>
      <c r="F2" s="12" t="s">
        <v>1167</v>
      </c>
      <c r="G2" s="10" t="s">
        <v>1181</v>
      </c>
      <c r="H2" s="15" t="s">
        <v>1171</v>
      </c>
      <c r="I2" s="10" t="s">
        <v>1183</v>
      </c>
      <c r="J2" s="12">
        <v>2</v>
      </c>
      <c r="K2" s="12" t="s">
        <v>8</v>
      </c>
      <c r="L2" s="12" t="s">
        <v>1196</v>
      </c>
      <c r="M2" s="12" t="s">
        <v>8</v>
      </c>
      <c r="N2">
        <v>2</v>
      </c>
      <c r="O2" s="12" t="s">
        <v>7</v>
      </c>
      <c r="P2" s="12" t="s">
        <v>16</v>
      </c>
      <c r="Q2" s="12" t="s">
        <v>24</v>
      </c>
      <c r="R2" s="12" t="s">
        <v>31</v>
      </c>
      <c r="S2" s="12" t="s">
        <v>21</v>
      </c>
    </row>
    <row r="3" spans="1:19" ht="18" customHeight="1" x14ac:dyDescent="0.25">
      <c r="A3" s="1" t="s">
        <v>122</v>
      </c>
      <c r="B3" s="1" t="s">
        <v>123</v>
      </c>
      <c r="C3" s="10" t="s">
        <v>1153</v>
      </c>
      <c r="D3" s="10" t="s">
        <v>1148</v>
      </c>
      <c r="E3" s="11">
        <v>115</v>
      </c>
      <c r="F3" s="12" t="s">
        <v>1167</v>
      </c>
      <c r="G3" s="10" t="s">
        <v>1169</v>
      </c>
      <c r="H3" s="15" t="s">
        <v>1171</v>
      </c>
      <c r="I3" s="10" t="s">
        <v>1183</v>
      </c>
      <c r="J3" s="12">
        <v>2</v>
      </c>
      <c r="K3" s="12" t="s">
        <v>8</v>
      </c>
      <c r="L3" s="12" t="s">
        <v>1196</v>
      </c>
      <c r="M3" s="12" t="s">
        <v>38</v>
      </c>
      <c r="N3">
        <v>32</v>
      </c>
      <c r="O3" s="12" t="s">
        <v>7</v>
      </c>
      <c r="P3" s="12" t="s">
        <v>16</v>
      </c>
      <c r="Q3" s="12" t="s">
        <v>70</v>
      </c>
      <c r="R3" s="12" t="s">
        <v>25</v>
      </c>
      <c r="S3" s="12" t="s">
        <v>21</v>
      </c>
    </row>
    <row r="4" spans="1:19" ht="18" customHeight="1" x14ac:dyDescent="0.25">
      <c r="A4" s="1" t="s">
        <v>124</v>
      </c>
      <c r="B4" s="1" t="s">
        <v>125</v>
      </c>
      <c r="C4" s="10" t="s">
        <v>1153</v>
      </c>
      <c r="D4" s="10" t="s">
        <v>1148</v>
      </c>
      <c r="E4" s="11">
        <v>127</v>
      </c>
      <c r="F4" s="12" t="s">
        <v>1167</v>
      </c>
      <c r="G4" s="10" t="s">
        <v>1181</v>
      </c>
      <c r="H4" s="15" t="s">
        <v>1171</v>
      </c>
      <c r="I4" s="10" t="s">
        <v>1183</v>
      </c>
      <c r="J4" s="12">
        <v>2</v>
      </c>
      <c r="K4" s="12" t="s">
        <v>8</v>
      </c>
      <c r="L4" s="12" t="s">
        <v>1196</v>
      </c>
      <c r="M4" s="12" t="s">
        <v>8</v>
      </c>
      <c r="N4">
        <v>1</v>
      </c>
      <c r="O4" s="12" t="s">
        <v>7</v>
      </c>
      <c r="P4" s="12" t="s">
        <v>16</v>
      </c>
      <c r="Q4" s="12" t="s">
        <v>9</v>
      </c>
      <c r="R4" s="12" t="s">
        <v>10</v>
      </c>
      <c r="S4" s="12" t="s">
        <v>21</v>
      </c>
    </row>
    <row r="5" spans="1:19" ht="18" customHeight="1" x14ac:dyDescent="0.25">
      <c r="A5" s="1" t="s">
        <v>126</v>
      </c>
      <c r="B5" s="1" t="s">
        <v>127</v>
      </c>
      <c r="C5" s="10" t="s">
        <v>1153</v>
      </c>
      <c r="D5" s="10" t="s">
        <v>1148</v>
      </c>
      <c r="E5" s="11">
        <v>115</v>
      </c>
      <c r="F5" s="12" t="s">
        <v>1166</v>
      </c>
      <c r="G5" s="10" t="s">
        <v>1181</v>
      </c>
      <c r="H5" s="15" t="s">
        <v>1171</v>
      </c>
      <c r="I5" s="10" t="s">
        <v>1183</v>
      </c>
      <c r="J5" s="12">
        <v>2</v>
      </c>
      <c r="K5" s="12" t="s">
        <v>8</v>
      </c>
      <c r="L5" s="12" t="s">
        <v>1196</v>
      </c>
      <c r="M5" s="12" t="s">
        <v>38</v>
      </c>
      <c r="N5">
        <v>50</v>
      </c>
      <c r="O5" s="12" t="s">
        <v>7</v>
      </c>
      <c r="P5" s="12" t="s">
        <v>16</v>
      </c>
      <c r="Q5" s="12" t="s">
        <v>70</v>
      </c>
      <c r="R5" s="12" t="s">
        <v>25</v>
      </c>
      <c r="S5" s="12" t="s">
        <v>21</v>
      </c>
    </row>
    <row r="6" spans="1:19" ht="18" customHeight="1" x14ac:dyDescent="0.25">
      <c r="A6" s="1" t="s">
        <v>128</v>
      </c>
      <c r="B6" s="1" t="s">
        <v>129</v>
      </c>
      <c r="C6" s="10" t="s">
        <v>1153</v>
      </c>
      <c r="D6" s="10" t="s">
        <v>1148</v>
      </c>
      <c r="E6" s="11">
        <v>127</v>
      </c>
      <c r="F6" s="12" t="s">
        <v>1166</v>
      </c>
      <c r="G6" s="10" t="s">
        <v>1181</v>
      </c>
      <c r="H6" s="15" t="s">
        <v>1171</v>
      </c>
      <c r="I6" s="10" t="s">
        <v>1183</v>
      </c>
      <c r="J6" s="12">
        <v>2</v>
      </c>
      <c r="K6" s="12" t="s">
        <v>8</v>
      </c>
      <c r="L6" s="12" t="s">
        <v>1196</v>
      </c>
      <c r="M6" s="12" t="s">
        <v>38</v>
      </c>
      <c r="N6">
        <v>30</v>
      </c>
      <c r="O6" s="12" t="s">
        <v>7</v>
      </c>
      <c r="P6" s="12" t="s">
        <v>16</v>
      </c>
      <c r="Q6" s="12" t="s">
        <v>70</v>
      </c>
      <c r="R6" s="12" t="s">
        <v>25</v>
      </c>
      <c r="S6" s="12" t="s">
        <v>21</v>
      </c>
    </row>
    <row r="7" spans="1:19" ht="18" customHeight="1" x14ac:dyDescent="0.25">
      <c r="A7" s="1" t="s">
        <v>108</v>
      </c>
      <c r="B7" s="1" t="s">
        <v>109</v>
      </c>
      <c r="C7" s="10" t="s">
        <v>1153</v>
      </c>
      <c r="D7" s="10" t="s">
        <v>1148</v>
      </c>
      <c r="E7" s="11">
        <v>115</v>
      </c>
      <c r="F7" s="12" t="s">
        <v>1165</v>
      </c>
      <c r="G7" s="10" t="s">
        <v>1169</v>
      </c>
      <c r="H7" s="15" t="s">
        <v>1172</v>
      </c>
      <c r="I7" s="10" t="s">
        <v>1187</v>
      </c>
      <c r="J7" s="12">
        <v>2</v>
      </c>
      <c r="K7" s="12" t="s">
        <v>8</v>
      </c>
      <c r="L7" s="12" t="s">
        <v>1196</v>
      </c>
      <c r="M7" s="12" t="s">
        <v>8</v>
      </c>
      <c r="N7">
        <v>4</v>
      </c>
      <c r="O7" s="12" t="s">
        <v>7</v>
      </c>
      <c r="P7" s="12" t="s">
        <v>16</v>
      </c>
      <c r="Q7" s="12" t="s">
        <v>17</v>
      </c>
      <c r="R7" s="12" t="s">
        <v>25</v>
      </c>
      <c r="S7" s="12" t="s">
        <v>21</v>
      </c>
    </row>
    <row r="8" spans="1:19" ht="18" customHeight="1" x14ac:dyDescent="0.25">
      <c r="A8" s="1" t="s">
        <v>110</v>
      </c>
      <c r="B8" s="1" t="s">
        <v>111</v>
      </c>
      <c r="C8" s="10" t="s">
        <v>1153</v>
      </c>
      <c r="D8" s="10" t="s">
        <v>1148</v>
      </c>
      <c r="E8" s="11">
        <v>130</v>
      </c>
      <c r="F8" s="12" t="s">
        <v>1165</v>
      </c>
      <c r="G8" s="10" t="s">
        <v>1169</v>
      </c>
      <c r="H8" s="15" t="s">
        <v>1171</v>
      </c>
      <c r="I8" s="10" t="s">
        <v>1187</v>
      </c>
      <c r="J8" s="12">
        <v>2</v>
      </c>
      <c r="K8" s="12" t="s">
        <v>8</v>
      </c>
      <c r="L8" s="12" t="s">
        <v>1196</v>
      </c>
      <c r="M8" s="12" t="s">
        <v>8</v>
      </c>
      <c r="N8">
        <v>21</v>
      </c>
      <c r="O8" s="12" t="s">
        <v>7</v>
      </c>
      <c r="P8" s="12" t="s">
        <v>16</v>
      </c>
      <c r="Q8" s="12" t="s">
        <v>91</v>
      </c>
      <c r="R8" s="12" t="s">
        <v>25</v>
      </c>
      <c r="S8" s="12" t="s">
        <v>21</v>
      </c>
    </row>
    <row r="9" spans="1:19" ht="18" customHeight="1" x14ac:dyDescent="0.25">
      <c r="A9" s="1" t="s">
        <v>98</v>
      </c>
      <c r="B9" s="1" t="s">
        <v>99</v>
      </c>
      <c r="C9" s="10" t="s">
        <v>1153</v>
      </c>
      <c r="D9" s="10" t="s">
        <v>1148</v>
      </c>
      <c r="E9" s="11">
        <v>110</v>
      </c>
      <c r="F9" s="12" t="s">
        <v>1165</v>
      </c>
      <c r="G9" s="10" t="s">
        <v>1169</v>
      </c>
      <c r="H9" s="15" t="s">
        <v>1171</v>
      </c>
      <c r="I9" s="10" t="s">
        <v>1183</v>
      </c>
      <c r="J9" s="12">
        <v>2</v>
      </c>
      <c r="K9" s="12" t="s">
        <v>8</v>
      </c>
      <c r="L9" s="12" t="s">
        <v>1196</v>
      </c>
      <c r="M9" s="12" t="s">
        <v>30</v>
      </c>
      <c r="N9">
        <v>52</v>
      </c>
      <c r="O9" s="12" t="s">
        <v>7</v>
      </c>
      <c r="P9" s="12" t="s">
        <v>16</v>
      </c>
      <c r="Q9" s="12" t="s">
        <v>70</v>
      </c>
      <c r="R9" s="12" t="s">
        <v>25</v>
      </c>
      <c r="S9" s="12" t="s">
        <v>21</v>
      </c>
    </row>
    <row r="10" spans="1:19" ht="18" customHeight="1" x14ac:dyDescent="0.25">
      <c r="A10" s="1" t="s">
        <v>100</v>
      </c>
      <c r="B10" s="1" t="s">
        <v>101</v>
      </c>
      <c r="C10" s="10" t="s">
        <v>1153</v>
      </c>
      <c r="D10" s="10" t="s">
        <v>1148</v>
      </c>
      <c r="E10" s="11">
        <v>115</v>
      </c>
      <c r="F10" s="12" t="s">
        <v>1165</v>
      </c>
      <c r="G10" s="10" t="s">
        <v>1169</v>
      </c>
      <c r="H10" s="15" t="s">
        <v>1171</v>
      </c>
      <c r="I10" s="10" t="s">
        <v>1183</v>
      </c>
      <c r="J10" s="12">
        <v>2</v>
      </c>
      <c r="K10" s="12" t="s">
        <v>8</v>
      </c>
      <c r="L10" s="12" t="s">
        <v>1196</v>
      </c>
      <c r="M10" s="12" t="s">
        <v>38</v>
      </c>
      <c r="N10">
        <v>244</v>
      </c>
      <c r="O10" s="12" t="s">
        <v>7</v>
      </c>
      <c r="P10" s="12" t="s">
        <v>16</v>
      </c>
      <c r="Q10" s="12" t="s">
        <v>65</v>
      </c>
      <c r="R10" s="12" t="s">
        <v>18</v>
      </c>
      <c r="S10" s="12" t="s">
        <v>21</v>
      </c>
    </row>
    <row r="11" spans="1:19" ht="18" customHeight="1" x14ac:dyDescent="0.25">
      <c r="A11" s="1" t="s">
        <v>102</v>
      </c>
      <c r="B11" s="1" t="s">
        <v>103</v>
      </c>
      <c r="C11" s="10" t="s">
        <v>1153</v>
      </c>
      <c r="D11" s="10" t="s">
        <v>1148</v>
      </c>
      <c r="E11" s="11">
        <v>115</v>
      </c>
      <c r="F11" s="12" t="s">
        <v>1165</v>
      </c>
      <c r="G11" s="10" t="s">
        <v>1169</v>
      </c>
      <c r="H11" s="15" t="s">
        <v>1172</v>
      </c>
      <c r="I11" s="10" t="s">
        <v>1183</v>
      </c>
      <c r="J11" s="12">
        <v>2</v>
      </c>
      <c r="K11" s="12" t="s">
        <v>8</v>
      </c>
      <c r="L11" s="12" t="s">
        <v>1196</v>
      </c>
      <c r="M11" s="12" t="s">
        <v>30</v>
      </c>
      <c r="N11">
        <v>3</v>
      </c>
      <c r="O11" s="12" t="s">
        <v>7</v>
      </c>
      <c r="P11" s="12" t="s">
        <v>16</v>
      </c>
      <c r="Q11" s="12" t="s">
        <v>24</v>
      </c>
      <c r="R11" s="12" t="s">
        <v>31</v>
      </c>
      <c r="S11" s="12" t="s">
        <v>21</v>
      </c>
    </row>
    <row r="12" spans="1:19" ht="18" customHeight="1" x14ac:dyDescent="0.25">
      <c r="A12" s="1" t="s">
        <v>104</v>
      </c>
      <c r="B12" s="1" t="s">
        <v>105</v>
      </c>
      <c r="C12" s="10" t="s">
        <v>1153</v>
      </c>
      <c r="D12" s="10" t="s">
        <v>1148</v>
      </c>
      <c r="E12" s="11">
        <v>127</v>
      </c>
      <c r="F12" s="12" t="s">
        <v>1165</v>
      </c>
      <c r="G12" s="10" t="s">
        <v>1169</v>
      </c>
      <c r="H12" s="15" t="s">
        <v>1171</v>
      </c>
      <c r="I12" s="10" t="s">
        <v>1183</v>
      </c>
      <c r="J12" s="12">
        <v>2</v>
      </c>
      <c r="K12" s="12" t="s">
        <v>8</v>
      </c>
      <c r="L12" s="12" t="s">
        <v>1196</v>
      </c>
      <c r="M12" s="12" t="s">
        <v>38</v>
      </c>
      <c r="N12">
        <v>59</v>
      </c>
      <c r="O12" s="12" t="s">
        <v>7</v>
      </c>
      <c r="P12" s="12" t="s">
        <v>16</v>
      </c>
      <c r="Q12" s="12" t="s">
        <v>70</v>
      </c>
      <c r="R12" s="12" t="s">
        <v>18</v>
      </c>
      <c r="S12" s="12" t="s">
        <v>21</v>
      </c>
    </row>
    <row r="13" spans="1:19" ht="18" customHeight="1" x14ac:dyDescent="0.25">
      <c r="A13" s="1" t="s">
        <v>106</v>
      </c>
      <c r="B13" s="1" t="s">
        <v>107</v>
      </c>
      <c r="C13" s="10" t="s">
        <v>1153</v>
      </c>
      <c r="D13" s="10" t="s">
        <v>1148</v>
      </c>
      <c r="E13" s="11">
        <v>127</v>
      </c>
      <c r="F13" s="12" t="s">
        <v>1165</v>
      </c>
      <c r="G13" s="10" t="s">
        <v>1169</v>
      </c>
      <c r="H13" s="15" t="s">
        <v>1172</v>
      </c>
      <c r="I13" s="10" t="s">
        <v>1183</v>
      </c>
      <c r="J13" s="12">
        <v>2</v>
      </c>
      <c r="K13" s="12" t="s">
        <v>8</v>
      </c>
      <c r="L13" s="12" t="s">
        <v>1196</v>
      </c>
      <c r="M13" s="12" t="s">
        <v>8</v>
      </c>
      <c r="N13">
        <v>4</v>
      </c>
      <c r="O13" s="12" t="s">
        <v>7</v>
      </c>
      <c r="P13" s="12" t="s">
        <v>16</v>
      </c>
      <c r="Q13" s="12" t="s">
        <v>24</v>
      </c>
      <c r="R13" s="12" t="s">
        <v>31</v>
      </c>
      <c r="S13" s="12" t="s">
        <v>21</v>
      </c>
    </row>
    <row r="14" spans="1:19" ht="18" customHeight="1" x14ac:dyDescent="0.25">
      <c r="A14" s="1" t="s">
        <v>112</v>
      </c>
      <c r="B14" s="1" t="s">
        <v>113</v>
      </c>
      <c r="C14" s="10" t="s">
        <v>1153</v>
      </c>
      <c r="D14" s="10" t="s">
        <v>1148</v>
      </c>
      <c r="E14" s="11">
        <v>115</v>
      </c>
      <c r="F14" s="10" t="s">
        <v>1168</v>
      </c>
      <c r="G14" s="10" t="s">
        <v>1169</v>
      </c>
      <c r="H14" s="15" t="s">
        <v>1171</v>
      </c>
      <c r="I14" s="12" t="s">
        <v>1202</v>
      </c>
      <c r="J14" s="12">
        <v>3</v>
      </c>
      <c r="K14" s="12" t="s">
        <v>8</v>
      </c>
      <c r="L14" s="12" t="s">
        <v>1196</v>
      </c>
      <c r="M14" s="12" t="s">
        <v>38</v>
      </c>
      <c r="N14">
        <v>0</v>
      </c>
      <c r="O14" s="12" t="s">
        <v>7</v>
      </c>
      <c r="P14" s="12" t="s">
        <v>16</v>
      </c>
      <c r="Q14" s="12" t="s">
        <v>9</v>
      </c>
      <c r="R14" s="12" t="s">
        <v>10</v>
      </c>
      <c r="S14" s="12" t="s">
        <v>21</v>
      </c>
    </row>
    <row r="15" spans="1:19" ht="18" customHeight="1" x14ac:dyDescent="0.25">
      <c r="A15" s="1" t="s">
        <v>114</v>
      </c>
      <c r="B15" s="1" t="s">
        <v>115</v>
      </c>
      <c r="C15" s="10" t="s">
        <v>1153</v>
      </c>
      <c r="D15" s="10" t="s">
        <v>1148</v>
      </c>
      <c r="E15" s="11">
        <v>115</v>
      </c>
      <c r="F15" s="10" t="s">
        <v>1168</v>
      </c>
      <c r="G15" s="10" t="s">
        <v>1169</v>
      </c>
      <c r="H15" s="15" t="s">
        <v>1172</v>
      </c>
      <c r="I15" s="12" t="s">
        <v>1202</v>
      </c>
      <c r="J15" s="12">
        <v>3</v>
      </c>
      <c r="K15" s="12" t="s">
        <v>8</v>
      </c>
      <c r="L15" s="12" t="s">
        <v>1196</v>
      </c>
      <c r="M15" s="12" t="s">
        <v>38</v>
      </c>
      <c r="N15">
        <v>0</v>
      </c>
      <c r="O15" s="12" t="s">
        <v>7</v>
      </c>
      <c r="P15" s="12" t="s">
        <v>16</v>
      </c>
      <c r="Q15" s="12" t="s">
        <v>9</v>
      </c>
      <c r="R15" s="12" t="s">
        <v>10</v>
      </c>
      <c r="S15" s="12" t="s">
        <v>21</v>
      </c>
    </row>
    <row r="16" spans="1:19" ht="18" customHeight="1" x14ac:dyDescent="0.25">
      <c r="A16" s="1" t="s">
        <v>116</v>
      </c>
      <c r="B16" s="1" t="s">
        <v>117</v>
      </c>
      <c r="C16" s="10" t="s">
        <v>1153</v>
      </c>
      <c r="D16" s="10" t="s">
        <v>1148</v>
      </c>
      <c r="E16" s="11">
        <v>127</v>
      </c>
      <c r="F16" s="10" t="s">
        <v>1168</v>
      </c>
      <c r="G16" s="10" t="s">
        <v>1169</v>
      </c>
      <c r="H16" s="15" t="s">
        <v>1171</v>
      </c>
      <c r="I16" s="12" t="s">
        <v>1203</v>
      </c>
      <c r="J16" s="12">
        <v>3</v>
      </c>
      <c r="K16" s="12" t="s">
        <v>8</v>
      </c>
      <c r="L16" s="12" t="s">
        <v>1196</v>
      </c>
      <c r="M16" s="12" t="s">
        <v>38</v>
      </c>
      <c r="N16">
        <v>0</v>
      </c>
      <c r="O16" s="12" t="s">
        <v>7</v>
      </c>
      <c r="P16" s="12" t="s">
        <v>16</v>
      </c>
      <c r="Q16" s="12" t="s">
        <v>9</v>
      </c>
      <c r="R16" s="12" t="s">
        <v>10</v>
      </c>
      <c r="S16" s="12" t="s">
        <v>21</v>
      </c>
    </row>
    <row r="17" spans="1:19" ht="18" customHeight="1" x14ac:dyDescent="0.25">
      <c r="A17" s="1" t="s">
        <v>118</v>
      </c>
      <c r="B17" s="1" t="s">
        <v>119</v>
      </c>
      <c r="C17" s="10" t="s">
        <v>1153</v>
      </c>
      <c r="D17" s="10" t="s">
        <v>1148</v>
      </c>
      <c r="E17" s="11">
        <v>127</v>
      </c>
      <c r="F17" s="10" t="s">
        <v>1168</v>
      </c>
      <c r="G17" s="10" t="s">
        <v>1169</v>
      </c>
      <c r="H17" s="15" t="s">
        <v>1172</v>
      </c>
      <c r="I17" s="12" t="s">
        <v>1203</v>
      </c>
      <c r="J17" s="12">
        <v>3</v>
      </c>
      <c r="K17" s="12" t="s">
        <v>8</v>
      </c>
      <c r="L17" s="12" t="s">
        <v>1196</v>
      </c>
      <c r="M17" s="12" t="s">
        <v>38</v>
      </c>
      <c r="N17">
        <v>0</v>
      </c>
      <c r="O17" s="12" t="s">
        <v>7</v>
      </c>
      <c r="P17" s="12" t="s">
        <v>16</v>
      </c>
      <c r="Q17" s="12" t="s">
        <v>9</v>
      </c>
      <c r="R17" s="12" t="s">
        <v>10</v>
      </c>
      <c r="S17" s="12" t="s">
        <v>21</v>
      </c>
    </row>
    <row r="18" spans="1:19" ht="18" customHeight="1" x14ac:dyDescent="0.25">
      <c r="A18" s="1" t="s">
        <v>77</v>
      </c>
      <c r="B18" s="1" t="s">
        <v>78</v>
      </c>
      <c r="C18" s="10" t="s">
        <v>1147</v>
      </c>
      <c r="D18" s="10" t="s">
        <v>1151</v>
      </c>
      <c r="E18" s="11">
        <v>90</v>
      </c>
      <c r="F18" s="12" t="s">
        <v>1166</v>
      </c>
      <c r="G18" s="10" t="s">
        <v>1181</v>
      </c>
      <c r="H18" s="15" t="s">
        <v>1171</v>
      </c>
      <c r="I18" s="19" t="s">
        <v>1180</v>
      </c>
      <c r="J18" s="12">
        <v>2</v>
      </c>
      <c r="K18" s="12" t="s">
        <v>8</v>
      </c>
      <c r="L18" s="12" t="s">
        <v>1196</v>
      </c>
      <c r="M18" s="12" t="s">
        <v>38</v>
      </c>
      <c r="N18">
        <v>1020</v>
      </c>
      <c r="O18" s="12" t="s">
        <v>7</v>
      </c>
      <c r="P18" s="12" t="s">
        <v>39</v>
      </c>
      <c r="Q18" s="12" t="s">
        <v>65</v>
      </c>
      <c r="R18" s="12" t="s">
        <v>18</v>
      </c>
      <c r="S18" s="12" t="s">
        <v>21</v>
      </c>
    </row>
    <row r="19" spans="1:19" ht="18" customHeight="1" x14ac:dyDescent="0.25">
      <c r="A19" s="1" t="s">
        <v>79</v>
      </c>
      <c r="B19" s="1" t="s">
        <v>80</v>
      </c>
      <c r="C19" s="10" t="s">
        <v>1147</v>
      </c>
      <c r="D19" s="10" t="s">
        <v>1151</v>
      </c>
      <c r="E19" s="11">
        <v>95</v>
      </c>
      <c r="F19" s="12" t="s">
        <v>1166</v>
      </c>
      <c r="G19" s="10" t="s">
        <v>1181</v>
      </c>
      <c r="H19" s="15" t="s">
        <v>1171</v>
      </c>
      <c r="I19" s="19" t="s">
        <v>1180</v>
      </c>
      <c r="J19" s="12">
        <v>2</v>
      </c>
      <c r="K19" s="12" t="s">
        <v>8</v>
      </c>
      <c r="L19" s="12" t="s">
        <v>1196</v>
      </c>
      <c r="M19" s="12" t="s">
        <v>38</v>
      </c>
      <c r="N19">
        <v>54</v>
      </c>
      <c r="O19" s="12" t="s">
        <v>7</v>
      </c>
      <c r="P19" s="12" t="s">
        <v>39</v>
      </c>
      <c r="Q19" s="12" t="s">
        <v>70</v>
      </c>
      <c r="R19" s="12" t="s">
        <v>25</v>
      </c>
      <c r="S19" s="12" t="s">
        <v>21</v>
      </c>
    </row>
    <row r="20" spans="1:19" ht="18" customHeight="1" x14ac:dyDescent="0.25">
      <c r="A20" s="1" t="s">
        <v>81</v>
      </c>
      <c r="B20" s="1" t="s">
        <v>82</v>
      </c>
      <c r="C20" s="10" t="s">
        <v>1147</v>
      </c>
      <c r="D20" s="10" t="s">
        <v>1151</v>
      </c>
      <c r="E20" s="11">
        <v>100</v>
      </c>
      <c r="F20" s="12" t="s">
        <v>1166</v>
      </c>
      <c r="G20" s="10" t="s">
        <v>1181</v>
      </c>
      <c r="H20" s="15" t="s">
        <v>1171</v>
      </c>
      <c r="I20" s="10" t="s">
        <v>1185</v>
      </c>
      <c r="J20" s="12">
        <v>2</v>
      </c>
      <c r="K20" s="12" t="s">
        <v>8</v>
      </c>
      <c r="L20" s="12" t="s">
        <v>1196</v>
      </c>
      <c r="M20" s="12" t="s">
        <v>38</v>
      </c>
      <c r="N20">
        <v>74</v>
      </c>
      <c r="O20" s="12" t="s">
        <v>7</v>
      </c>
      <c r="P20" s="12" t="s">
        <v>39</v>
      </c>
      <c r="Q20" s="12" t="s">
        <v>70</v>
      </c>
      <c r="R20" s="12" t="s">
        <v>25</v>
      </c>
      <c r="S20" s="12" t="s">
        <v>21</v>
      </c>
    </row>
    <row r="21" spans="1:19" ht="18" customHeight="1" x14ac:dyDescent="0.25">
      <c r="A21" s="1" t="s">
        <v>73</v>
      </c>
      <c r="B21" s="1" t="s">
        <v>74</v>
      </c>
      <c r="C21" s="10" t="s">
        <v>1147</v>
      </c>
      <c r="D21" s="10" t="s">
        <v>1151</v>
      </c>
      <c r="E21" s="11">
        <v>105</v>
      </c>
      <c r="F21" s="12" t="s">
        <v>1166</v>
      </c>
      <c r="G21" s="10" t="s">
        <v>1181</v>
      </c>
      <c r="H21" s="15" t="s">
        <v>1171</v>
      </c>
      <c r="I21" s="10" t="s">
        <v>1189</v>
      </c>
      <c r="J21" s="12">
        <v>2</v>
      </c>
      <c r="K21" s="12" t="s">
        <v>8</v>
      </c>
      <c r="L21" s="12" t="s">
        <v>1196</v>
      </c>
      <c r="M21" s="12" t="s">
        <v>38</v>
      </c>
      <c r="N21">
        <v>211</v>
      </c>
      <c r="O21" s="12" t="s">
        <v>7</v>
      </c>
      <c r="P21" s="12" t="s">
        <v>39</v>
      </c>
      <c r="Q21" s="12" t="s">
        <v>65</v>
      </c>
      <c r="R21" s="12" t="s">
        <v>18</v>
      </c>
      <c r="S21" s="12" t="s">
        <v>21</v>
      </c>
    </row>
    <row r="22" spans="1:19" ht="18" customHeight="1" x14ac:dyDescent="0.25">
      <c r="A22" s="1" t="s">
        <v>75</v>
      </c>
      <c r="B22" s="1" t="s">
        <v>76</v>
      </c>
      <c r="C22" s="10" t="s">
        <v>1147</v>
      </c>
      <c r="D22" s="10" t="s">
        <v>1151</v>
      </c>
      <c r="E22" s="11">
        <v>105</v>
      </c>
      <c r="F22" s="12" t="s">
        <v>1166</v>
      </c>
      <c r="G22" s="10" t="s">
        <v>1181</v>
      </c>
      <c r="H22" s="15" t="s">
        <v>1173</v>
      </c>
      <c r="I22" s="10" t="s">
        <v>1189</v>
      </c>
      <c r="J22" s="12">
        <v>2</v>
      </c>
      <c r="K22" s="12" t="s">
        <v>8</v>
      </c>
      <c r="L22" s="12" t="s">
        <v>1196</v>
      </c>
      <c r="M22" s="12" t="s">
        <v>30</v>
      </c>
      <c r="N22">
        <v>32</v>
      </c>
      <c r="O22" s="12" t="s">
        <v>7</v>
      </c>
      <c r="P22" s="12" t="s">
        <v>39</v>
      </c>
      <c r="Q22" s="12" t="s">
        <v>17</v>
      </c>
      <c r="R22" s="12" t="s">
        <v>25</v>
      </c>
      <c r="S22" s="12" t="s">
        <v>21</v>
      </c>
    </row>
    <row r="23" spans="1:19" ht="18" customHeight="1" x14ac:dyDescent="0.25">
      <c r="A23" s="1" t="s">
        <v>66</v>
      </c>
      <c r="B23" s="1" t="s">
        <v>67</v>
      </c>
      <c r="C23" s="10" t="s">
        <v>1147</v>
      </c>
      <c r="D23" s="10" t="s">
        <v>1151</v>
      </c>
      <c r="E23" s="11">
        <v>90</v>
      </c>
      <c r="F23" s="12" t="s">
        <v>1165</v>
      </c>
      <c r="G23" s="10" t="s">
        <v>1169</v>
      </c>
      <c r="H23" s="15" t="s">
        <v>1171</v>
      </c>
      <c r="I23" s="18" t="s">
        <v>1179</v>
      </c>
      <c r="J23" s="12">
        <v>2</v>
      </c>
      <c r="K23" s="12" t="s">
        <v>8</v>
      </c>
      <c r="L23" s="12" t="s">
        <v>1196</v>
      </c>
      <c r="M23" s="12" t="s">
        <v>38</v>
      </c>
      <c r="N23">
        <v>355</v>
      </c>
      <c r="O23" s="12" t="s">
        <v>7</v>
      </c>
      <c r="P23" s="12" t="s">
        <v>39</v>
      </c>
      <c r="Q23" s="12" t="s">
        <v>65</v>
      </c>
      <c r="R23" s="12" t="s">
        <v>18</v>
      </c>
      <c r="S23" s="12" t="s">
        <v>21</v>
      </c>
    </row>
    <row r="24" spans="1:19" ht="18" customHeight="1" x14ac:dyDescent="0.25">
      <c r="A24" s="1" t="s">
        <v>68</v>
      </c>
      <c r="B24" s="1" t="s">
        <v>69</v>
      </c>
      <c r="C24" s="10" t="s">
        <v>1147</v>
      </c>
      <c r="D24" s="10" t="s">
        <v>1151</v>
      </c>
      <c r="E24" s="11">
        <v>95</v>
      </c>
      <c r="F24" s="12" t="s">
        <v>1165</v>
      </c>
      <c r="G24" s="10" t="s">
        <v>1169</v>
      </c>
      <c r="H24" s="15" t="s">
        <v>1171</v>
      </c>
      <c r="I24" s="19" t="s">
        <v>1180</v>
      </c>
      <c r="J24" s="12">
        <v>2</v>
      </c>
      <c r="K24" s="12" t="s">
        <v>8</v>
      </c>
      <c r="L24" s="12" t="s">
        <v>1196</v>
      </c>
      <c r="M24" s="12" t="s">
        <v>38</v>
      </c>
      <c r="N24">
        <v>63</v>
      </c>
      <c r="O24" s="12" t="s">
        <v>7</v>
      </c>
      <c r="P24" s="12" t="s">
        <v>39</v>
      </c>
      <c r="Q24" s="12" t="s">
        <v>70</v>
      </c>
      <c r="R24" s="12" t="s">
        <v>25</v>
      </c>
      <c r="S24" s="12" t="s">
        <v>21</v>
      </c>
    </row>
    <row r="25" spans="1:19" ht="18" customHeight="1" x14ac:dyDescent="0.25">
      <c r="A25" s="1" t="s">
        <v>71</v>
      </c>
      <c r="B25" s="1" t="s">
        <v>72</v>
      </c>
      <c r="C25" s="10" t="s">
        <v>1147</v>
      </c>
      <c r="D25" s="10" t="s">
        <v>1151</v>
      </c>
      <c r="E25" s="11">
        <v>100</v>
      </c>
      <c r="F25" s="12" t="s">
        <v>1165</v>
      </c>
      <c r="G25" s="10" t="s">
        <v>1169</v>
      </c>
      <c r="H25" s="15" t="s">
        <v>1171</v>
      </c>
      <c r="I25" s="10" t="s">
        <v>1185</v>
      </c>
      <c r="J25" s="12">
        <v>2</v>
      </c>
      <c r="K25" s="12" t="s">
        <v>8</v>
      </c>
      <c r="L25" s="12" t="s">
        <v>1196</v>
      </c>
      <c r="M25" s="12" t="s">
        <v>38</v>
      </c>
      <c r="N25">
        <v>53</v>
      </c>
      <c r="O25" s="12" t="s">
        <v>7</v>
      </c>
      <c r="P25" s="12" t="s">
        <v>39</v>
      </c>
      <c r="Q25" s="12" t="s">
        <v>70</v>
      </c>
      <c r="R25" s="12" t="s">
        <v>25</v>
      </c>
      <c r="S25" s="12" t="s">
        <v>21</v>
      </c>
    </row>
    <row r="26" spans="1:19" ht="18" customHeight="1" x14ac:dyDescent="0.25">
      <c r="A26" s="1" t="s">
        <v>63</v>
      </c>
      <c r="B26" s="1" t="s">
        <v>64</v>
      </c>
      <c r="C26" s="10" t="s">
        <v>1147</v>
      </c>
      <c r="D26" s="10" t="s">
        <v>1151</v>
      </c>
      <c r="E26" s="11">
        <v>105</v>
      </c>
      <c r="F26" s="12" t="s">
        <v>1165</v>
      </c>
      <c r="G26" s="10" t="s">
        <v>1169</v>
      </c>
      <c r="H26" s="15" t="s">
        <v>1171</v>
      </c>
      <c r="I26" s="10" t="s">
        <v>1189</v>
      </c>
      <c r="J26" s="12">
        <v>2</v>
      </c>
      <c r="K26" s="12" t="s">
        <v>8</v>
      </c>
      <c r="L26" s="12" t="s">
        <v>1196</v>
      </c>
      <c r="M26" s="12" t="s">
        <v>38</v>
      </c>
      <c r="N26">
        <v>249</v>
      </c>
      <c r="O26" s="12" t="s">
        <v>7</v>
      </c>
      <c r="P26" s="12" t="s">
        <v>39</v>
      </c>
      <c r="Q26" s="12" t="s">
        <v>65</v>
      </c>
      <c r="R26" s="12" t="s">
        <v>18</v>
      </c>
      <c r="S26" s="12" t="s">
        <v>21</v>
      </c>
    </row>
    <row r="27" spans="1:19" ht="18" customHeight="1" x14ac:dyDescent="0.25">
      <c r="A27" s="1" t="s">
        <v>94</v>
      </c>
      <c r="B27" s="1" t="s">
        <v>95</v>
      </c>
      <c r="C27" s="10" t="s">
        <v>1154</v>
      </c>
      <c r="D27" s="10" t="s">
        <v>1155</v>
      </c>
      <c r="E27" s="11">
        <v>90</v>
      </c>
      <c r="F27" s="10" t="s">
        <v>1166</v>
      </c>
      <c r="G27" s="10" t="s">
        <v>1181</v>
      </c>
      <c r="H27" s="15" t="s">
        <v>1171</v>
      </c>
      <c r="I27" s="19" t="s">
        <v>1180</v>
      </c>
      <c r="J27" s="12">
        <v>2</v>
      </c>
      <c r="K27" s="12" t="s">
        <v>8</v>
      </c>
      <c r="L27" s="12" t="s">
        <v>1196</v>
      </c>
      <c r="M27" s="12" t="s">
        <v>38</v>
      </c>
      <c r="N27">
        <v>7</v>
      </c>
      <c r="O27" s="12" t="s">
        <v>7</v>
      </c>
      <c r="P27" s="12" t="s">
        <v>16</v>
      </c>
      <c r="Q27" s="12" t="s">
        <v>27</v>
      </c>
      <c r="R27" s="12" t="s">
        <v>31</v>
      </c>
      <c r="S27" s="12" t="s">
        <v>21</v>
      </c>
    </row>
    <row r="28" spans="1:19" ht="18" customHeight="1" x14ac:dyDescent="0.25">
      <c r="A28" s="1" t="s">
        <v>96</v>
      </c>
      <c r="B28" s="1" t="s">
        <v>97</v>
      </c>
      <c r="C28" s="10" t="s">
        <v>1154</v>
      </c>
      <c r="D28" s="10" t="s">
        <v>1155</v>
      </c>
      <c r="E28" s="11">
        <v>98</v>
      </c>
      <c r="F28" s="12" t="s">
        <v>1166</v>
      </c>
      <c r="G28" s="10" t="s">
        <v>1186</v>
      </c>
      <c r="H28" s="15" t="s">
        <v>1173</v>
      </c>
      <c r="I28" s="10" t="s">
        <v>1185</v>
      </c>
      <c r="J28" s="12">
        <v>2</v>
      </c>
      <c r="K28" s="12" t="s">
        <v>8</v>
      </c>
      <c r="L28" s="12" t="s">
        <v>1196</v>
      </c>
      <c r="M28" s="12" t="s">
        <v>30</v>
      </c>
      <c r="N28">
        <v>5</v>
      </c>
      <c r="O28" s="12" t="s">
        <v>7</v>
      </c>
      <c r="P28" s="12" t="s">
        <v>16</v>
      </c>
      <c r="Q28" s="12" t="s">
        <v>17</v>
      </c>
      <c r="R28" s="12" t="s">
        <v>31</v>
      </c>
      <c r="S28" s="12" t="s">
        <v>21</v>
      </c>
    </row>
    <row r="29" spans="1:19" ht="18" customHeight="1" x14ac:dyDescent="0.25">
      <c r="A29" s="1" t="s">
        <v>92</v>
      </c>
      <c r="B29" s="1" t="s">
        <v>93</v>
      </c>
      <c r="C29" s="10" t="s">
        <v>1154</v>
      </c>
      <c r="D29" s="10" t="s">
        <v>1155</v>
      </c>
      <c r="E29" s="11">
        <v>105</v>
      </c>
      <c r="F29" s="10" t="s">
        <v>1166</v>
      </c>
      <c r="G29" s="10" t="s">
        <v>1186</v>
      </c>
      <c r="H29" s="15" t="s">
        <v>1173</v>
      </c>
      <c r="I29" s="10" t="s">
        <v>1189</v>
      </c>
      <c r="J29" s="12">
        <v>2</v>
      </c>
      <c r="K29" s="12" t="s">
        <v>8</v>
      </c>
      <c r="L29" s="12" t="s">
        <v>1196</v>
      </c>
      <c r="M29" s="12" t="s">
        <v>30</v>
      </c>
      <c r="N29">
        <v>52</v>
      </c>
      <c r="O29" s="12" t="s">
        <v>7</v>
      </c>
      <c r="P29" s="12" t="s">
        <v>16</v>
      </c>
      <c r="Q29" s="12" t="s">
        <v>91</v>
      </c>
      <c r="R29" s="12" t="s">
        <v>18</v>
      </c>
      <c r="S29" s="12" t="s">
        <v>21</v>
      </c>
    </row>
    <row r="30" spans="1:19" ht="18" customHeight="1" x14ac:dyDescent="0.25">
      <c r="A30" s="1" t="s">
        <v>85</v>
      </c>
      <c r="B30" s="1" t="s">
        <v>86</v>
      </c>
      <c r="C30" s="10" t="s">
        <v>1154</v>
      </c>
      <c r="D30" s="10" t="s">
        <v>1155</v>
      </c>
      <c r="E30" s="11">
        <v>90</v>
      </c>
      <c r="F30" s="10" t="s">
        <v>1165</v>
      </c>
      <c r="G30" s="10" t="s">
        <v>1169</v>
      </c>
      <c r="H30" s="15" t="s">
        <v>1171</v>
      </c>
      <c r="I30" s="18" t="s">
        <v>1179</v>
      </c>
      <c r="J30" s="12">
        <v>2</v>
      </c>
      <c r="K30" s="12" t="s">
        <v>8</v>
      </c>
      <c r="L30" s="12" t="s">
        <v>1196</v>
      </c>
      <c r="M30" s="12" t="s">
        <v>38</v>
      </c>
      <c r="N30">
        <v>29</v>
      </c>
      <c r="O30" s="12" t="s">
        <v>7</v>
      </c>
      <c r="P30" s="12" t="s">
        <v>16</v>
      </c>
      <c r="Q30" s="12" t="s">
        <v>24</v>
      </c>
      <c r="R30" s="12" t="s">
        <v>25</v>
      </c>
      <c r="S30" s="12" t="s">
        <v>21</v>
      </c>
    </row>
    <row r="31" spans="1:19" ht="18" customHeight="1" x14ac:dyDescent="0.25">
      <c r="A31" s="1" t="s">
        <v>87</v>
      </c>
      <c r="B31" s="1" t="s">
        <v>88</v>
      </c>
      <c r="C31" s="10" t="s">
        <v>1154</v>
      </c>
      <c r="D31" s="10" t="s">
        <v>1155</v>
      </c>
      <c r="E31" s="11">
        <v>95</v>
      </c>
      <c r="F31" s="12" t="s">
        <v>1165</v>
      </c>
      <c r="G31" s="10" t="s">
        <v>1169</v>
      </c>
      <c r="H31" s="15" t="s">
        <v>1171</v>
      </c>
      <c r="I31" s="19" t="s">
        <v>1180</v>
      </c>
      <c r="J31" s="12">
        <v>2</v>
      </c>
      <c r="K31" s="12" t="s">
        <v>8</v>
      </c>
      <c r="L31" s="12" t="s">
        <v>1196</v>
      </c>
      <c r="M31" s="12" t="s">
        <v>38</v>
      </c>
      <c r="N31">
        <v>16</v>
      </c>
      <c r="O31" s="12" t="s">
        <v>7</v>
      </c>
      <c r="P31" s="12" t="s">
        <v>16</v>
      </c>
      <c r="Q31" s="12" t="s">
        <v>27</v>
      </c>
      <c r="R31" s="12" t="s">
        <v>31</v>
      </c>
      <c r="S31" s="12" t="s">
        <v>21</v>
      </c>
    </row>
    <row r="32" spans="1:19" ht="18" customHeight="1" x14ac:dyDescent="0.25">
      <c r="A32" s="1" t="s">
        <v>89</v>
      </c>
      <c r="B32" s="1" t="s">
        <v>90</v>
      </c>
      <c r="C32" s="10" t="s">
        <v>1154</v>
      </c>
      <c r="D32" s="10" t="s">
        <v>1155</v>
      </c>
      <c r="E32" s="11">
        <v>100</v>
      </c>
      <c r="F32" s="10" t="s">
        <v>1165</v>
      </c>
      <c r="G32" s="10" t="s">
        <v>1169</v>
      </c>
      <c r="H32" s="15" t="s">
        <v>1171</v>
      </c>
      <c r="I32" s="10" t="s">
        <v>1185</v>
      </c>
      <c r="J32" s="12">
        <v>2</v>
      </c>
      <c r="K32" s="12" t="s">
        <v>8</v>
      </c>
      <c r="L32" s="12" t="s">
        <v>1196</v>
      </c>
      <c r="M32" s="12" t="s">
        <v>38</v>
      </c>
      <c r="N32">
        <v>7</v>
      </c>
      <c r="O32" s="12" t="s">
        <v>7</v>
      </c>
      <c r="P32" s="12" t="s">
        <v>16</v>
      </c>
      <c r="Q32" s="12" t="s">
        <v>91</v>
      </c>
      <c r="R32" s="12" t="s">
        <v>31</v>
      </c>
      <c r="S32" s="12" t="s">
        <v>21</v>
      </c>
    </row>
    <row r="33" spans="1:19" ht="18" customHeight="1" x14ac:dyDescent="0.25">
      <c r="A33" s="1" t="s">
        <v>83</v>
      </c>
      <c r="B33" s="1" t="s">
        <v>84</v>
      </c>
      <c r="C33" s="10" t="s">
        <v>1154</v>
      </c>
      <c r="D33" s="10" t="s">
        <v>1155</v>
      </c>
      <c r="E33" s="11">
        <v>105</v>
      </c>
      <c r="F33" s="10" t="s">
        <v>1165</v>
      </c>
      <c r="G33" s="10" t="s">
        <v>1169</v>
      </c>
      <c r="H33" s="15" t="s">
        <v>1171</v>
      </c>
      <c r="I33" s="10" t="s">
        <v>1189</v>
      </c>
      <c r="J33" s="12">
        <v>2</v>
      </c>
      <c r="K33" s="12" t="s">
        <v>8</v>
      </c>
      <c r="L33" s="12" t="s">
        <v>1196</v>
      </c>
      <c r="M33" s="12" t="s">
        <v>38</v>
      </c>
      <c r="N33">
        <v>171</v>
      </c>
      <c r="O33" s="12" t="s">
        <v>7</v>
      </c>
      <c r="P33" s="12" t="s">
        <v>16</v>
      </c>
      <c r="Q33" s="12" t="s">
        <v>70</v>
      </c>
      <c r="R33" s="12" t="s">
        <v>18</v>
      </c>
      <c r="S33" s="12" t="s">
        <v>21</v>
      </c>
    </row>
    <row r="34" spans="1:19" ht="18" customHeight="1" x14ac:dyDescent="0.25">
      <c r="A34" s="1" t="s">
        <v>206</v>
      </c>
      <c r="B34" s="1" t="s">
        <v>207</v>
      </c>
      <c r="C34" s="10" t="s">
        <v>1147</v>
      </c>
      <c r="D34" s="10" t="s">
        <v>1148</v>
      </c>
      <c r="E34" s="11">
        <v>130</v>
      </c>
      <c r="F34" s="12" t="s">
        <v>1167</v>
      </c>
      <c r="G34" s="10" t="s">
        <v>1169</v>
      </c>
      <c r="H34" s="15" t="s">
        <v>1171</v>
      </c>
      <c r="I34" s="10" t="s">
        <v>1187</v>
      </c>
      <c r="J34" s="12">
        <v>2</v>
      </c>
      <c r="K34" s="12" t="s">
        <v>8</v>
      </c>
      <c r="L34" s="12" t="s">
        <v>1196</v>
      </c>
      <c r="M34" s="12" t="s">
        <v>30</v>
      </c>
      <c r="N34">
        <v>10</v>
      </c>
      <c r="O34" s="12" t="s">
        <v>7</v>
      </c>
      <c r="P34" s="12" t="s">
        <v>39</v>
      </c>
      <c r="Q34" s="12" t="s">
        <v>27</v>
      </c>
      <c r="R34" s="12" t="s">
        <v>25</v>
      </c>
      <c r="S34" s="12" t="s">
        <v>21</v>
      </c>
    </row>
    <row r="35" spans="1:19" ht="18" customHeight="1" x14ac:dyDescent="0.25">
      <c r="A35" s="1" t="s">
        <v>208</v>
      </c>
      <c r="B35" s="1" t="s">
        <v>209</v>
      </c>
      <c r="C35" s="10" t="s">
        <v>1147</v>
      </c>
      <c r="D35" s="10" t="s">
        <v>1148</v>
      </c>
      <c r="E35" s="11">
        <v>133</v>
      </c>
      <c r="F35" s="12" t="s">
        <v>1167</v>
      </c>
      <c r="G35" s="10" t="s">
        <v>1169</v>
      </c>
      <c r="H35" s="15" t="s">
        <v>1171</v>
      </c>
      <c r="I35" s="10" t="s">
        <v>1187</v>
      </c>
      <c r="J35" s="12">
        <v>2</v>
      </c>
      <c r="K35" s="12" t="s">
        <v>8</v>
      </c>
      <c r="L35" s="12" t="s">
        <v>1196</v>
      </c>
      <c r="M35" s="12" t="s">
        <v>38</v>
      </c>
      <c r="N35">
        <v>262</v>
      </c>
      <c r="O35" s="12" t="s">
        <v>7</v>
      </c>
      <c r="P35" s="12" t="s">
        <v>39</v>
      </c>
      <c r="Q35" s="12" t="s">
        <v>70</v>
      </c>
      <c r="R35" s="12" t="s">
        <v>18</v>
      </c>
      <c r="S35" s="12" t="s">
        <v>21</v>
      </c>
    </row>
    <row r="36" spans="1:19" ht="18" customHeight="1" x14ac:dyDescent="0.25">
      <c r="A36" s="1" t="s">
        <v>210</v>
      </c>
      <c r="B36" s="1" t="s">
        <v>211</v>
      </c>
      <c r="C36" s="10" t="s">
        <v>1147</v>
      </c>
      <c r="D36" s="10" t="s">
        <v>1148</v>
      </c>
      <c r="E36" s="11">
        <v>152</v>
      </c>
      <c r="F36" s="12" t="s">
        <v>1167</v>
      </c>
      <c r="G36" s="10" t="s">
        <v>1169</v>
      </c>
      <c r="H36" s="15" t="s">
        <v>1171</v>
      </c>
      <c r="I36" s="10" t="s">
        <v>1187</v>
      </c>
      <c r="J36" s="12">
        <v>2</v>
      </c>
      <c r="K36" s="12" t="s">
        <v>8</v>
      </c>
      <c r="L36" s="12" t="s">
        <v>1196</v>
      </c>
      <c r="M36" s="12" t="s">
        <v>38</v>
      </c>
      <c r="N36">
        <v>27</v>
      </c>
      <c r="O36" s="12" t="s">
        <v>7</v>
      </c>
      <c r="P36" s="12" t="s">
        <v>39</v>
      </c>
      <c r="Q36" s="12" t="s">
        <v>70</v>
      </c>
      <c r="R36" s="12" t="s">
        <v>25</v>
      </c>
      <c r="S36" s="12" t="s">
        <v>21</v>
      </c>
    </row>
    <row r="37" spans="1:19" ht="18" customHeight="1" x14ac:dyDescent="0.25">
      <c r="A37" s="1" t="s">
        <v>186</v>
      </c>
      <c r="B37" s="1" t="s">
        <v>187</v>
      </c>
      <c r="C37" s="10" t="s">
        <v>1147</v>
      </c>
      <c r="D37" s="10" t="s">
        <v>1148</v>
      </c>
      <c r="E37" s="11">
        <v>115</v>
      </c>
      <c r="F37" s="12" t="s">
        <v>1167</v>
      </c>
      <c r="G37" s="10" t="s">
        <v>1181</v>
      </c>
      <c r="H37" s="15" t="s">
        <v>1171</v>
      </c>
      <c r="I37" s="10" t="s">
        <v>1189</v>
      </c>
      <c r="J37" s="12">
        <v>2</v>
      </c>
      <c r="K37" s="12" t="s">
        <v>8</v>
      </c>
      <c r="L37" s="12" t="s">
        <v>1196</v>
      </c>
      <c r="M37" s="12" t="s">
        <v>38</v>
      </c>
      <c r="N37">
        <v>368</v>
      </c>
      <c r="O37" s="12" t="s">
        <v>7</v>
      </c>
      <c r="P37" s="12" t="s">
        <v>39</v>
      </c>
      <c r="Q37" s="12" t="s">
        <v>65</v>
      </c>
      <c r="R37" s="12" t="s">
        <v>18</v>
      </c>
      <c r="S37" s="12" t="s">
        <v>21</v>
      </c>
    </row>
    <row r="38" spans="1:19" ht="18" customHeight="1" x14ac:dyDescent="0.25">
      <c r="A38" s="1" t="s">
        <v>188</v>
      </c>
      <c r="B38" s="1" t="s">
        <v>189</v>
      </c>
      <c r="C38" s="10" t="s">
        <v>1147</v>
      </c>
      <c r="D38" s="10" t="s">
        <v>1148</v>
      </c>
      <c r="E38" s="11">
        <v>115</v>
      </c>
      <c r="F38" s="12" t="s">
        <v>1167</v>
      </c>
      <c r="G38" s="10" t="s">
        <v>1181</v>
      </c>
      <c r="H38" s="15" t="s">
        <v>1173</v>
      </c>
      <c r="I38" s="10" t="s">
        <v>1189</v>
      </c>
      <c r="J38" s="12">
        <v>2</v>
      </c>
      <c r="K38" s="12" t="s">
        <v>8</v>
      </c>
      <c r="L38" s="12" t="s">
        <v>1196</v>
      </c>
      <c r="M38" s="12" t="s">
        <v>30</v>
      </c>
      <c r="N38">
        <v>970</v>
      </c>
      <c r="O38" s="12" t="s">
        <v>7</v>
      </c>
      <c r="P38" s="12" t="s">
        <v>39</v>
      </c>
      <c r="Q38" s="12" t="s">
        <v>65</v>
      </c>
      <c r="R38" s="12" t="s">
        <v>18</v>
      </c>
      <c r="S38" s="12" t="s">
        <v>21</v>
      </c>
    </row>
    <row r="39" spans="1:19" ht="18" customHeight="1" x14ac:dyDescent="0.25">
      <c r="A39" s="1" t="s">
        <v>190</v>
      </c>
      <c r="B39" s="1" t="s">
        <v>191</v>
      </c>
      <c r="C39" s="10" t="s">
        <v>1147</v>
      </c>
      <c r="D39" s="10" t="s">
        <v>1148</v>
      </c>
      <c r="E39" s="11">
        <v>115</v>
      </c>
      <c r="F39" s="12" t="s">
        <v>1167</v>
      </c>
      <c r="G39" s="10" t="s">
        <v>1169</v>
      </c>
      <c r="H39" s="15" t="s">
        <v>1171</v>
      </c>
      <c r="I39" s="10" t="s">
        <v>1189</v>
      </c>
      <c r="J39" s="12">
        <v>2</v>
      </c>
      <c r="K39" s="12" t="s">
        <v>8</v>
      </c>
      <c r="L39" s="12" t="s">
        <v>1196</v>
      </c>
      <c r="M39" s="12" t="s">
        <v>38</v>
      </c>
      <c r="N39">
        <v>1181</v>
      </c>
      <c r="O39" s="12" t="s">
        <v>7</v>
      </c>
      <c r="P39" s="12" t="s">
        <v>39</v>
      </c>
      <c r="Q39" s="12" t="s">
        <v>65</v>
      </c>
      <c r="R39" s="12" t="s">
        <v>18</v>
      </c>
      <c r="S39" s="12" t="s">
        <v>13</v>
      </c>
    </row>
    <row r="40" spans="1:19" ht="18" customHeight="1" x14ac:dyDescent="0.25">
      <c r="A40" s="1" t="s">
        <v>192</v>
      </c>
      <c r="B40" s="1" t="s">
        <v>193</v>
      </c>
      <c r="C40" s="10" t="s">
        <v>1147</v>
      </c>
      <c r="D40" s="10" t="s">
        <v>1148</v>
      </c>
      <c r="E40" s="11">
        <v>115</v>
      </c>
      <c r="F40" s="12" t="s">
        <v>1167</v>
      </c>
      <c r="G40" s="10" t="s">
        <v>1169</v>
      </c>
      <c r="H40" s="15" t="s">
        <v>1172</v>
      </c>
      <c r="I40" s="10" t="s">
        <v>1189</v>
      </c>
      <c r="J40" s="12">
        <v>2</v>
      </c>
      <c r="K40" s="12" t="s">
        <v>8</v>
      </c>
      <c r="L40" s="12" t="s">
        <v>1196</v>
      </c>
      <c r="M40" s="12" t="s">
        <v>38</v>
      </c>
      <c r="N40">
        <v>700</v>
      </c>
      <c r="O40" s="12" t="s">
        <v>7</v>
      </c>
      <c r="P40" s="12" t="s">
        <v>39</v>
      </c>
      <c r="Q40" s="12" t="s">
        <v>65</v>
      </c>
      <c r="R40" s="12" t="s">
        <v>18</v>
      </c>
      <c r="S40" s="12" t="s">
        <v>21</v>
      </c>
    </row>
    <row r="41" spans="1:19" ht="18" customHeight="1" x14ac:dyDescent="0.25">
      <c r="A41" s="1" t="s">
        <v>194</v>
      </c>
      <c r="B41" s="1" t="s">
        <v>195</v>
      </c>
      <c r="C41" s="10" t="s">
        <v>1147</v>
      </c>
      <c r="D41" s="10" t="s">
        <v>1148</v>
      </c>
      <c r="E41" s="11">
        <v>121</v>
      </c>
      <c r="F41" s="12" t="s">
        <v>1167</v>
      </c>
      <c r="G41" s="10" t="s">
        <v>1169</v>
      </c>
      <c r="H41" s="15" t="s">
        <v>1171</v>
      </c>
      <c r="I41" s="10" t="s">
        <v>1189</v>
      </c>
      <c r="J41" s="12">
        <v>2</v>
      </c>
      <c r="K41" s="12" t="s">
        <v>8</v>
      </c>
      <c r="L41" s="12" t="s">
        <v>1196</v>
      </c>
      <c r="M41" s="12" t="s">
        <v>30</v>
      </c>
      <c r="N41">
        <v>58</v>
      </c>
      <c r="O41" s="12" t="s">
        <v>7</v>
      </c>
      <c r="P41" s="12" t="s">
        <v>39</v>
      </c>
      <c r="Q41" s="12" t="s">
        <v>70</v>
      </c>
      <c r="R41" s="12" t="s">
        <v>25</v>
      </c>
      <c r="S41" s="12" t="s">
        <v>21</v>
      </c>
    </row>
    <row r="42" spans="1:19" ht="18" customHeight="1" x14ac:dyDescent="0.25">
      <c r="A42" s="1" t="s">
        <v>196</v>
      </c>
      <c r="B42" s="1" t="s">
        <v>197</v>
      </c>
      <c r="C42" s="10" t="s">
        <v>1147</v>
      </c>
      <c r="D42" s="10" t="s">
        <v>1148</v>
      </c>
      <c r="E42" s="11">
        <v>121</v>
      </c>
      <c r="F42" s="12" t="s">
        <v>1167</v>
      </c>
      <c r="G42" s="10" t="s">
        <v>1169</v>
      </c>
      <c r="H42" s="15" t="s">
        <v>1172</v>
      </c>
      <c r="I42" s="10" t="s">
        <v>1189</v>
      </c>
      <c r="J42" s="12">
        <v>2</v>
      </c>
      <c r="K42" s="12" t="s">
        <v>8</v>
      </c>
      <c r="L42" s="12" t="s">
        <v>1196</v>
      </c>
      <c r="M42" s="12" t="s">
        <v>30</v>
      </c>
      <c r="N42">
        <v>135</v>
      </c>
      <c r="O42" s="12" t="s">
        <v>7</v>
      </c>
      <c r="P42" s="12" t="s">
        <v>39</v>
      </c>
      <c r="Q42" s="12" t="s">
        <v>70</v>
      </c>
      <c r="R42" s="12" t="s">
        <v>18</v>
      </c>
      <c r="S42" s="12" t="s">
        <v>21</v>
      </c>
    </row>
    <row r="43" spans="1:19" ht="18" customHeight="1" x14ac:dyDescent="0.25">
      <c r="A43" s="1" t="s">
        <v>198</v>
      </c>
      <c r="B43" s="1" t="s">
        <v>199</v>
      </c>
      <c r="C43" s="10" t="s">
        <v>1147</v>
      </c>
      <c r="D43" s="10" t="s">
        <v>1148</v>
      </c>
      <c r="E43" s="11">
        <v>127</v>
      </c>
      <c r="F43" s="12" t="s">
        <v>1167</v>
      </c>
      <c r="G43" s="10" t="s">
        <v>1181</v>
      </c>
      <c r="H43" s="15" t="s">
        <v>1171</v>
      </c>
      <c r="I43" s="10" t="s">
        <v>1189</v>
      </c>
      <c r="J43" s="12">
        <v>2</v>
      </c>
      <c r="K43" s="12" t="s">
        <v>8</v>
      </c>
      <c r="L43" s="12" t="s">
        <v>1196</v>
      </c>
      <c r="M43" s="12" t="s">
        <v>38</v>
      </c>
      <c r="N43">
        <v>604</v>
      </c>
      <c r="O43" s="12" t="s">
        <v>7</v>
      </c>
      <c r="P43" s="12" t="s">
        <v>39</v>
      </c>
      <c r="Q43" s="12" t="s">
        <v>65</v>
      </c>
      <c r="R43" s="12" t="s">
        <v>18</v>
      </c>
      <c r="S43" s="12" t="s">
        <v>21</v>
      </c>
    </row>
    <row r="44" spans="1:19" ht="18" customHeight="1" x14ac:dyDescent="0.25">
      <c r="A44" s="1" t="s">
        <v>200</v>
      </c>
      <c r="B44" s="1" t="s">
        <v>201</v>
      </c>
      <c r="C44" s="10" t="s">
        <v>1147</v>
      </c>
      <c r="D44" s="10" t="s">
        <v>1148</v>
      </c>
      <c r="E44" s="11">
        <v>127</v>
      </c>
      <c r="F44" s="12" t="s">
        <v>1167</v>
      </c>
      <c r="G44" s="10" t="s">
        <v>1181</v>
      </c>
      <c r="H44" s="15" t="s">
        <v>1173</v>
      </c>
      <c r="I44" s="10" t="s">
        <v>1189</v>
      </c>
      <c r="J44" s="12">
        <v>2</v>
      </c>
      <c r="K44" s="12" t="s">
        <v>8</v>
      </c>
      <c r="L44" s="12" t="s">
        <v>1196</v>
      </c>
      <c r="M44" s="12" t="s">
        <v>30</v>
      </c>
      <c r="N44">
        <v>70</v>
      </c>
      <c r="O44" s="12" t="s">
        <v>7</v>
      </c>
      <c r="P44" s="12" t="s">
        <v>39</v>
      </c>
      <c r="Q44" s="12" t="s">
        <v>70</v>
      </c>
      <c r="R44" s="12" t="s">
        <v>18</v>
      </c>
      <c r="S44" s="12" t="s">
        <v>21</v>
      </c>
    </row>
    <row r="45" spans="1:19" ht="18" customHeight="1" x14ac:dyDescent="0.25">
      <c r="A45" s="1" t="s">
        <v>202</v>
      </c>
      <c r="B45" s="1" t="s">
        <v>203</v>
      </c>
      <c r="C45" s="10" t="s">
        <v>1147</v>
      </c>
      <c r="D45" s="10" t="s">
        <v>1148</v>
      </c>
      <c r="E45" s="11">
        <v>127</v>
      </c>
      <c r="F45" s="12" t="s">
        <v>1167</v>
      </c>
      <c r="G45" s="10" t="s">
        <v>1169</v>
      </c>
      <c r="H45" s="15" t="s">
        <v>1171</v>
      </c>
      <c r="I45" s="10" t="s">
        <v>1189</v>
      </c>
      <c r="J45" s="12">
        <v>2</v>
      </c>
      <c r="K45" s="12" t="s">
        <v>8</v>
      </c>
      <c r="L45" s="12" t="s">
        <v>1196</v>
      </c>
      <c r="M45" s="12" t="s">
        <v>38</v>
      </c>
      <c r="N45">
        <v>504</v>
      </c>
      <c r="O45" s="12" t="s">
        <v>7</v>
      </c>
      <c r="P45" s="12" t="s">
        <v>39</v>
      </c>
      <c r="Q45" s="12" t="s">
        <v>65</v>
      </c>
      <c r="R45" s="12" t="s">
        <v>18</v>
      </c>
      <c r="S45" s="12" t="s">
        <v>21</v>
      </c>
    </row>
    <row r="46" spans="1:19" ht="18" customHeight="1" x14ac:dyDescent="0.25">
      <c r="A46" s="1" t="s">
        <v>204</v>
      </c>
      <c r="B46" s="1" t="s">
        <v>205</v>
      </c>
      <c r="C46" s="10" t="s">
        <v>1147</v>
      </c>
      <c r="D46" s="10" t="s">
        <v>1148</v>
      </c>
      <c r="E46" s="11">
        <v>127</v>
      </c>
      <c r="F46" s="12" t="s">
        <v>1167</v>
      </c>
      <c r="G46" s="10" t="s">
        <v>1169</v>
      </c>
      <c r="H46" s="15" t="s">
        <v>1172</v>
      </c>
      <c r="I46" s="10" t="s">
        <v>1189</v>
      </c>
      <c r="J46" s="12">
        <v>2</v>
      </c>
      <c r="K46" s="12" t="s">
        <v>8</v>
      </c>
      <c r="L46" s="12" t="s">
        <v>1196</v>
      </c>
      <c r="M46" s="12" t="s">
        <v>38</v>
      </c>
      <c r="N46">
        <v>370</v>
      </c>
      <c r="O46" s="12" t="s">
        <v>7</v>
      </c>
      <c r="P46" s="12" t="s">
        <v>39</v>
      </c>
      <c r="Q46" s="12" t="s">
        <v>91</v>
      </c>
      <c r="R46" s="12" t="s">
        <v>18</v>
      </c>
      <c r="S46" s="12" t="s">
        <v>21</v>
      </c>
    </row>
    <row r="47" spans="1:19" ht="18" customHeight="1" x14ac:dyDescent="0.25">
      <c r="A47" s="1" t="s">
        <v>212</v>
      </c>
      <c r="B47" s="1" t="s">
        <v>213</v>
      </c>
      <c r="C47" s="10" t="s">
        <v>1147</v>
      </c>
      <c r="D47" s="10" t="s">
        <v>1148</v>
      </c>
      <c r="E47" s="11">
        <v>110</v>
      </c>
      <c r="F47" s="12" t="s">
        <v>1166</v>
      </c>
      <c r="G47" s="10" t="s">
        <v>1181</v>
      </c>
      <c r="H47" s="15" t="s">
        <v>1171</v>
      </c>
      <c r="I47" s="10" t="s">
        <v>1189</v>
      </c>
      <c r="J47" s="12">
        <v>2</v>
      </c>
      <c r="K47" s="12" t="s">
        <v>8</v>
      </c>
      <c r="L47" s="12" t="s">
        <v>1196</v>
      </c>
      <c r="M47" s="12" t="s">
        <v>38</v>
      </c>
      <c r="N47">
        <v>246</v>
      </c>
      <c r="O47" s="12" t="s">
        <v>7</v>
      </c>
      <c r="P47" s="12" t="s">
        <v>39</v>
      </c>
      <c r="Q47" s="12" t="s">
        <v>65</v>
      </c>
      <c r="R47" s="12" t="s">
        <v>18</v>
      </c>
      <c r="S47" s="12" t="s">
        <v>21</v>
      </c>
    </row>
    <row r="48" spans="1:19" ht="18" customHeight="1" x14ac:dyDescent="0.25">
      <c r="A48" s="1" t="s">
        <v>214</v>
      </c>
      <c r="B48" s="1" t="s">
        <v>215</v>
      </c>
      <c r="C48" s="10" t="s">
        <v>1147</v>
      </c>
      <c r="D48" s="10" t="s">
        <v>1148</v>
      </c>
      <c r="E48" s="11">
        <v>115</v>
      </c>
      <c r="F48" s="12" t="s">
        <v>1166</v>
      </c>
      <c r="G48" s="10" t="s">
        <v>1181</v>
      </c>
      <c r="H48" s="15" t="s">
        <v>1171</v>
      </c>
      <c r="I48" s="10" t="s">
        <v>1189</v>
      </c>
      <c r="J48" s="12">
        <v>2</v>
      </c>
      <c r="K48" s="12" t="s">
        <v>8</v>
      </c>
      <c r="L48" s="12" t="s">
        <v>1196</v>
      </c>
      <c r="M48" s="12" t="s">
        <v>38</v>
      </c>
      <c r="N48">
        <v>611</v>
      </c>
      <c r="O48" s="12" t="s">
        <v>7</v>
      </c>
      <c r="P48" s="12" t="s">
        <v>39</v>
      </c>
      <c r="Q48" s="12" t="s">
        <v>65</v>
      </c>
      <c r="R48" s="12" t="s">
        <v>18</v>
      </c>
      <c r="S48" s="12" t="s">
        <v>21</v>
      </c>
    </row>
    <row r="49" spans="1:19" ht="18" customHeight="1" x14ac:dyDescent="0.25">
      <c r="A49" s="1" t="s">
        <v>216</v>
      </c>
      <c r="B49" s="1" t="s">
        <v>217</v>
      </c>
      <c r="C49" s="10" t="s">
        <v>1147</v>
      </c>
      <c r="D49" s="10" t="s">
        <v>1148</v>
      </c>
      <c r="E49" s="11">
        <v>115</v>
      </c>
      <c r="F49" s="12" t="s">
        <v>1166</v>
      </c>
      <c r="G49" s="10" t="s">
        <v>1181</v>
      </c>
      <c r="H49" s="15" t="s">
        <v>1173</v>
      </c>
      <c r="I49" s="10" t="s">
        <v>1189</v>
      </c>
      <c r="J49" s="12">
        <v>2</v>
      </c>
      <c r="K49" s="12" t="s">
        <v>8</v>
      </c>
      <c r="L49" s="12" t="s">
        <v>1196</v>
      </c>
      <c r="M49" s="12" t="s">
        <v>30</v>
      </c>
      <c r="N49">
        <v>19</v>
      </c>
      <c r="O49" s="12" t="s">
        <v>7</v>
      </c>
      <c r="P49" s="12" t="s">
        <v>39</v>
      </c>
      <c r="Q49" s="12" t="s">
        <v>27</v>
      </c>
      <c r="R49" s="12" t="s">
        <v>25</v>
      </c>
      <c r="S49" s="12" t="s">
        <v>21</v>
      </c>
    </row>
    <row r="50" spans="1:19" ht="18" customHeight="1" x14ac:dyDescent="0.25">
      <c r="A50" s="1" t="s">
        <v>218</v>
      </c>
      <c r="B50" s="1" t="s">
        <v>219</v>
      </c>
      <c r="C50" s="10" t="s">
        <v>1147</v>
      </c>
      <c r="D50" s="10" t="s">
        <v>1148</v>
      </c>
      <c r="E50" s="11">
        <v>127</v>
      </c>
      <c r="F50" s="12" t="s">
        <v>1166</v>
      </c>
      <c r="G50" s="10" t="s">
        <v>1186</v>
      </c>
      <c r="H50" s="15" t="s">
        <v>1173</v>
      </c>
      <c r="I50" s="10" t="s">
        <v>1189</v>
      </c>
      <c r="J50" s="12">
        <v>2</v>
      </c>
      <c r="K50" s="12" t="s">
        <v>8</v>
      </c>
      <c r="L50" s="12" t="s">
        <v>1196</v>
      </c>
      <c r="M50" s="12" t="s">
        <v>30</v>
      </c>
      <c r="N50">
        <v>46</v>
      </c>
      <c r="O50" s="12" t="s">
        <v>7</v>
      </c>
      <c r="P50" s="12" t="s">
        <v>39</v>
      </c>
      <c r="Q50" s="12" t="s">
        <v>70</v>
      </c>
      <c r="R50" s="12" t="s">
        <v>18</v>
      </c>
      <c r="S50" s="12" t="s">
        <v>21</v>
      </c>
    </row>
    <row r="51" spans="1:19" ht="18" customHeight="1" x14ac:dyDescent="0.25">
      <c r="A51" s="1" t="s">
        <v>220</v>
      </c>
      <c r="B51" s="1" t="s">
        <v>221</v>
      </c>
      <c r="C51" s="10" t="s">
        <v>1147</v>
      </c>
      <c r="D51" s="10" t="s">
        <v>1148</v>
      </c>
      <c r="E51" s="11">
        <v>127</v>
      </c>
      <c r="F51" s="12" t="s">
        <v>1166</v>
      </c>
      <c r="G51" s="10" t="s">
        <v>1181</v>
      </c>
      <c r="H51" s="15" t="s">
        <v>1171</v>
      </c>
      <c r="I51" s="10" t="s">
        <v>1189</v>
      </c>
      <c r="J51" s="12">
        <v>2</v>
      </c>
      <c r="K51" s="12" t="s">
        <v>8</v>
      </c>
      <c r="L51" s="12" t="s">
        <v>1196</v>
      </c>
      <c r="M51" s="12" t="s">
        <v>38</v>
      </c>
      <c r="N51">
        <v>372</v>
      </c>
      <c r="O51" s="12" t="s">
        <v>7</v>
      </c>
      <c r="P51" s="12" t="s">
        <v>39</v>
      </c>
      <c r="Q51" s="12" t="s">
        <v>65</v>
      </c>
      <c r="R51" s="12" t="s">
        <v>18</v>
      </c>
      <c r="S51" s="12" t="s">
        <v>21</v>
      </c>
    </row>
    <row r="52" spans="1:19" ht="18" customHeight="1" x14ac:dyDescent="0.25">
      <c r="A52" s="1" t="s">
        <v>222</v>
      </c>
      <c r="B52" s="1" t="s">
        <v>223</v>
      </c>
      <c r="C52" s="10" t="s">
        <v>1147</v>
      </c>
      <c r="D52" s="10" t="s">
        <v>1148</v>
      </c>
      <c r="E52" s="11">
        <v>127</v>
      </c>
      <c r="F52" s="12" t="s">
        <v>1166</v>
      </c>
      <c r="G52" s="10" t="s">
        <v>1181</v>
      </c>
      <c r="H52" s="15" t="s">
        <v>1173</v>
      </c>
      <c r="I52" s="10" t="s">
        <v>1189</v>
      </c>
      <c r="J52" s="12">
        <v>2</v>
      </c>
      <c r="K52" s="12" t="s">
        <v>8</v>
      </c>
      <c r="L52" s="12" t="s">
        <v>1196</v>
      </c>
      <c r="M52" s="12" t="s">
        <v>38</v>
      </c>
      <c r="N52">
        <v>193</v>
      </c>
      <c r="O52" s="12" t="s">
        <v>7</v>
      </c>
      <c r="P52" s="12" t="s">
        <v>39</v>
      </c>
      <c r="Q52" s="12" t="s">
        <v>91</v>
      </c>
      <c r="R52" s="12" t="s">
        <v>18</v>
      </c>
      <c r="S52" s="12" t="s">
        <v>21</v>
      </c>
    </row>
    <row r="53" spans="1:19" ht="18" customHeight="1" x14ac:dyDescent="0.25">
      <c r="A53" s="1" t="s">
        <v>178</v>
      </c>
      <c r="B53" s="1" t="s">
        <v>179</v>
      </c>
      <c r="C53" s="10" t="s">
        <v>1147</v>
      </c>
      <c r="D53" s="10" t="s">
        <v>1148</v>
      </c>
      <c r="E53" s="11">
        <v>130</v>
      </c>
      <c r="F53" s="12" t="s">
        <v>1165</v>
      </c>
      <c r="G53" s="10" t="s">
        <v>1169</v>
      </c>
      <c r="H53" s="15" t="s">
        <v>1171</v>
      </c>
      <c r="I53" s="10" t="s">
        <v>1188</v>
      </c>
      <c r="J53" s="12">
        <v>2</v>
      </c>
      <c r="K53" s="12" t="s">
        <v>8</v>
      </c>
      <c r="L53" s="12" t="s">
        <v>1196</v>
      </c>
      <c r="M53" s="12" t="s">
        <v>38</v>
      </c>
      <c r="N53">
        <v>118</v>
      </c>
      <c r="O53" s="12" t="s">
        <v>7</v>
      </c>
      <c r="P53" s="12" t="s">
        <v>39</v>
      </c>
      <c r="Q53" s="12" t="s">
        <v>65</v>
      </c>
      <c r="R53" s="12" t="s">
        <v>18</v>
      </c>
      <c r="S53" s="12" t="s">
        <v>21</v>
      </c>
    </row>
    <row r="54" spans="1:19" ht="18" customHeight="1" x14ac:dyDescent="0.25">
      <c r="A54" s="1" t="s">
        <v>180</v>
      </c>
      <c r="B54" s="1" t="s">
        <v>181</v>
      </c>
      <c r="C54" s="10" t="s">
        <v>1147</v>
      </c>
      <c r="D54" s="10" t="s">
        <v>1148</v>
      </c>
      <c r="E54" s="11">
        <v>133</v>
      </c>
      <c r="F54" s="12" t="s">
        <v>1165</v>
      </c>
      <c r="G54" s="10" t="s">
        <v>1169</v>
      </c>
      <c r="H54" s="15" t="s">
        <v>1171</v>
      </c>
      <c r="I54" s="10" t="s">
        <v>1188</v>
      </c>
      <c r="J54" s="12">
        <v>2</v>
      </c>
      <c r="K54" s="12" t="s">
        <v>8</v>
      </c>
      <c r="L54" s="12" t="s">
        <v>1196</v>
      </c>
      <c r="M54" s="12" t="s">
        <v>30</v>
      </c>
      <c r="N54">
        <v>24</v>
      </c>
      <c r="O54" s="12" t="s">
        <v>7</v>
      </c>
      <c r="P54" s="12" t="s">
        <v>39</v>
      </c>
      <c r="Q54" s="12" t="s">
        <v>70</v>
      </c>
      <c r="R54" s="12" t="s">
        <v>25</v>
      </c>
      <c r="S54" s="12" t="s">
        <v>21</v>
      </c>
    </row>
    <row r="55" spans="1:19" ht="18" customHeight="1" x14ac:dyDescent="0.25">
      <c r="A55" s="1" t="s">
        <v>182</v>
      </c>
      <c r="B55" s="1" t="s">
        <v>183</v>
      </c>
      <c r="C55" s="10" t="s">
        <v>1147</v>
      </c>
      <c r="D55" s="10" t="s">
        <v>1148</v>
      </c>
      <c r="E55" s="11">
        <v>140</v>
      </c>
      <c r="F55" s="12" t="s">
        <v>1165</v>
      </c>
      <c r="G55" s="10" t="s">
        <v>1169</v>
      </c>
      <c r="H55" s="15" t="s">
        <v>1171</v>
      </c>
      <c r="I55" s="10" t="s">
        <v>1188</v>
      </c>
      <c r="J55" s="12">
        <v>2</v>
      </c>
      <c r="K55" s="12" t="s">
        <v>8</v>
      </c>
      <c r="L55" s="12" t="s">
        <v>1196</v>
      </c>
      <c r="M55" s="12" t="s">
        <v>30</v>
      </c>
      <c r="N55">
        <v>55</v>
      </c>
      <c r="O55" s="12" t="s">
        <v>7</v>
      </c>
      <c r="P55" s="12" t="s">
        <v>39</v>
      </c>
      <c r="Q55" s="12" t="s">
        <v>70</v>
      </c>
      <c r="R55" s="12" t="s">
        <v>25</v>
      </c>
      <c r="S55" s="12" t="s">
        <v>21</v>
      </c>
    </row>
    <row r="56" spans="1:19" ht="18" customHeight="1" x14ac:dyDescent="0.25">
      <c r="A56" s="1" t="s">
        <v>165</v>
      </c>
      <c r="B56" s="1" t="s">
        <v>166</v>
      </c>
      <c r="C56" s="10" t="s">
        <v>1147</v>
      </c>
      <c r="D56" s="10" t="s">
        <v>1148</v>
      </c>
      <c r="E56" s="11">
        <v>110</v>
      </c>
      <c r="F56" s="12" t="s">
        <v>1165</v>
      </c>
      <c r="G56" s="10" t="s">
        <v>1169</v>
      </c>
      <c r="H56" s="15" t="s">
        <v>1171</v>
      </c>
      <c r="I56" s="10" t="s">
        <v>1189</v>
      </c>
      <c r="J56" s="12">
        <v>2</v>
      </c>
      <c r="K56" s="12" t="s">
        <v>8</v>
      </c>
      <c r="L56" s="12" t="s">
        <v>1196</v>
      </c>
      <c r="M56" s="12" t="s">
        <v>38</v>
      </c>
      <c r="N56">
        <v>137</v>
      </c>
      <c r="O56" s="12" t="s">
        <v>7</v>
      </c>
      <c r="P56" s="12" t="s">
        <v>39</v>
      </c>
      <c r="Q56" s="12" t="s">
        <v>65</v>
      </c>
      <c r="R56" s="12" t="s">
        <v>18</v>
      </c>
      <c r="S56" s="12" t="s">
        <v>21</v>
      </c>
    </row>
    <row r="57" spans="1:19" ht="18" customHeight="1" x14ac:dyDescent="0.25">
      <c r="A57" s="1" t="s">
        <v>168</v>
      </c>
      <c r="B57" s="1" t="s">
        <v>169</v>
      </c>
      <c r="C57" s="10" t="s">
        <v>1147</v>
      </c>
      <c r="D57" s="10" t="s">
        <v>1148</v>
      </c>
      <c r="E57" s="11">
        <v>115</v>
      </c>
      <c r="F57" s="12" t="s">
        <v>1165</v>
      </c>
      <c r="G57" s="10" t="s">
        <v>1169</v>
      </c>
      <c r="H57" s="15" t="s">
        <v>1171</v>
      </c>
      <c r="I57" s="10" t="s">
        <v>1189</v>
      </c>
      <c r="J57" s="12">
        <v>2</v>
      </c>
      <c r="K57" s="12" t="s">
        <v>8</v>
      </c>
      <c r="L57" s="12" t="s">
        <v>1196</v>
      </c>
      <c r="M57" s="12" t="s">
        <v>38</v>
      </c>
      <c r="N57">
        <v>599</v>
      </c>
      <c r="O57" s="12" t="s">
        <v>7</v>
      </c>
      <c r="P57" s="12" t="s">
        <v>39</v>
      </c>
      <c r="Q57" s="12" t="s">
        <v>65</v>
      </c>
      <c r="R57" s="12" t="s">
        <v>18</v>
      </c>
      <c r="S57" s="12" t="s">
        <v>13</v>
      </c>
    </row>
    <row r="58" spans="1:19" ht="18" customHeight="1" x14ac:dyDescent="0.25">
      <c r="A58" s="1" t="s">
        <v>170</v>
      </c>
      <c r="B58" s="1" t="s">
        <v>171</v>
      </c>
      <c r="C58" s="10" t="s">
        <v>1147</v>
      </c>
      <c r="D58" s="10" t="s">
        <v>1148</v>
      </c>
      <c r="E58" s="11">
        <v>115</v>
      </c>
      <c r="F58" s="12" t="s">
        <v>1165</v>
      </c>
      <c r="G58" s="10" t="s">
        <v>1169</v>
      </c>
      <c r="H58" s="15" t="s">
        <v>1172</v>
      </c>
      <c r="I58" s="10" t="s">
        <v>1189</v>
      </c>
      <c r="J58" s="12">
        <v>2</v>
      </c>
      <c r="K58" s="12" t="s">
        <v>8</v>
      </c>
      <c r="L58" s="12" t="s">
        <v>1196</v>
      </c>
      <c r="M58" s="12" t="s">
        <v>30</v>
      </c>
      <c r="N58">
        <v>56</v>
      </c>
      <c r="O58" s="12" t="s">
        <v>7</v>
      </c>
      <c r="P58" s="12" t="s">
        <v>39</v>
      </c>
      <c r="Q58" s="12" t="s">
        <v>70</v>
      </c>
      <c r="R58" s="12" t="s">
        <v>18</v>
      </c>
      <c r="S58" s="12" t="s">
        <v>21</v>
      </c>
    </row>
    <row r="59" spans="1:19" ht="18" customHeight="1" x14ac:dyDescent="0.25">
      <c r="A59" s="1" t="s">
        <v>172</v>
      </c>
      <c r="B59" s="1" t="s">
        <v>173</v>
      </c>
      <c r="C59" s="10" t="s">
        <v>1147</v>
      </c>
      <c r="D59" s="10" t="s">
        <v>1148</v>
      </c>
      <c r="E59" s="11">
        <v>121</v>
      </c>
      <c r="F59" s="12" t="s">
        <v>1165</v>
      </c>
      <c r="G59" s="10" t="s">
        <v>1169</v>
      </c>
      <c r="H59" s="15" t="s">
        <v>1171</v>
      </c>
      <c r="I59" s="10" t="s">
        <v>1189</v>
      </c>
      <c r="J59" s="12">
        <v>2</v>
      </c>
      <c r="K59" s="12" t="s">
        <v>8</v>
      </c>
      <c r="L59" s="12" t="s">
        <v>1196</v>
      </c>
      <c r="M59" s="12" t="s">
        <v>8</v>
      </c>
      <c r="N59">
        <v>4</v>
      </c>
      <c r="O59" s="12" t="s">
        <v>7</v>
      </c>
      <c r="P59" s="12" t="s">
        <v>39</v>
      </c>
      <c r="Q59" s="12" t="s">
        <v>9</v>
      </c>
      <c r="R59" s="12" t="s">
        <v>10</v>
      </c>
      <c r="S59" s="12" t="s">
        <v>21</v>
      </c>
    </row>
    <row r="60" spans="1:19" ht="18" customHeight="1" x14ac:dyDescent="0.25">
      <c r="A60" s="1" t="s">
        <v>174</v>
      </c>
      <c r="B60" s="1" t="s">
        <v>175</v>
      </c>
      <c r="C60" s="10" t="s">
        <v>1147</v>
      </c>
      <c r="D60" s="10" t="s">
        <v>1148</v>
      </c>
      <c r="E60" s="11">
        <v>127</v>
      </c>
      <c r="F60" s="12" t="s">
        <v>1165</v>
      </c>
      <c r="G60" s="10" t="s">
        <v>1169</v>
      </c>
      <c r="H60" s="15" t="s">
        <v>1171</v>
      </c>
      <c r="I60" s="10" t="s">
        <v>1189</v>
      </c>
      <c r="J60" s="12">
        <v>2</v>
      </c>
      <c r="K60" s="12" t="s">
        <v>8</v>
      </c>
      <c r="L60" s="12" t="s">
        <v>1196</v>
      </c>
      <c r="M60" s="12" t="s">
        <v>38</v>
      </c>
      <c r="N60">
        <v>409</v>
      </c>
      <c r="O60" s="12" t="s">
        <v>7</v>
      </c>
      <c r="P60" s="12" t="s">
        <v>39</v>
      </c>
      <c r="Q60" s="12" t="s">
        <v>65</v>
      </c>
      <c r="R60" s="12" t="s">
        <v>18</v>
      </c>
      <c r="S60" s="12" t="s">
        <v>21</v>
      </c>
    </row>
    <row r="61" spans="1:19" ht="18" customHeight="1" x14ac:dyDescent="0.25">
      <c r="A61" s="1" t="s">
        <v>176</v>
      </c>
      <c r="B61" s="1" t="s">
        <v>177</v>
      </c>
      <c r="C61" s="10" t="s">
        <v>1147</v>
      </c>
      <c r="D61" s="10" t="s">
        <v>1148</v>
      </c>
      <c r="E61" s="11">
        <v>127</v>
      </c>
      <c r="F61" s="12" t="s">
        <v>1165</v>
      </c>
      <c r="G61" s="10" t="s">
        <v>1169</v>
      </c>
      <c r="H61" s="15" t="s">
        <v>1172</v>
      </c>
      <c r="I61" s="10" t="s">
        <v>1189</v>
      </c>
      <c r="J61" s="12">
        <v>2</v>
      </c>
      <c r="K61" s="12" t="s">
        <v>8</v>
      </c>
      <c r="L61" s="12" t="s">
        <v>1196</v>
      </c>
      <c r="M61" s="12" t="s">
        <v>30</v>
      </c>
      <c r="N61">
        <v>262</v>
      </c>
      <c r="O61" s="12" t="s">
        <v>7</v>
      </c>
      <c r="P61" s="12" t="s">
        <v>39</v>
      </c>
      <c r="Q61" s="12" t="s">
        <v>91</v>
      </c>
      <c r="R61" s="12" t="s">
        <v>18</v>
      </c>
      <c r="S61" s="12" t="s">
        <v>21</v>
      </c>
    </row>
    <row r="62" spans="1:19" ht="18" customHeight="1" x14ac:dyDescent="0.25">
      <c r="A62" s="1" t="s">
        <v>184</v>
      </c>
      <c r="B62" s="1" t="s">
        <v>185</v>
      </c>
      <c r="C62" s="10" t="s">
        <v>1147</v>
      </c>
      <c r="D62" s="10" t="s">
        <v>1148</v>
      </c>
      <c r="E62" s="11">
        <v>130</v>
      </c>
      <c r="F62" s="12" t="s">
        <v>1166</v>
      </c>
      <c r="G62" s="10" t="s">
        <v>1181</v>
      </c>
      <c r="H62" s="15" t="s">
        <v>1171</v>
      </c>
      <c r="I62" s="10" t="s">
        <v>1188</v>
      </c>
      <c r="J62" s="12">
        <v>3</v>
      </c>
      <c r="K62" s="12" t="s">
        <v>8</v>
      </c>
      <c r="L62" s="12" t="s">
        <v>1196</v>
      </c>
      <c r="M62" s="12" t="s">
        <v>8</v>
      </c>
      <c r="N62">
        <v>3</v>
      </c>
      <c r="O62" s="12" t="s">
        <v>7</v>
      </c>
      <c r="P62" s="12" t="s">
        <v>39</v>
      </c>
      <c r="Q62" s="12" t="s">
        <v>17</v>
      </c>
      <c r="R62" s="12" t="s">
        <v>31</v>
      </c>
      <c r="S62" s="12" t="s">
        <v>21</v>
      </c>
    </row>
    <row r="63" spans="1:19" ht="18" customHeight="1" x14ac:dyDescent="0.25">
      <c r="A63" s="1" t="s">
        <v>157</v>
      </c>
      <c r="B63" s="1" t="s">
        <v>158</v>
      </c>
      <c r="C63" s="10" t="s">
        <v>1156</v>
      </c>
      <c r="D63" s="10" t="s">
        <v>1148</v>
      </c>
      <c r="E63" s="11">
        <v>130</v>
      </c>
      <c r="F63" s="12" t="s">
        <v>1167</v>
      </c>
      <c r="G63" s="10" t="s">
        <v>1169</v>
      </c>
      <c r="H63" s="15" t="s">
        <v>1171</v>
      </c>
      <c r="I63" s="10" t="s">
        <v>1187</v>
      </c>
      <c r="J63" s="12">
        <v>2</v>
      </c>
      <c r="K63" s="12" t="s">
        <v>8</v>
      </c>
      <c r="L63" s="12" t="s">
        <v>1196</v>
      </c>
      <c r="M63" s="12" t="s">
        <v>8</v>
      </c>
      <c r="N63">
        <v>5</v>
      </c>
      <c r="O63" s="12" t="s">
        <v>7</v>
      </c>
      <c r="P63" s="12" t="s">
        <v>16</v>
      </c>
      <c r="Q63" s="12" t="s">
        <v>24</v>
      </c>
      <c r="R63" s="12" t="s">
        <v>31</v>
      </c>
      <c r="S63" s="12" t="s">
        <v>21</v>
      </c>
    </row>
    <row r="64" spans="1:19" ht="18" customHeight="1" x14ac:dyDescent="0.25">
      <c r="A64" s="1" t="s">
        <v>150</v>
      </c>
      <c r="B64" s="1" t="s">
        <v>151</v>
      </c>
      <c r="C64" s="10" t="s">
        <v>1156</v>
      </c>
      <c r="D64" s="10" t="s">
        <v>1148</v>
      </c>
      <c r="E64" s="11">
        <v>115</v>
      </c>
      <c r="F64" s="12" t="s">
        <v>1167</v>
      </c>
      <c r="G64" s="10" t="s">
        <v>1169</v>
      </c>
      <c r="H64" s="15" t="s">
        <v>1171</v>
      </c>
      <c r="I64" s="10" t="s">
        <v>1183</v>
      </c>
      <c r="J64" s="12">
        <v>2</v>
      </c>
      <c r="K64" s="12" t="s">
        <v>8</v>
      </c>
      <c r="L64" s="12" t="s">
        <v>1196</v>
      </c>
      <c r="M64" s="12" t="s">
        <v>38</v>
      </c>
      <c r="N64">
        <v>120</v>
      </c>
      <c r="O64" s="12" t="s">
        <v>7</v>
      </c>
      <c r="P64" s="12" t="s">
        <v>16</v>
      </c>
      <c r="Q64" s="12" t="s">
        <v>70</v>
      </c>
      <c r="R64" s="12" t="s">
        <v>18</v>
      </c>
      <c r="S64" s="12" t="s">
        <v>21</v>
      </c>
    </row>
    <row r="65" spans="1:19" ht="18" customHeight="1" x14ac:dyDescent="0.25">
      <c r="A65" s="1" t="s">
        <v>152</v>
      </c>
      <c r="B65" s="1" t="s">
        <v>23</v>
      </c>
      <c r="C65" s="10" t="s">
        <v>1156</v>
      </c>
      <c r="D65" s="10" t="s">
        <v>1148</v>
      </c>
      <c r="E65" s="11">
        <v>115</v>
      </c>
      <c r="F65" s="12" t="s">
        <v>1167</v>
      </c>
      <c r="G65" s="10" t="s">
        <v>1169</v>
      </c>
      <c r="H65" s="15" t="s">
        <v>1172</v>
      </c>
      <c r="I65" s="10" t="s">
        <v>1183</v>
      </c>
      <c r="J65" s="12">
        <v>2</v>
      </c>
      <c r="K65" s="12" t="s">
        <v>8</v>
      </c>
      <c r="L65" s="12" t="s">
        <v>1196</v>
      </c>
      <c r="M65" s="12" t="s">
        <v>38</v>
      </c>
      <c r="N65">
        <v>1199</v>
      </c>
      <c r="O65" s="12" t="s">
        <v>7</v>
      </c>
      <c r="P65" s="12" t="s">
        <v>16</v>
      </c>
      <c r="Q65" s="12" t="s">
        <v>65</v>
      </c>
      <c r="R65" s="12" t="s">
        <v>18</v>
      </c>
      <c r="S65" s="12" t="s">
        <v>21</v>
      </c>
    </row>
    <row r="66" spans="1:19" ht="18" customHeight="1" x14ac:dyDescent="0.25">
      <c r="A66" s="1" t="s">
        <v>153</v>
      </c>
      <c r="B66" s="1" t="s">
        <v>154</v>
      </c>
      <c r="C66" s="10" t="s">
        <v>1156</v>
      </c>
      <c r="D66" s="10" t="s">
        <v>1148</v>
      </c>
      <c r="E66" s="11">
        <v>121</v>
      </c>
      <c r="F66" s="12" t="s">
        <v>1167</v>
      </c>
      <c r="G66" s="10" t="s">
        <v>1169</v>
      </c>
      <c r="H66" s="15" t="s">
        <v>1172</v>
      </c>
      <c r="I66" s="10" t="s">
        <v>1183</v>
      </c>
      <c r="J66" s="12">
        <v>2</v>
      </c>
      <c r="K66" s="12" t="s">
        <v>8</v>
      </c>
      <c r="L66" s="12" t="s">
        <v>1196</v>
      </c>
      <c r="M66" s="12" t="s">
        <v>30</v>
      </c>
      <c r="N66">
        <v>13</v>
      </c>
      <c r="O66" s="12" t="s">
        <v>7</v>
      </c>
      <c r="P66" s="12" t="s">
        <v>16</v>
      </c>
      <c r="Q66" s="12" t="s">
        <v>91</v>
      </c>
      <c r="R66" s="12" t="s">
        <v>25</v>
      </c>
      <c r="S66" s="12" t="s">
        <v>21</v>
      </c>
    </row>
    <row r="67" spans="1:19" ht="18" customHeight="1" x14ac:dyDescent="0.25">
      <c r="A67" s="1" t="s">
        <v>155</v>
      </c>
      <c r="B67" s="1" t="s">
        <v>156</v>
      </c>
      <c r="C67" s="10" t="s">
        <v>1156</v>
      </c>
      <c r="D67" s="10" t="s">
        <v>1148</v>
      </c>
      <c r="E67" s="11">
        <v>127</v>
      </c>
      <c r="F67" s="12" t="s">
        <v>1167</v>
      </c>
      <c r="G67" s="10" t="s">
        <v>1169</v>
      </c>
      <c r="H67" s="15" t="s">
        <v>1171</v>
      </c>
      <c r="I67" s="10" t="s">
        <v>1183</v>
      </c>
      <c r="J67" s="12">
        <v>2</v>
      </c>
      <c r="K67" s="12" t="s">
        <v>8</v>
      </c>
      <c r="L67" s="12" t="s">
        <v>1196</v>
      </c>
      <c r="M67" s="12" t="s">
        <v>38</v>
      </c>
      <c r="N67">
        <v>415</v>
      </c>
      <c r="O67" s="12" t="s">
        <v>7</v>
      </c>
      <c r="P67" s="12" t="s">
        <v>16</v>
      </c>
      <c r="Q67" s="12" t="s">
        <v>65</v>
      </c>
      <c r="R67" s="12" t="s">
        <v>18</v>
      </c>
      <c r="S67" s="12" t="s">
        <v>21</v>
      </c>
    </row>
    <row r="68" spans="1:19" ht="18" customHeight="1" x14ac:dyDescent="0.25">
      <c r="A68" s="1" t="s">
        <v>159</v>
      </c>
      <c r="B68" s="1" t="s">
        <v>160</v>
      </c>
      <c r="C68" s="10" t="s">
        <v>1156</v>
      </c>
      <c r="D68" s="10" t="s">
        <v>1148</v>
      </c>
      <c r="E68" s="11">
        <v>110</v>
      </c>
      <c r="F68" s="10" t="s">
        <v>1166</v>
      </c>
      <c r="G68" s="10" t="s">
        <v>1181</v>
      </c>
      <c r="H68" s="15" t="s">
        <v>1171</v>
      </c>
      <c r="I68" s="10" t="s">
        <v>1183</v>
      </c>
      <c r="J68" s="12">
        <v>2</v>
      </c>
      <c r="K68" s="12" t="s">
        <v>8</v>
      </c>
      <c r="L68" s="12" t="s">
        <v>1196</v>
      </c>
      <c r="M68" s="12" t="s">
        <v>38</v>
      </c>
      <c r="N68">
        <v>3</v>
      </c>
      <c r="O68" s="12" t="s">
        <v>7</v>
      </c>
      <c r="P68" s="12" t="s">
        <v>16</v>
      </c>
      <c r="Q68" s="12" t="s">
        <v>17</v>
      </c>
      <c r="R68" s="12" t="s">
        <v>31</v>
      </c>
      <c r="S68" s="12" t="s">
        <v>21</v>
      </c>
    </row>
    <row r="69" spans="1:19" ht="18" customHeight="1" x14ac:dyDescent="0.25">
      <c r="A69" s="1" t="s">
        <v>161</v>
      </c>
      <c r="B69" s="1" t="s">
        <v>162</v>
      </c>
      <c r="C69" s="10" t="s">
        <v>1156</v>
      </c>
      <c r="D69" s="10" t="s">
        <v>1148</v>
      </c>
      <c r="E69" s="11">
        <v>115</v>
      </c>
      <c r="F69" s="12" t="s">
        <v>1166</v>
      </c>
      <c r="G69" s="10" t="s">
        <v>1181</v>
      </c>
      <c r="H69" s="15" t="s">
        <v>1171</v>
      </c>
      <c r="I69" s="10" t="s">
        <v>1183</v>
      </c>
      <c r="J69" s="12">
        <v>2</v>
      </c>
      <c r="K69" s="12" t="s">
        <v>8</v>
      </c>
      <c r="L69" s="12" t="s">
        <v>1196</v>
      </c>
      <c r="M69" s="12" t="s">
        <v>38</v>
      </c>
      <c r="N69">
        <v>56</v>
      </c>
      <c r="O69" s="12" t="s">
        <v>7</v>
      </c>
      <c r="P69" s="12" t="s">
        <v>16</v>
      </c>
      <c r="Q69" s="12" t="s">
        <v>70</v>
      </c>
      <c r="R69" s="12" t="s">
        <v>25</v>
      </c>
      <c r="S69" s="12" t="s">
        <v>21</v>
      </c>
    </row>
    <row r="70" spans="1:19" ht="18" customHeight="1" x14ac:dyDescent="0.25">
      <c r="A70" s="1" t="s">
        <v>163</v>
      </c>
      <c r="B70" s="1" t="s">
        <v>164</v>
      </c>
      <c r="C70" s="10" t="s">
        <v>1156</v>
      </c>
      <c r="D70" s="10" t="s">
        <v>1148</v>
      </c>
      <c r="E70" s="11">
        <v>127</v>
      </c>
      <c r="F70" s="12" t="s">
        <v>1166</v>
      </c>
      <c r="G70" s="10" t="s">
        <v>1181</v>
      </c>
      <c r="H70" s="15" t="s">
        <v>1171</v>
      </c>
      <c r="I70" s="10" t="s">
        <v>1183</v>
      </c>
      <c r="J70" s="12">
        <v>2</v>
      </c>
      <c r="K70" s="12" t="s">
        <v>8</v>
      </c>
      <c r="L70" s="12" t="s">
        <v>1196</v>
      </c>
      <c r="M70" s="12" t="s">
        <v>38</v>
      </c>
      <c r="N70">
        <v>3</v>
      </c>
      <c r="O70" s="12" t="s">
        <v>7</v>
      </c>
      <c r="P70" s="12" t="s">
        <v>16</v>
      </c>
      <c r="Q70" s="12" t="s">
        <v>17</v>
      </c>
      <c r="R70" s="12" t="s">
        <v>31</v>
      </c>
      <c r="S70" s="12" t="s">
        <v>21</v>
      </c>
    </row>
    <row r="71" spans="1:19" ht="18" customHeight="1" x14ac:dyDescent="0.25">
      <c r="A71" s="1" t="s">
        <v>135</v>
      </c>
      <c r="B71" s="1" t="s">
        <v>136</v>
      </c>
      <c r="C71" s="10" t="s">
        <v>1156</v>
      </c>
      <c r="D71" s="10" t="s">
        <v>1148</v>
      </c>
      <c r="E71" s="11">
        <v>115</v>
      </c>
      <c r="F71" s="12" t="s">
        <v>1165</v>
      </c>
      <c r="G71" s="10" t="s">
        <v>1169</v>
      </c>
      <c r="H71" s="15" t="s">
        <v>1172</v>
      </c>
      <c r="I71" s="10" t="s">
        <v>1187</v>
      </c>
      <c r="J71" s="12">
        <v>2</v>
      </c>
      <c r="K71" s="12" t="s">
        <v>8</v>
      </c>
      <c r="L71" s="12" t="s">
        <v>1196</v>
      </c>
      <c r="M71" s="12" t="s">
        <v>30</v>
      </c>
      <c r="N71">
        <v>93</v>
      </c>
      <c r="O71" s="12" t="s">
        <v>7</v>
      </c>
      <c r="P71" s="12" t="s">
        <v>16</v>
      </c>
      <c r="Q71" s="12" t="s">
        <v>70</v>
      </c>
      <c r="R71" s="12" t="s">
        <v>18</v>
      </c>
      <c r="S71" s="12" t="s">
        <v>21</v>
      </c>
    </row>
    <row r="72" spans="1:19" ht="18" customHeight="1" x14ac:dyDescent="0.25">
      <c r="A72" s="1" t="s">
        <v>137</v>
      </c>
      <c r="B72" s="1" t="s">
        <v>138</v>
      </c>
      <c r="C72" s="10" t="s">
        <v>1156</v>
      </c>
      <c r="D72" s="10" t="s">
        <v>1148</v>
      </c>
      <c r="E72" s="11">
        <v>130</v>
      </c>
      <c r="F72" s="12" t="s">
        <v>1165</v>
      </c>
      <c r="G72" s="10" t="s">
        <v>1169</v>
      </c>
      <c r="H72" s="15" t="s">
        <v>1171</v>
      </c>
      <c r="I72" s="10" t="s">
        <v>1187</v>
      </c>
      <c r="J72" s="12">
        <v>2</v>
      </c>
      <c r="K72" s="12" t="s">
        <v>8</v>
      </c>
      <c r="L72" s="12" t="s">
        <v>1196</v>
      </c>
      <c r="M72" s="12" t="s">
        <v>8</v>
      </c>
      <c r="N72">
        <v>0</v>
      </c>
      <c r="O72" s="12" t="s">
        <v>7</v>
      </c>
      <c r="P72" s="12" t="s">
        <v>16</v>
      </c>
      <c r="Q72" s="12" t="s">
        <v>9</v>
      </c>
      <c r="R72" s="12" t="s">
        <v>10</v>
      </c>
      <c r="S72" s="12" t="s">
        <v>21</v>
      </c>
    </row>
    <row r="73" spans="1:19" ht="18" customHeight="1" x14ac:dyDescent="0.25">
      <c r="A73" s="1" t="s">
        <v>130</v>
      </c>
      <c r="B73" s="1" t="s">
        <v>131</v>
      </c>
      <c r="C73" s="10" t="s">
        <v>1156</v>
      </c>
      <c r="D73" s="10" t="s">
        <v>1148</v>
      </c>
      <c r="E73" s="11">
        <v>110</v>
      </c>
      <c r="F73" s="10" t="s">
        <v>1165</v>
      </c>
      <c r="G73" s="10" t="s">
        <v>1169</v>
      </c>
      <c r="H73" s="15" t="s">
        <v>1171</v>
      </c>
      <c r="I73" s="10" t="s">
        <v>1183</v>
      </c>
      <c r="J73" s="12">
        <v>2</v>
      </c>
      <c r="K73" s="12" t="s">
        <v>8</v>
      </c>
      <c r="L73" s="12" t="s">
        <v>1196</v>
      </c>
      <c r="M73" s="12" t="s">
        <v>38</v>
      </c>
      <c r="N73">
        <v>-1</v>
      </c>
      <c r="O73" s="12" t="s">
        <v>7</v>
      </c>
      <c r="P73" s="12" t="s">
        <v>16</v>
      </c>
      <c r="Q73" s="12" t="s">
        <v>9</v>
      </c>
      <c r="R73" s="12" t="s">
        <v>10</v>
      </c>
      <c r="S73" s="12" t="s">
        <v>21</v>
      </c>
    </row>
    <row r="74" spans="1:19" ht="18" customHeight="1" x14ac:dyDescent="0.25">
      <c r="A74" s="1" t="s">
        <v>133</v>
      </c>
      <c r="B74" s="1" t="s">
        <v>134</v>
      </c>
      <c r="C74" s="10" t="s">
        <v>1156</v>
      </c>
      <c r="D74" s="10" t="s">
        <v>1148</v>
      </c>
      <c r="E74" s="11">
        <v>127</v>
      </c>
      <c r="F74" s="12" t="s">
        <v>1165</v>
      </c>
      <c r="G74" s="10" t="s">
        <v>1169</v>
      </c>
      <c r="H74" s="15" t="s">
        <v>1171</v>
      </c>
      <c r="I74" s="10" t="s">
        <v>1183</v>
      </c>
      <c r="J74" s="12">
        <v>2</v>
      </c>
      <c r="K74" s="12" t="s">
        <v>8</v>
      </c>
      <c r="L74" s="12" t="s">
        <v>1196</v>
      </c>
      <c r="M74" s="12" t="s">
        <v>38</v>
      </c>
      <c r="N74">
        <v>78</v>
      </c>
      <c r="O74" s="12" t="s">
        <v>7</v>
      </c>
      <c r="P74" s="12" t="s">
        <v>16</v>
      </c>
      <c r="Q74" s="12" t="s">
        <v>70</v>
      </c>
      <c r="R74" s="12" t="s">
        <v>18</v>
      </c>
      <c r="S74" s="12" t="s">
        <v>21</v>
      </c>
    </row>
    <row r="75" spans="1:19" ht="18" customHeight="1" x14ac:dyDescent="0.25">
      <c r="A75" s="1" t="s">
        <v>142</v>
      </c>
      <c r="B75" s="1" t="s">
        <v>143</v>
      </c>
      <c r="C75" s="10" t="s">
        <v>1156</v>
      </c>
      <c r="D75" s="10" t="s">
        <v>1148</v>
      </c>
      <c r="E75" s="11">
        <v>115</v>
      </c>
      <c r="F75" s="10" t="s">
        <v>1168</v>
      </c>
      <c r="G75" s="10" t="s">
        <v>1169</v>
      </c>
      <c r="H75" s="15" t="s">
        <v>1171</v>
      </c>
      <c r="I75" s="12" t="s">
        <v>1202</v>
      </c>
      <c r="J75" s="12">
        <v>3</v>
      </c>
      <c r="K75" s="12" t="s">
        <v>8</v>
      </c>
      <c r="L75" s="12" t="s">
        <v>1196</v>
      </c>
      <c r="M75" s="12" t="s">
        <v>38</v>
      </c>
      <c r="N75">
        <v>0</v>
      </c>
      <c r="O75" s="12" t="s">
        <v>7</v>
      </c>
      <c r="P75" s="12" t="s">
        <v>16</v>
      </c>
      <c r="Q75" s="12" t="s">
        <v>24</v>
      </c>
      <c r="R75" s="12" t="s">
        <v>31</v>
      </c>
      <c r="S75" s="12" t="s">
        <v>21</v>
      </c>
    </row>
    <row r="76" spans="1:19" ht="18" customHeight="1" x14ac:dyDescent="0.25">
      <c r="A76" s="1" t="s">
        <v>144</v>
      </c>
      <c r="B76" s="1" t="s">
        <v>145</v>
      </c>
      <c r="C76" s="10" t="s">
        <v>1156</v>
      </c>
      <c r="D76" s="10" t="s">
        <v>1148</v>
      </c>
      <c r="E76" s="11">
        <v>115</v>
      </c>
      <c r="F76" s="10" t="s">
        <v>1168</v>
      </c>
      <c r="G76" s="10" t="s">
        <v>1169</v>
      </c>
      <c r="H76" s="15" t="s">
        <v>1172</v>
      </c>
      <c r="I76" s="12" t="s">
        <v>1202</v>
      </c>
      <c r="J76" s="12">
        <v>3</v>
      </c>
      <c r="K76" s="12" t="s">
        <v>8</v>
      </c>
      <c r="L76" s="12" t="s">
        <v>1196</v>
      </c>
      <c r="M76" s="12" t="s">
        <v>38</v>
      </c>
      <c r="N76">
        <v>54</v>
      </c>
      <c r="O76" s="12" t="s">
        <v>7</v>
      </c>
      <c r="P76" s="12" t="s">
        <v>16</v>
      </c>
      <c r="Q76" s="12" t="s">
        <v>27</v>
      </c>
      <c r="R76" s="12" t="s">
        <v>18</v>
      </c>
      <c r="S76" s="12" t="s">
        <v>21</v>
      </c>
    </row>
    <row r="77" spans="1:19" ht="18" customHeight="1" x14ac:dyDescent="0.25">
      <c r="A77" s="1" t="s">
        <v>146</v>
      </c>
      <c r="B77" s="1" t="s">
        <v>147</v>
      </c>
      <c r="C77" s="10" t="s">
        <v>1156</v>
      </c>
      <c r="D77" s="10" t="s">
        <v>1148</v>
      </c>
      <c r="E77" s="11">
        <v>127</v>
      </c>
      <c r="F77" s="10" t="s">
        <v>1168</v>
      </c>
      <c r="G77" s="10" t="s">
        <v>1169</v>
      </c>
      <c r="H77" s="15" t="s">
        <v>1171</v>
      </c>
      <c r="I77" s="12" t="s">
        <v>1203</v>
      </c>
      <c r="J77" s="12">
        <v>3</v>
      </c>
      <c r="K77" s="12" t="s">
        <v>8</v>
      </c>
      <c r="L77" s="12" t="s">
        <v>1196</v>
      </c>
      <c r="M77" s="12" t="s">
        <v>38</v>
      </c>
      <c r="N77">
        <v>0</v>
      </c>
      <c r="O77" s="12" t="s">
        <v>7</v>
      </c>
      <c r="P77" s="12" t="s">
        <v>16</v>
      </c>
      <c r="Q77" s="12" t="s">
        <v>9</v>
      </c>
      <c r="R77" s="12" t="s">
        <v>10</v>
      </c>
      <c r="S77" s="12" t="s">
        <v>21</v>
      </c>
    </row>
    <row r="78" spans="1:19" ht="18" customHeight="1" x14ac:dyDescent="0.25">
      <c r="A78" s="1" t="s">
        <v>148</v>
      </c>
      <c r="B78" s="1" t="s">
        <v>149</v>
      </c>
      <c r="C78" s="10" t="s">
        <v>1156</v>
      </c>
      <c r="D78" s="10" t="s">
        <v>1148</v>
      </c>
      <c r="E78" s="11">
        <v>127</v>
      </c>
      <c r="F78" s="10" t="s">
        <v>1168</v>
      </c>
      <c r="G78" s="10" t="s">
        <v>1169</v>
      </c>
      <c r="H78" s="15" t="s">
        <v>1172</v>
      </c>
      <c r="I78" s="12" t="s">
        <v>1203</v>
      </c>
      <c r="J78" s="12">
        <v>3</v>
      </c>
      <c r="K78" s="12" t="s">
        <v>8</v>
      </c>
      <c r="L78" s="12" t="s">
        <v>1196</v>
      </c>
      <c r="M78" s="12" t="s">
        <v>38</v>
      </c>
      <c r="N78">
        <v>0</v>
      </c>
      <c r="O78" s="12" t="s">
        <v>7</v>
      </c>
      <c r="P78" s="12" t="s">
        <v>16</v>
      </c>
      <c r="Q78" s="12" t="s">
        <v>9</v>
      </c>
      <c r="R78" s="12" t="s">
        <v>10</v>
      </c>
      <c r="S78" s="12" t="s">
        <v>21</v>
      </c>
    </row>
    <row r="79" spans="1:19" ht="18" customHeight="1" x14ac:dyDescent="0.25">
      <c r="A79" s="1" t="s">
        <v>254</v>
      </c>
      <c r="B79" s="1" t="s">
        <v>255</v>
      </c>
      <c r="C79" s="10" t="s">
        <v>1157</v>
      </c>
      <c r="D79" s="10" t="s">
        <v>1149</v>
      </c>
      <c r="E79" s="11">
        <v>130</v>
      </c>
      <c r="F79" s="12" t="s">
        <v>1167</v>
      </c>
      <c r="G79" s="10" t="s">
        <v>1169</v>
      </c>
      <c r="H79" s="15" t="s">
        <v>1171</v>
      </c>
      <c r="I79" s="10" t="s">
        <v>1187</v>
      </c>
      <c r="J79" s="12">
        <v>2</v>
      </c>
      <c r="K79" s="12" t="s">
        <v>8</v>
      </c>
      <c r="L79" s="12" t="s">
        <v>1196</v>
      </c>
      <c r="M79" s="12" t="s">
        <v>38</v>
      </c>
      <c r="N79">
        <v>4</v>
      </c>
      <c r="O79" s="12" t="s">
        <v>7</v>
      </c>
      <c r="P79" s="12" t="s">
        <v>16</v>
      </c>
      <c r="Q79" s="12" t="s">
        <v>24</v>
      </c>
      <c r="R79" s="12" t="s">
        <v>31</v>
      </c>
      <c r="S79" s="12" t="s">
        <v>21</v>
      </c>
    </row>
    <row r="80" spans="1:19" ht="18" customHeight="1" x14ac:dyDescent="0.25">
      <c r="A80" s="1" t="s">
        <v>256</v>
      </c>
      <c r="B80" s="1" t="s">
        <v>257</v>
      </c>
      <c r="C80" s="10" t="s">
        <v>1157</v>
      </c>
      <c r="D80" s="10" t="s">
        <v>1149</v>
      </c>
      <c r="E80" s="11">
        <v>133</v>
      </c>
      <c r="F80" s="12" t="s">
        <v>1167</v>
      </c>
      <c r="G80" s="10" t="s">
        <v>1169</v>
      </c>
      <c r="H80" s="15" t="s">
        <v>1171</v>
      </c>
      <c r="I80" s="10" t="s">
        <v>1187</v>
      </c>
      <c r="J80" s="12">
        <v>2</v>
      </c>
      <c r="K80" s="12" t="s">
        <v>8</v>
      </c>
      <c r="L80" s="12" t="s">
        <v>1196</v>
      </c>
      <c r="M80" s="12" t="s">
        <v>38</v>
      </c>
      <c r="N80">
        <v>42</v>
      </c>
      <c r="O80" s="12" t="s">
        <v>7</v>
      </c>
      <c r="P80" s="12" t="s">
        <v>16</v>
      </c>
      <c r="Q80" s="12" t="s">
        <v>91</v>
      </c>
      <c r="R80" s="12" t="s">
        <v>25</v>
      </c>
      <c r="S80" s="12" t="s">
        <v>21</v>
      </c>
    </row>
    <row r="81" spans="1:19" ht="18" customHeight="1" x14ac:dyDescent="0.25">
      <c r="A81" s="1" t="s">
        <v>258</v>
      </c>
      <c r="B81" s="1" t="s">
        <v>259</v>
      </c>
      <c r="C81" s="10" t="s">
        <v>1157</v>
      </c>
      <c r="D81" s="10" t="s">
        <v>1149</v>
      </c>
      <c r="E81" s="11">
        <v>140</v>
      </c>
      <c r="F81" s="12" t="s">
        <v>1167</v>
      </c>
      <c r="G81" s="10" t="s">
        <v>1181</v>
      </c>
      <c r="H81" s="15" t="s">
        <v>1173</v>
      </c>
      <c r="I81" s="10" t="s">
        <v>1188</v>
      </c>
      <c r="J81" s="12">
        <v>2</v>
      </c>
      <c r="K81" s="12" t="s">
        <v>8</v>
      </c>
      <c r="L81" s="12" t="s">
        <v>1196</v>
      </c>
      <c r="M81" s="12" t="s">
        <v>30</v>
      </c>
      <c r="N81">
        <v>8</v>
      </c>
      <c r="O81" s="12" t="s">
        <v>7</v>
      </c>
      <c r="P81" s="12" t="s">
        <v>16</v>
      </c>
      <c r="Q81" s="12" t="s">
        <v>17</v>
      </c>
      <c r="R81" s="12" t="s">
        <v>31</v>
      </c>
      <c r="S81" s="12" t="s">
        <v>21</v>
      </c>
    </row>
    <row r="82" spans="1:19" ht="18" customHeight="1" x14ac:dyDescent="0.25">
      <c r="A82" s="1" t="s">
        <v>260</v>
      </c>
      <c r="B82" s="1" t="s">
        <v>261</v>
      </c>
      <c r="C82" s="10" t="s">
        <v>1157</v>
      </c>
      <c r="D82" s="10" t="s">
        <v>1149</v>
      </c>
      <c r="E82" s="11">
        <v>140</v>
      </c>
      <c r="F82" s="12" t="s">
        <v>1167</v>
      </c>
      <c r="G82" s="10" t="s">
        <v>1169</v>
      </c>
      <c r="H82" s="15" t="s">
        <v>1171</v>
      </c>
      <c r="I82" s="10" t="s">
        <v>1188</v>
      </c>
      <c r="J82" s="12">
        <v>2</v>
      </c>
      <c r="K82" s="12" t="s">
        <v>8</v>
      </c>
      <c r="L82" s="12" t="s">
        <v>1196</v>
      </c>
      <c r="M82" s="12" t="s">
        <v>38</v>
      </c>
      <c r="N82">
        <v>145</v>
      </c>
      <c r="O82" s="12" t="s">
        <v>7</v>
      </c>
      <c r="P82" s="12" t="s">
        <v>16</v>
      </c>
      <c r="Q82" s="12" t="s">
        <v>65</v>
      </c>
      <c r="R82" s="12" t="s">
        <v>18</v>
      </c>
      <c r="S82" s="12" t="s">
        <v>21</v>
      </c>
    </row>
    <row r="83" spans="1:19" ht="18" customHeight="1" x14ac:dyDescent="0.25">
      <c r="A83" s="1" t="s">
        <v>262</v>
      </c>
      <c r="B83" s="1" t="s">
        <v>263</v>
      </c>
      <c r="C83" s="10" t="s">
        <v>1157</v>
      </c>
      <c r="D83" s="10" t="s">
        <v>1149</v>
      </c>
      <c r="E83" s="11">
        <v>140</v>
      </c>
      <c r="F83" s="12" t="s">
        <v>1167</v>
      </c>
      <c r="G83" s="10" t="s">
        <v>1169</v>
      </c>
      <c r="H83" s="15" t="s">
        <v>1172</v>
      </c>
      <c r="I83" s="10" t="s">
        <v>1188</v>
      </c>
      <c r="J83" s="12">
        <v>2</v>
      </c>
      <c r="K83" s="12" t="s">
        <v>8</v>
      </c>
      <c r="L83" s="12" t="s">
        <v>1196</v>
      </c>
      <c r="M83" s="12" t="s">
        <v>38</v>
      </c>
      <c r="N83">
        <v>373</v>
      </c>
      <c r="O83" s="12" t="s">
        <v>7</v>
      </c>
      <c r="P83" s="12" t="s">
        <v>16</v>
      </c>
      <c r="Q83" s="12" t="s">
        <v>65</v>
      </c>
      <c r="R83" s="12" t="s">
        <v>18</v>
      </c>
      <c r="S83" s="12" t="s">
        <v>21</v>
      </c>
    </row>
    <row r="84" spans="1:19" ht="18" customHeight="1" x14ac:dyDescent="0.25">
      <c r="A84" s="1" t="s">
        <v>266</v>
      </c>
      <c r="B84" s="1" t="s">
        <v>267</v>
      </c>
      <c r="C84" s="10" t="s">
        <v>1157</v>
      </c>
      <c r="D84" s="10" t="s">
        <v>1149</v>
      </c>
      <c r="E84" s="11">
        <v>146</v>
      </c>
      <c r="F84" s="12" t="s">
        <v>1167</v>
      </c>
      <c r="G84" s="10" t="s">
        <v>1181</v>
      </c>
      <c r="H84" s="15" t="s">
        <v>1173</v>
      </c>
      <c r="I84" s="10" t="s">
        <v>1188</v>
      </c>
      <c r="J84" s="12">
        <v>2</v>
      </c>
      <c r="K84" s="12" t="s">
        <v>8</v>
      </c>
      <c r="L84" s="12" t="s">
        <v>1196</v>
      </c>
      <c r="M84" s="12" t="s">
        <v>8</v>
      </c>
      <c r="N84">
        <v>0</v>
      </c>
      <c r="O84" s="12" t="s">
        <v>7</v>
      </c>
      <c r="P84" s="12" t="s">
        <v>16</v>
      </c>
      <c r="Q84" s="12" t="s">
        <v>9</v>
      </c>
      <c r="R84" s="12" t="s">
        <v>10</v>
      </c>
      <c r="S84" s="12" t="s">
        <v>21</v>
      </c>
    </row>
    <row r="85" spans="1:19" ht="18" customHeight="1" x14ac:dyDescent="0.25">
      <c r="A85" s="1" t="s">
        <v>268</v>
      </c>
      <c r="B85" s="1" t="s">
        <v>269</v>
      </c>
      <c r="C85" s="10" t="s">
        <v>1157</v>
      </c>
      <c r="D85" s="10" t="s">
        <v>1149</v>
      </c>
      <c r="E85" s="11">
        <v>146</v>
      </c>
      <c r="F85" s="10" t="s">
        <v>1167</v>
      </c>
      <c r="G85" s="10" t="s">
        <v>1169</v>
      </c>
      <c r="H85" s="15" t="s">
        <v>1171</v>
      </c>
      <c r="I85" s="10" t="s">
        <v>1188</v>
      </c>
      <c r="J85" s="12">
        <v>2</v>
      </c>
      <c r="K85" s="12" t="s">
        <v>8</v>
      </c>
      <c r="L85" s="12" t="s">
        <v>1196</v>
      </c>
      <c r="M85" s="12" t="s">
        <v>38</v>
      </c>
      <c r="N85">
        <v>21</v>
      </c>
      <c r="O85" s="12" t="s">
        <v>7</v>
      </c>
      <c r="P85" s="12" t="s">
        <v>16</v>
      </c>
      <c r="Q85" s="12" t="s">
        <v>27</v>
      </c>
      <c r="R85" s="12" t="s">
        <v>25</v>
      </c>
      <c r="S85" s="12" t="s">
        <v>21</v>
      </c>
    </row>
    <row r="86" spans="1:19" ht="18" customHeight="1" x14ac:dyDescent="0.25">
      <c r="A86" s="1" t="s">
        <v>270</v>
      </c>
      <c r="B86" s="1" t="s">
        <v>271</v>
      </c>
      <c r="C86" s="10" t="s">
        <v>1157</v>
      </c>
      <c r="D86" s="10" t="s">
        <v>1149</v>
      </c>
      <c r="E86" s="11">
        <v>146</v>
      </c>
      <c r="F86" s="12" t="s">
        <v>1167</v>
      </c>
      <c r="G86" s="10" t="s">
        <v>1169</v>
      </c>
      <c r="H86" s="15" t="s">
        <v>1172</v>
      </c>
      <c r="I86" s="10" t="s">
        <v>1188</v>
      </c>
      <c r="J86" s="12">
        <v>2</v>
      </c>
      <c r="K86" s="12" t="s">
        <v>8</v>
      </c>
      <c r="L86" s="12" t="s">
        <v>1196</v>
      </c>
      <c r="M86" s="12" t="s">
        <v>38</v>
      </c>
      <c r="N86">
        <v>25</v>
      </c>
      <c r="O86" s="12" t="s">
        <v>7</v>
      </c>
      <c r="P86" s="12" t="s">
        <v>16</v>
      </c>
      <c r="Q86" s="12" t="s">
        <v>17</v>
      </c>
      <c r="R86" s="12" t="s">
        <v>25</v>
      </c>
      <c r="S86" s="12" t="s">
        <v>21</v>
      </c>
    </row>
    <row r="87" spans="1:19" ht="18" customHeight="1" x14ac:dyDescent="0.25">
      <c r="A87" s="1" t="s">
        <v>250</v>
      </c>
      <c r="B87" s="1" t="s">
        <v>251</v>
      </c>
      <c r="C87" s="10" t="s">
        <v>1157</v>
      </c>
      <c r="D87" s="10" t="s">
        <v>1149</v>
      </c>
      <c r="E87" s="11">
        <v>152</v>
      </c>
      <c r="F87" s="12" t="s">
        <v>1167</v>
      </c>
      <c r="G87" s="10" t="s">
        <v>1169</v>
      </c>
      <c r="H87" s="15" t="s">
        <v>1171</v>
      </c>
      <c r="I87" s="10" t="s">
        <v>1182</v>
      </c>
      <c r="J87" s="12">
        <v>2</v>
      </c>
      <c r="K87" s="12" t="s">
        <v>8</v>
      </c>
      <c r="L87" s="12" t="s">
        <v>1196</v>
      </c>
      <c r="M87" s="12" t="s">
        <v>38</v>
      </c>
      <c r="N87">
        <v>81</v>
      </c>
      <c r="O87" s="12" t="s">
        <v>7</v>
      </c>
      <c r="P87" s="12" t="s">
        <v>16</v>
      </c>
      <c r="Q87" s="12" t="s">
        <v>70</v>
      </c>
      <c r="R87" s="12" t="s">
        <v>18</v>
      </c>
      <c r="S87" s="12" t="s">
        <v>21</v>
      </c>
    </row>
    <row r="88" spans="1:19" ht="18" customHeight="1" x14ac:dyDescent="0.25">
      <c r="A88" s="1" t="s">
        <v>252</v>
      </c>
      <c r="B88" s="1" t="s">
        <v>253</v>
      </c>
      <c r="C88" s="10" t="s">
        <v>1157</v>
      </c>
      <c r="D88" s="10" t="s">
        <v>1149</v>
      </c>
      <c r="E88" s="11">
        <v>152</v>
      </c>
      <c r="F88" s="10" t="s">
        <v>1167</v>
      </c>
      <c r="G88" s="10" t="s">
        <v>1169</v>
      </c>
      <c r="H88" s="15" t="s">
        <v>1172</v>
      </c>
      <c r="I88" s="10" t="s">
        <v>1182</v>
      </c>
      <c r="J88" s="12">
        <v>2</v>
      </c>
      <c r="K88" s="12" t="s">
        <v>8</v>
      </c>
      <c r="L88" s="12" t="s">
        <v>1196</v>
      </c>
      <c r="M88" s="12" t="s">
        <v>38</v>
      </c>
      <c r="N88">
        <v>9</v>
      </c>
      <c r="O88" s="12" t="s">
        <v>7</v>
      </c>
      <c r="P88" s="12" t="s">
        <v>16</v>
      </c>
      <c r="Q88" s="12" t="s">
        <v>17</v>
      </c>
      <c r="R88" s="12" t="s">
        <v>25</v>
      </c>
      <c r="S88" s="12" t="s">
        <v>21</v>
      </c>
    </row>
    <row r="89" spans="1:19" ht="18" customHeight="1" x14ac:dyDescent="0.25">
      <c r="A89" s="1" t="s">
        <v>273</v>
      </c>
      <c r="B89" s="1" t="s">
        <v>274</v>
      </c>
      <c r="C89" s="10" t="s">
        <v>1157</v>
      </c>
      <c r="D89" s="10" t="s">
        <v>1149</v>
      </c>
      <c r="E89" s="11">
        <v>140</v>
      </c>
      <c r="F89" s="12" t="s">
        <v>1165</v>
      </c>
      <c r="G89" s="10" t="s">
        <v>1169</v>
      </c>
      <c r="H89" s="15" t="s">
        <v>1171</v>
      </c>
      <c r="I89" s="10" t="s">
        <v>1188</v>
      </c>
      <c r="J89" s="12">
        <v>3</v>
      </c>
      <c r="K89" s="12" t="s">
        <v>8</v>
      </c>
      <c r="L89" s="12" t="s">
        <v>1196</v>
      </c>
      <c r="M89" s="12" t="s">
        <v>38</v>
      </c>
      <c r="N89">
        <v>82</v>
      </c>
      <c r="O89" s="12" t="s">
        <v>7</v>
      </c>
      <c r="P89" s="12" t="s">
        <v>16</v>
      </c>
      <c r="Q89" s="12" t="s">
        <v>70</v>
      </c>
      <c r="R89" s="12" t="s">
        <v>18</v>
      </c>
      <c r="S89" s="12" t="s">
        <v>21</v>
      </c>
    </row>
    <row r="90" spans="1:19" ht="18" customHeight="1" x14ac:dyDescent="0.25">
      <c r="A90" s="1" t="s">
        <v>275</v>
      </c>
      <c r="B90" s="1" t="s">
        <v>276</v>
      </c>
      <c r="C90" s="10" t="s">
        <v>1157</v>
      </c>
      <c r="D90" s="10" t="s">
        <v>1149</v>
      </c>
      <c r="E90" s="11">
        <v>140</v>
      </c>
      <c r="F90" s="12" t="s">
        <v>1165</v>
      </c>
      <c r="G90" s="10" t="s">
        <v>1169</v>
      </c>
      <c r="H90" s="15" t="s">
        <v>1172</v>
      </c>
      <c r="I90" s="10" t="s">
        <v>1188</v>
      </c>
      <c r="J90" s="12">
        <v>3</v>
      </c>
      <c r="K90" s="12" t="s">
        <v>8</v>
      </c>
      <c r="L90" s="12" t="s">
        <v>1196</v>
      </c>
      <c r="M90" s="12" t="s">
        <v>8</v>
      </c>
      <c r="N90">
        <v>0</v>
      </c>
      <c r="O90" s="12" t="s">
        <v>7</v>
      </c>
      <c r="P90" s="12" t="s">
        <v>16</v>
      </c>
      <c r="Q90" s="12" t="s">
        <v>9</v>
      </c>
      <c r="R90" s="12" t="s">
        <v>10</v>
      </c>
      <c r="S90" s="12" t="s">
        <v>21</v>
      </c>
    </row>
    <row r="91" spans="1:19" ht="18" customHeight="1" x14ac:dyDescent="0.25">
      <c r="A91" s="1" t="s">
        <v>277</v>
      </c>
      <c r="B91" s="1" t="s">
        <v>278</v>
      </c>
      <c r="C91" s="10" t="s">
        <v>1157</v>
      </c>
      <c r="D91" s="10" t="s">
        <v>1149</v>
      </c>
      <c r="E91" s="11">
        <v>146</v>
      </c>
      <c r="F91" s="12" t="s">
        <v>1165</v>
      </c>
      <c r="G91" s="10" t="s">
        <v>1169</v>
      </c>
      <c r="H91" s="15" t="s">
        <v>1171</v>
      </c>
      <c r="I91" s="10" t="s">
        <v>1188</v>
      </c>
      <c r="J91" s="12">
        <v>3</v>
      </c>
      <c r="K91" s="12" t="s">
        <v>8</v>
      </c>
      <c r="L91" s="12" t="s">
        <v>1196</v>
      </c>
      <c r="M91" s="12" t="s">
        <v>38</v>
      </c>
      <c r="N91">
        <v>34</v>
      </c>
      <c r="O91" s="12" t="s">
        <v>7</v>
      </c>
      <c r="P91" s="12" t="s">
        <v>16</v>
      </c>
      <c r="Q91" s="12" t="s">
        <v>17</v>
      </c>
      <c r="R91" s="12" t="s">
        <v>25</v>
      </c>
      <c r="S91" s="12" t="s">
        <v>21</v>
      </c>
    </row>
    <row r="92" spans="1:19" ht="18" customHeight="1" x14ac:dyDescent="0.25">
      <c r="A92" s="1" t="s">
        <v>272</v>
      </c>
      <c r="B92" s="1" t="s">
        <v>20</v>
      </c>
      <c r="C92" s="10" t="s">
        <v>1157</v>
      </c>
      <c r="D92" s="10" t="s">
        <v>1149</v>
      </c>
      <c r="E92" s="11">
        <v>152</v>
      </c>
      <c r="F92" s="12" t="s">
        <v>1165</v>
      </c>
      <c r="G92" s="10" t="s">
        <v>1169</v>
      </c>
      <c r="H92" s="15" t="s">
        <v>1171</v>
      </c>
      <c r="I92" s="10" t="s">
        <v>1182</v>
      </c>
      <c r="J92" s="12">
        <v>3</v>
      </c>
      <c r="K92" s="12" t="s">
        <v>8</v>
      </c>
      <c r="L92" s="12" t="s">
        <v>1196</v>
      </c>
      <c r="M92" s="12" t="s">
        <v>30</v>
      </c>
      <c r="N92">
        <v>52</v>
      </c>
      <c r="O92" s="12" t="s">
        <v>7</v>
      </c>
      <c r="P92" s="12" t="s">
        <v>16</v>
      </c>
      <c r="Q92" s="12" t="s">
        <v>70</v>
      </c>
      <c r="R92" s="12" t="s">
        <v>18</v>
      </c>
      <c r="S92" s="12" t="s">
        <v>21</v>
      </c>
    </row>
    <row r="93" spans="1:19" ht="18" customHeight="1" x14ac:dyDescent="0.25">
      <c r="A93" s="1" t="s">
        <v>224</v>
      </c>
      <c r="B93" s="1" t="s">
        <v>225</v>
      </c>
      <c r="C93" s="10" t="s">
        <v>1157</v>
      </c>
      <c r="D93" s="10" t="s">
        <v>1149</v>
      </c>
      <c r="E93" s="11">
        <v>130</v>
      </c>
      <c r="F93" s="12" t="s">
        <v>1165</v>
      </c>
      <c r="G93" s="10" t="s">
        <v>1169</v>
      </c>
      <c r="H93" s="15" t="s">
        <v>1171</v>
      </c>
      <c r="I93" s="10" t="s">
        <v>1188</v>
      </c>
      <c r="J93" s="12">
        <v>2</v>
      </c>
      <c r="K93" s="12" t="s">
        <v>8</v>
      </c>
      <c r="L93" s="12" t="s">
        <v>1196</v>
      </c>
      <c r="M93" s="12" t="s">
        <v>8</v>
      </c>
      <c r="N93">
        <v>-1</v>
      </c>
      <c r="O93" s="12" t="s">
        <v>7</v>
      </c>
      <c r="P93" s="12" t="s">
        <v>16</v>
      </c>
      <c r="Q93" s="12" t="s">
        <v>24</v>
      </c>
      <c r="R93" s="12" t="s">
        <v>31</v>
      </c>
      <c r="S93" s="12" t="s">
        <v>21</v>
      </c>
    </row>
    <row r="94" spans="1:19" ht="18" customHeight="1" x14ac:dyDescent="0.25">
      <c r="A94" s="1" t="s">
        <v>240</v>
      </c>
      <c r="B94" s="1" t="s">
        <v>241</v>
      </c>
      <c r="C94" s="10" t="s">
        <v>1157</v>
      </c>
      <c r="D94" s="10" t="s">
        <v>1149</v>
      </c>
      <c r="E94" s="11">
        <v>130</v>
      </c>
      <c r="F94" s="12" t="s">
        <v>1166</v>
      </c>
      <c r="G94" s="10" t="s">
        <v>1181</v>
      </c>
      <c r="H94" s="15" t="s">
        <v>1171</v>
      </c>
      <c r="I94" s="10" t="s">
        <v>1188</v>
      </c>
      <c r="J94" s="12">
        <v>3</v>
      </c>
      <c r="K94" s="12" t="s">
        <v>8</v>
      </c>
      <c r="L94" s="12" t="s">
        <v>1196</v>
      </c>
      <c r="M94" s="12" t="s">
        <v>8</v>
      </c>
      <c r="N94">
        <v>6</v>
      </c>
      <c r="O94" s="12" t="s">
        <v>7</v>
      </c>
      <c r="P94" s="12" t="s">
        <v>16</v>
      </c>
      <c r="Q94" s="12" t="s">
        <v>17</v>
      </c>
      <c r="R94" s="12" t="s">
        <v>31</v>
      </c>
      <c r="S94" s="12" t="s">
        <v>21</v>
      </c>
    </row>
    <row r="95" spans="1:19" ht="18" customHeight="1" x14ac:dyDescent="0.25">
      <c r="A95" s="1" t="s">
        <v>228</v>
      </c>
      <c r="B95" s="1" t="s">
        <v>229</v>
      </c>
      <c r="C95" s="10" t="s">
        <v>1157</v>
      </c>
      <c r="D95" s="10" t="s">
        <v>1149</v>
      </c>
      <c r="E95" s="11">
        <v>140</v>
      </c>
      <c r="F95" s="12" t="s">
        <v>1166</v>
      </c>
      <c r="G95" s="10" t="s">
        <v>1181</v>
      </c>
      <c r="H95" s="15" t="s">
        <v>1171</v>
      </c>
      <c r="I95" s="10" t="s">
        <v>1190</v>
      </c>
      <c r="J95" s="12">
        <v>3</v>
      </c>
      <c r="K95" s="12" t="s">
        <v>8</v>
      </c>
      <c r="L95" s="12" t="s">
        <v>1196</v>
      </c>
      <c r="M95" s="12" t="s">
        <v>38</v>
      </c>
      <c r="N95">
        <v>15</v>
      </c>
      <c r="O95" s="12" t="s">
        <v>7</v>
      </c>
      <c r="P95" s="12" t="s">
        <v>16</v>
      </c>
      <c r="Q95" s="12" t="s">
        <v>70</v>
      </c>
      <c r="R95" s="12" t="s">
        <v>25</v>
      </c>
      <c r="S95" s="12" t="s">
        <v>21</v>
      </c>
    </row>
    <row r="96" spans="1:19" ht="18" customHeight="1" x14ac:dyDescent="0.25">
      <c r="A96" s="1" t="s">
        <v>232</v>
      </c>
      <c r="B96" s="1" t="s">
        <v>233</v>
      </c>
      <c r="C96" s="10" t="s">
        <v>1157</v>
      </c>
      <c r="D96" s="10" t="s">
        <v>1149</v>
      </c>
      <c r="E96" s="11">
        <v>146</v>
      </c>
      <c r="F96" s="12" t="s">
        <v>1166</v>
      </c>
      <c r="G96" s="10" t="s">
        <v>1181</v>
      </c>
      <c r="H96" s="15" t="s">
        <v>1171</v>
      </c>
      <c r="I96" s="10" t="s">
        <v>1190</v>
      </c>
      <c r="J96" s="12">
        <v>3</v>
      </c>
      <c r="K96" s="12" t="s">
        <v>8</v>
      </c>
      <c r="L96" s="12" t="s">
        <v>1196</v>
      </c>
      <c r="M96" s="12" t="s">
        <v>30</v>
      </c>
      <c r="N96">
        <v>5</v>
      </c>
      <c r="O96" s="12" t="s">
        <v>7</v>
      </c>
      <c r="P96" s="12" t="s">
        <v>16</v>
      </c>
      <c r="Q96" s="12" t="s">
        <v>17</v>
      </c>
      <c r="R96" s="12" t="s">
        <v>31</v>
      </c>
      <c r="S96" s="12" t="s">
        <v>21</v>
      </c>
    </row>
    <row r="97" spans="1:19" ht="18" customHeight="1" x14ac:dyDescent="0.25">
      <c r="A97" s="1" t="s">
        <v>234</v>
      </c>
      <c r="B97" s="1" t="s">
        <v>235</v>
      </c>
      <c r="C97" s="10" t="s">
        <v>1157</v>
      </c>
      <c r="D97" s="10" t="s">
        <v>1149</v>
      </c>
      <c r="E97" s="11">
        <v>146</v>
      </c>
      <c r="F97" s="12" t="s">
        <v>1166</v>
      </c>
      <c r="G97" s="10" t="s">
        <v>1181</v>
      </c>
      <c r="H97" s="15" t="s">
        <v>1173</v>
      </c>
      <c r="I97" s="10" t="s">
        <v>1190</v>
      </c>
      <c r="J97" s="12">
        <v>3</v>
      </c>
      <c r="K97" s="12" t="s">
        <v>8</v>
      </c>
      <c r="L97" s="12" t="s">
        <v>1196</v>
      </c>
      <c r="M97" s="12" t="s">
        <v>8</v>
      </c>
      <c r="N97">
        <v>4</v>
      </c>
      <c r="O97" s="12" t="s">
        <v>7</v>
      </c>
      <c r="P97" s="12" t="s">
        <v>16</v>
      </c>
      <c r="Q97" s="12" t="s">
        <v>17</v>
      </c>
      <c r="R97" s="12" t="s">
        <v>31</v>
      </c>
      <c r="S97" s="12" t="s">
        <v>21</v>
      </c>
    </row>
    <row r="98" spans="1:19" ht="18" customHeight="1" x14ac:dyDescent="0.25">
      <c r="A98" s="1" t="s">
        <v>236</v>
      </c>
      <c r="B98" s="1" t="s">
        <v>237</v>
      </c>
      <c r="C98" s="10" t="s">
        <v>1157</v>
      </c>
      <c r="D98" s="10" t="s">
        <v>1149</v>
      </c>
      <c r="E98" s="11">
        <v>146</v>
      </c>
      <c r="F98" s="10" t="s">
        <v>1166</v>
      </c>
      <c r="G98" s="10" t="s">
        <v>1169</v>
      </c>
      <c r="H98" s="15" t="s">
        <v>1173</v>
      </c>
      <c r="I98" s="10" t="s">
        <v>1190</v>
      </c>
      <c r="J98" s="12">
        <v>3</v>
      </c>
      <c r="K98" s="10" t="s">
        <v>91</v>
      </c>
      <c r="L98" s="12" t="s">
        <v>1196</v>
      </c>
      <c r="M98" s="12" t="s">
        <v>30</v>
      </c>
      <c r="N98">
        <v>8</v>
      </c>
      <c r="O98" s="12" t="s">
        <v>7</v>
      </c>
      <c r="P98" s="12" t="s">
        <v>16</v>
      </c>
      <c r="Q98" s="12" t="s">
        <v>24</v>
      </c>
      <c r="R98" s="12" t="s">
        <v>31</v>
      </c>
      <c r="S98" s="12" t="s">
        <v>21</v>
      </c>
    </row>
    <row r="99" spans="1:19" ht="18" customHeight="1" x14ac:dyDescent="0.25">
      <c r="A99" s="1" t="s">
        <v>238</v>
      </c>
      <c r="B99" s="1" t="s">
        <v>239</v>
      </c>
      <c r="C99" s="10" t="s">
        <v>1157</v>
      </c>
      <c r="D99" s="10" t="s">
        <v>1149</v>
      </c>
      <c r="E99" s="11">
        <v>152</v>
      </c>
      <c r="F99" s="12" t="s">
        <v>1166</v>
      </c>
      <c r="G99" s="10" t="s">
        <v>1181</v>
      </c>
      <c r="H99" s="15" t="s">
        <v>1171</v>
      </c>
      <c r="I99" s="10" t="s">
        <v>1182</v>
      </c>
      <c r="J99" s="12">
        <v>3</v>
      </c>
      <c r="K99" s="12" t="s">
        <v>8</v>
      </c>
      <c r="L99" s="12" t="s">
        <v>1196</v>
      </c>
      <c r="M99" s="12" t="s">
        <v>30</v>
      </c>
      <c r="N99">
        <v>16</v>
      </c>
      <c r="O99" s="12" t="s">
        <v>7</v>
      </c>
      <c r="P99" s="12" t="s">
        <v>16</v>
      </c>
      <c r="Q99" s="12" t="s">
        <v>27</v>
      </c>
      <c r="R99" s="12" t="s">
        <v>25</v>
      </c>
      <c r="S99" s="12" t="s">
        <v>21</v>
      </c>
    </row>
    <row r="100" spans="1:19" ht="18" customHeight="1" x14ac:dyDescent="0.25">
      <c r="A100" s="1" t="s">
        <v>242</v>
      </c>
      <c r="B100" s="1" t="s">
        <v>243</v>
      </c>
      <c r="C100" s="10" t="s">
        <v>1157</v>
      </c>
      <c r="D100" s="10" t="s">
        <v>1149</v>
      </c>
      <c r="E100" s="11">
        <v>140</v>
      </c>
      <c r="F100" s="10" t="s">
        <v>1168</v>
      </c>
      <c r="G100" s="10" t="s">
        <v>1169</v>
      </c>
      <c r="H100" s="15" t="s">
        <v>1171</v>
      </c>
      <c r="I100" s="12" t="s">
        <v>1198</v>
      </c>
      <c r="J100" s="12">
        <v>4</v>
      </c>
      <c r="K100" s="12" t="s">
        <v>8</v>
      </c>
      <c r="L100" s="12" t="s">
        <v>1196</v>
      </c>
      <c r="M100" s="12" t="s">
        <v>38</v>
      </c>
      <c r="N100">
        <v>0</v>
      </c>
      <c r="O100" s="12" t="s">
        <v>7</v>
      </c>
      <c r="P100" s="12" t="s">
        <v>16</v>
      </c>
      <c r="Q100" s="12" t="s">
        <v>9</v>
      </c>
      <c r="R100" s="12" t="s">
        <v>10</v>
      </c>
      <c r="S100" s="12" t="s">
        <v>21</v>
      </c>
    </row>
    <row r="101" spans="1:19" ht="18" customHeight="1" x14ac:dyDescent="0.25">
      <c r="A101" s="1" t="s">
        <v>244</v>
      </c>
      <c r="B101" s="1" t="s">
        <v>245</v>
      </c>
      <c r="C101" s="10" t="s">
        <v>1157</v>
      </c>
      <c r="D101" s="10" t="s">
        <v>1149</v>
      </c>
      <c r="E101" s="11">
        <v>140</v>
      </c>
      <c r="F101" s="10" t="s">
        <v>1168</v>
      </c>
      <c r="G101" s="10" t="s">
        <v>1169</v>
      </c>
      <c r="H101" s="15" t="s">
        <v>1172</v>
      </c>
      <c r="I101" s="12" t="s">
        <v>1198</v>
      </c>
      <c r="J101" s="12">
        <v>4</v>
      </c>
      <c r="K101" s="12" t="s">
        <v>8</v>
      </c>
      <c r="L101" s="12" t="s">
        <v>1196</v>
      </c>
      <c r="M101" s="12" t="s">
        <v>38</v>
      </c>
      <c r="N101">
        <v>0</v>
      </c>
      <c r="O101" s="12" t="s">
        <v>7</v>
      </c>
      <c r="P101" s="12" t="s">
        <v>16</v>
      </c>
      <c r="Q101" s="12" t="s">
        <v>9</v>
      </c>
      <c r="R101" s="12" t="s">
        <v>10</v>
      </c>
      <c r="S101" s="12" t="s">
        <v>21</v>
      </c>
    </row>
    <row r="102" spans="1:19" ht="18" customHeight="1" x14ac:dyDescent="0.25">
      <c r="A102" s="1" t="s">
        <v>246</v>
      </c>
      <c r="B102" s="1" t="s">
        <v>247</v>
      </c>
      <c r="C102" s="10" t="s">
        <v>1157</v>
      </c>
      <c r="D102" s="10" t="s">
        <v>1149</v>
      </c>
      <c r="E102" s="11">
        <v>146</v>
      </c>
      <c r="F102" s="10" t="s">
        <v>1168</v>
      </c>
      <c r="G102" s="10" t="s">
        <v>1169</v>
      </c>
      <c r="H102" s="15" t="s">
        <v>1171</v>
      </c>
      <c r="I102" s="12" t="s">
        <v>1198</v>
      </c>
      <c r="J102" s="12">
        <v>4</v>
      </c>
      <c r="K102" s="12" t="s">
        <v>8</v>
      </c>
      <c r="L102" s="12" t="s">
        <v>1196</v>
      </c>
      <c r="M102" s="12" t="s">
        <v>38</v>
      </c>
      <c r="N102">
        <v>0</v>
      </c>
      <c r="O102" s="12" t="s">
        <v>7</v>
      </c>
      <c r="P102" s="12" t="s">
        <v>16</v>
      </c>
      <c r="Q102" s="12" t="s">
        <v>9</v>
      </c>
      <c r="R102" s="12" t="s">
        <v>10</v>
      </c>
      <c r="S102" s="12" t="s">
        <v>21</v>
      </c>
    </row>
    <row r="103" spans="1:19" ht="18" customHeight="1" x14ac:dyDescent="0.25">
      <c r="A103" s="1" t="s">
        <v>248</v>
      </c>
      <c r="B103" s="1" t="s">
        <v>249</v>
      </c>
      <c r="C103" s="10" t="s">
        <v>1157</v>
      </c>
      <c r="D103" s="10" t="s">
        <v>1149</v>
      </c>
      <c r="E103" s="11">
        <v>146</v>
      </c>
      <c r="F103" s="10" t="s">
        <v>1168</v>
      </c>
      <c r="G103" s="10" t="s">
        <v>1169</v>
      </c>
      <c r="H103" s="15" t="s">
        <v>1172</v>
      </c>
      <c r="I103" s="12" t="s">
        <v>1198</v>
      </c>
      <c r="J103" s="12">
        <v>4</v>
      </c>
      <c r="K103" s="12" t="s">
        <v>8</v>
      </c>
      <c r="L103" s="12" t="s">
        <v>1196</v>
      </c>
      <c r="M103" s="12" t="s">
        <v>38</v>
      </c>
      <c r="N103">
        <v>0</v>
      </c>
      <c r="O103" s="12" t="s">
        <v>7</v>
      </c>
      <c r="P103" s="12" t="s">
        <v>16</v>
      </c>
      <c r="Q103" s="12" t="s">
        <v>9</v>
      </c>
      <c r="R103" s="12" t="s">
        <v>10</v>
      </c>
      <c r="S103" s="12" t="s">
        <v>21</v>
      </c>
    </row>
    <row r="104" spans="1:19" ht="18" customHeight="1" x14ac:dyDescent="0.25">
      <c r="A104" s="1" t="s">
        <v>313</v>
      </c>
      <c r="B104" s="1" t="s">
        <v>314</v>
      </c>
      <c r="C104" s="10" t="s">
        <v>1147</v>
      </c>
      <c r="D104" s="10" t="s">
        <v>1149</v>
      </c>
      <c r="E104" s="11">
        <v>130</v>
      </c>
      <c r="F104" s="12" t="s">
        <v>1167</v>
      </c>
      <c r="G104" s="10" t="s">
        <v>1169</v>
      </c>
      <c r="H104" s="15" t="s">
        <v>1171</v>
      </c>
      <c r="I104" s="10" t="s">
        <v>1187</v>
      </c>
      <c r="J104" s="12">
        <v>2</v>
      </c>
      <c r="K104" s="12" t="s">
        <v>8</v>
      </c>
      <c r="L104" s="12" t="s">
        <v>1196</v>
      </c>
      <c r="M104" s="12" t="s">
        <v>30</v>
      </c>
      <c r="N104">
        <v>16</v>
      </c>
      <c r="O104" s="12" t="s">
        <v>7</v>
      </c>
      <c r="P104" s="12" t="s">
        <v>39</v>
      </c>
      <c r="Q104" s="12" t="s">
        <v>17</v>
      </c>
      <c r="R104" s="12" t="s">
        <v>25</v>
      </c>
      <c r="S104" s="12" t="s">
        <v>21</v>
      </c>
    </row>
    <row r="105" spans="1:19" ht="18" customHeight="1" x14ac:dyDescent="0.25">
      <c r="A105" s="1" t="s">
        <v>315</v>
      </c>
      <c r="B105" s="1" t="s">
        <v>316</v>
      </c>
      <c r="C105" s="10" t="s">
        <v>1147</v>
      </c>
      <c r="D105" s="10" t="s">
        <v>1149</v>
      </c>
      <c r="E105" s="11">
        <v>133</v>
      </c>
      <c r="F105" s="12" t="s">
        <v>1167</v>
      </c>
      <c r="G105" s="10" t="s">
        <v>1169</v>
      </c>
      <c r="H105" s="15" t="s">
        <v>1171</v>
      </c>
      <c r="I105" s="10" t="s">
        <v>1187</v>
      </c>
      <c r="J105" s="12">
        <v>2</v>
      </c>
      <c r="K105" s="12" t="s">
        <v>8</v>
      </c>
      <c r="L105" s="12" t="s">
        <v>1196</v>
      </c>
      <c r="M105" s="12" t="s">
        <v>30</v>
      </c>
      <c r="N105">
        <v>78</v>
      </c>
      <c r="O105" s="12" t="s">
        <v>7</v>
      </c>
      <c r="P105" s="12" t="s">
        <v>39</v>
      </c>
      <c r="Q105" s="12" t="s">
        <v>91</v>
      </c>
      <c r="R105" s="12" t="s">
        <v>25</v>
      </c>
      <c r="S105" s="12" t="s">
        <v>21</v>
      </c>
    </row>
    <row r="106" spans="1:19" ht="18" customHeight="1" x14ac:dyDescent="0.25">
      <c r="A106" s="1" t="s">
        <v>317</v>
      </c>
      <c r="B106" s="1" t="s">
        <v>318</v>
      </c>
      <c r="C106" s="10" t="s">
        <v>1147</v>
      </c>
      <c r="D106" s="10" t="s">
        <v>1149</v>
      </c>
      <c r="E106" s="11">
        <v>140</v>
      </c>
      <c r="F106" s="12" t="s">
        <v>1167</v>
      </c>
      <c r="G106" s="10" t="s">
        <v>1181</v>
      </c>
      <c r="H106" s="15" t="s">
        <v>1171</v>
      </c>
      <c r="I106" s="10" t="s">
        <v>1188</v>
      </c>
      <c r="J106" s="12">
        <v>2</v>
      </c>
      <c r="K106" s="12" t="s">
        <v>8</v>
      </c>
      <c r="L106" s="12" t="s">
        <v>1196</v>
      </c>
      <c r="M106" s="12" t="s">
        <v>38</v>
      </c>
      <c r="N106">
        <v>74</v>
      </c>
      <c r="O106" s="12" t="s">
        <v>7</v>
      </c>
      <c r="P106" s="12" t="s">
        <v>39</v>
      </c>
      <c r="Q106" s="12" t="s">
        <v>70</v>
      </c>
      <c r="R106" s="12" t="s">
        <v>25</v>
      </c>
      <c r="S106" s="12" t="s">
        <v>21</v>
      </c>
    </row>
    <row r="107" spans="1:19" ht="18" customHeight="1" x14ac:dyDescent="0.25">
      <c r="A107" s="1" t="s">
        <v>319</v>
      </c>
      <c r="B107" s="1" t="s">
        <v>320</v>
      </c>
      <c r="C107" s="10" t="s">
        <v>1147</v>
      </c>
      <c r="D107" s="10" t="s">
        <v>1149</v>
      </c>
      <c r="E107" s="11">
        <v>140</v>
      </c>
      <c r="F107" s="12" t="s">
        <v>1167</v>
      </c>
      <c r="G107" s="10" t="s">
        <v>1181</v>
      </c>
      <c r="H107" s="15" t="s">
        <v>1173</v>
      </c>
      <c r="I107" s="10" t="s">
        <v>1188</v>
      </c>
      <c r="J107" s="12">
        <v>2</v>
      </c>
      <c r="K107" s="12" t="s">
        <v>8</v>
      </c>
      <c r="L107" s="12" t="s">
        <v>1196</v>
      </c>
      <c r="M107" s="12" t="s">
        <v>38</v>
      </c>
      <c r="N107">
        <v>377</v>
      </c>
      <c r="O107" s="12" t="s">
        <v>7</v>
      </c>
      <c r="P107" s="12" t="s">
        <v>39</v>
      </c>
      <c r="Q107" s="12" t="s">
        <v>65</v>
      </c>
      <c r="R107" s="12" t="s">
        <v>18</v>
      </c>
      <c r="S107" s="12" t="s">
        <v>13</v>
      </c>
    </row>
    <row r="108" spans="1:19" ht="18" customHeight="1" x14ac:dyDescent="0.25">
      <c r="A108" s="1" t="s">
        <v>321</v>
      </c>
      <c r="B108" s="1" t="s">
        <v>322</v>
      </c>
      <c r="C108" s="10" t="s">
        <v>1147</v>
      </c>
      <c r="D108" s="10" t="s">
        <v>1149</v>
      </c>
      <c r="E108" s="11">
        <v>140</v>
      </c>
      <c r="F108" s="12" t="s">
        <v>1167</v>
      </c>
      <c r="G108" s="10" t="s">
        <v>1169</v>
      </c>
      <c r="H108" s="15" t="s">
        <v>1171</v>
      </c>
      <c r="I108" s="10" t="s">
        <v>1188</v>
      </c>
      <c r="J108" s="12">
        <v>2</v>
      </c>
      <c r="K108" s="12" t="s">
        <v>8</v>
      </c>
      <c r="L108" s="12" t="s">
        <v>1196</v>
      </c>
      <c r="M108" s="12" t="s">
        <v>38</v>
      </c>
      <c r="N108">
        <v>407</v>
      </c>
      <c r="O108" s="12" t="s">
        <v>7</v>
      </c>
      <c r="P108" s="12" t="s">
        <v>39</v>
      </c>
      <c r="Q108" s="12" t="s">
        <v>65</v>
      </c>
      <c r="R108" s="12" t="s">
        <v>18</v>
      </c>
      <c r="S108" s="12" t="s">
        <v>21</v>
      </c>
    </row>
    <row r="109" spans="1:19" ht="18" customHeight="1" x14ac:dyDescent="0.25">
      <c r="A109" s="1" t="s">
        <v>323</v>
      </c>
      <c r="B109" s="1" t="s">
        <v>324</v>
      </c>
      <c r="C109" s="10" t="s">
        <v>1147</v>
      </c>
      <c r="D109" s="10" t="s">
        <v>1149</v>
      </c>
      <c r="E109" s="11">
        <v>140</v>
      </c>
      <c r="F109" s="12" t="s">
        <v>1167</v>
      </c>
      <c r="G109" s="10" t="s">
        <v>1169</v>
      </c>
      <c r="H109" s="15" t="s">
        <v>1172</v>
      </c>
      <c r="I109" s="10" t="s">
        <v>1188</v>
      </c>
      <c r="J109" s="12">
        <v>2</v>
      </c>
      <c r="K109" s="12" t="s">
        <v>8</v>
      </c>
      <c r="L109" s="12" t="s">
        <v>1196</v>
      </c>
      <c r="M109" s="12" t="s">
        <v>38</v>
      </c>
      <c r="N109">
        <v>430</v>
      </c>
      <c r="O109" s="12" t="s">
        <v>7</v>
      </c>
      <c r="P109" s="12" t="s">
        <v>39</v>
      </c>
      <c r="Q109" s="12" t="s">
        <v>65</v>
      </c>
      <c r="R109" s="12" t="s">
        <v>18</v>
      </c>
      <c r="S109" s="12" t="s">
        <v>21</v>
      </c>
    </row>
    <row r="110" spans="1:19" ht="18" customHeight="1" x14ac:dyDescent="0.25">
      <c r="A110" s="1" t="s">
        <v>325</v>
      </c>
      <c r="B110" s="1" t="s">
        <v>326</v>
      </c>
      <c r="C110" s="10" t="s">
        <v>1147</v>
      </c>
      <c r="D110" s="10" t="s">
        <v>1149</v>
      </c>
      <c r="E110" s="11">
        <v>146</v>
      </c>
      <c r="F110" s="12" t="s">
        <v>1167</v>
      </c>
      <c r="G110" s="10" t="s">
        <v>1181</v>
      </c>
      <c r="H110" s="15" t="s">
        <v>1173</v>
      </c>
      <c r="I110" s="10" t="s">
        <v>1188</v>
      </c>
      <c r="J110" s="12">
        <v>2</v>
      </c>
      <c r="K110" s="12" t="s">
        <v>8</v>
      </c>
      <c r="L110" s="12" t="s">
        <v>1196</v>
      </c>
      <c r="M110" s="12" t="s">
        <v>30</v>
      </c>
      <c r="N110">
        <v>10</v>
      </c>
      <c r="O110" s="12" t="s">
        <v>7</v>
      </c>
      <c r="P110" s="12" t="s">
        <v>39</v>
      </c>
      <c r="Q110" s="12" t="s">
        <v>27</v>
      </c>
      <c r="R110" s="12" t="s">
        <v>25</v>
      </c>
      <c r="S110" s="12" t="s">
        <v>21</v>
      </c>
    </row>
    <row r="111" spans="1:19" ht="18" customHeight="1" x14ac:dyDescent="0.25">
      <c r="A111" s="1" t="s">
        <v>327</v>
      </c>
      <c r="B111" s="1" t="s">
        <v>328</v>
      </c>
      <c r="C111" s="10" t="s">
        <v>1147</v>
      </c>
      <c r="D111" s="10" t="s">
        <v>1149</v>
      </c>
      <c r="E111" s="11">
        <v>146</v>
      </c>
      <c r="F111" s="12" t="s">
        <v>1167</v>
      </c>
      <c r="G111" s="10" t="s">
        <v>1169</v>
      </c>
      <c r="H111" s="15" t="s">
        <v>1171</v>
      </c>
      <c r="I111" s="10" t="s">
        <v>1188</v>
      </c>
      <c r="J111" s="12">
        <v>2</v>
      </c>
      <c r="K111" s="12" t="s">
        <v>8</v>
      </c>
      <c r="L111" s="12" t="s">
        <v>1196</v>
      </c>
      <c r="M111" s="12" t="s">
        <v>30</v>
      </c>
      <c r="N111">
        <v>386</v>
      </c>
      <c r="O111" s="12" t="s">
        <v>7</v>
      </c>
      <c r="P111" s="12" t="s">
        <v>39</v>
      </c>
      <c r="Q111" s="12" t="s">
        <v>65</v>
      </c>
      <c r="R111" s="12" t="s">
        <v>18</v>
      </c>
      <c r="S111" s="12" t="s">
        <v>21</v>
      </c>
    </row>
    <row r="112" spans="1:19" ht="18" customHeight="1" x14ac:dyDescent="0.25">
      <c r="A112" s="1" t="s">
        <v>329</v>
      </c>
      <c r="B112" s="1" t="s">
        <v>330</v>
      </c>
      <c r="C112" s="10" t="s">
        <v>1147</v>
      </c>
      <c r="D112" s="10" t="s">
        <v>1149</v>
      </c>
      <c r="E112" s="11">
        <v>146</v>
      </c>
      <c r="F112" s="12" t="s">
        <v>1167</v>
      </c>
      <c r="G112" s="10" t="s">
        <v>1169</v>
      </c>
      <c r="H112" s="15" t="s">
        <v>1172</v>
      </c>
      <c r="I112" s="10" t="s">
        <v>1188</v>
      </c>
      <c r="J112" s="12">
        <v>2</v>
      </c>
      <c r="K112" s="12" t="s">
        <v>8</v>
      </c>
      <c r="L112" s="12" t="s">
        <v>1196</v>
      </c>
      <c r="M112" s="12" t="s">
        <v>30</v>
      </c>
      <c r="N112">
        <v>78</v>
      </c>
      <c r="O112" s="12" t="s">
        <v>7</v>
      </c>
      <c r="P112" s="12" t="s">
        <v>39</v>
      </c>
      <c r="Q112" s="12" t="s">
        <v>70</v>
      </c>
      <c r="R112" s="12" t="s">
        <v>18</v>
      </c>
      <c r="S112" s="12" t="s">
        <v>21</v>
      </c>
    </row>
    <row r="113" spans="1:19" ht="18" customHeight="1" x14ac:dyDescent="0.25">
      <c r="A113" s="1" t="s">
        <v>309</v>
      </c>
      <c r="B113" s="1" t="s">
        <v>310</v>
      </c>
      <c r="C113" s="10" t="s">
        <v>1147</v>
      </c>
      <c r="D113" s="10" t="s">
        <v>1149</v>
      </c>
      <c r="E113" s="11">
        <v>152</v>
      </c>
      <c r="F113" s="12" t="s">
        <v>1167</v>
      </c>
      <c r="G113" s="10" t="s">
        <v>1169</v>
      </c>
      <c r="H113" s="15" t="s">
        <v>1171</v>
      </c>
      <c r="I113" s="10" t="s">
        <v>1182</v>
      </c>
      <c r="J113" s="12">
        <v>2</v>
      </c>
      <c r="K113" s="12" t="s">
        <v>8</v>
      </c>
      <c r="L113" s="12" t="s">
        <v>1196</v>
      </c>
      <c r="M113" s="12" t="s">
        <v>38</v>
      </c>
      <c r="N113">
        <v>450</v>
      </c>
      <c r="O113" s="12" t="s">
        <v>7</v>
      </c>
      <c r="P113" s="12" t="s">
        <v>39</v>
      </c>
      <c r="Q113" s="12" t="s">
        <v>65</v>
      </c>
      <c r="R113" s="12" t="s">
        <v>18</v>
      </c>
      <c r="S113" s="12" t="s">
        <v>21</v>
      </c>
    </row>
    <row r="114" spans="1:19" ht="18" customHeight="1" x14ac:dyDescent="0.25">
      <c r="A114" s="1" t="s">
        <v>311</v>
      </c>
      <c r="B114" s="1" t="s">
        <v>312</v>
      </c>
      <c r="C114" s="10" t="s">
        <v>1147</v>
      </c>
      <c r="D114" s="10" t="s">
        <v>1149</v>
      </c>
      <c r="E114" s="11">
        <v>165</v>
      </c>
      <c r="F114" s="12" t="s">
        <v>1167</v>
      </c>
      <c r="G114" s="10" t="s">
        <v>1169</v>
      </c>
      <c r="H114" s="15" t="s">
        <v>1171</v>
      </c>
      <c r="I114" s="10" t="s">
        <v>1182</v>
      </c>
      <c r="J114" s="12">
        <v>2</v>
      </c>
      <c r="K114" s="12" t="s">
        <v>8</v>
      </c>
      <c r="L114" s="12" t="s">
        <v>1196</v>
      </c>
      <c r="M114" s="12" t="s">
        <v>38</v>
      </c>
      <c r="N114">
        <v>570</v>
      </c>
      <c r="O114" s="12" t="s">
        <v>7</v>
      </c>
      <c r="P114" s="12" t="s">
        <v>39</v>
      </c>
      <c r="Q114" s="12" t="s">
        <v>65</v>
      </c>
      <c r="R114" s="12" t="s">
        <v>18</v>
      </c>
      <c r="S114" s="12" t="s">
        <v>21</v>
      </c>
    </row>
    <row r="115" spans="1:19" ht="18" customHeight="1" x14ac:dyDescent="0.25">
      <c r="A115" s="1" t="s">
        <v>335</v>
      </c>
      <c r="B115" s="1" t="s">
        <v>336</v>
      </c>
      <c r="C115" s="10" t="s">
        <v>1147</v>
      </c>
      <c r="D115" s="10" t="s">
        <v>1149</v>
      </c>
      <c r="E115" s="11">
        <v>140</v>
      </c>
      <c r="F115" s="12" t="s">
        <v>1165</v>
      </c>
      <c r="G115" s="10" t="s">
        <v>1169</v>
      </c>
      <c r="H115" s="15" t="s">
        <v>1171</v>
      </c>
      <c r="I115" s="10" t="s">
        <v>1188</v>
      </c>
      <c r="J115" s="12">
        <v>3</v>
      </c>
      <c r="K115" s="12" t="s">
        <v>8</v>
      </c>
      <c r="L115" s="12" t="s">
        <v>1196</v>
      </c>
      <c r="M115" s="12" t="s">
        <v>38</v>
      </c>
      <c r="N115">
        <v>219</v>
      </c>
      <c r="O115" s="12" t="s">
        <v>7</v>
      </c>
      <c r="P115" s="12" t="s">
        <v>39</v>
      </c>
      <c r="Q115" s="12" t="s">
        <v>65</v>
      </c>
      <c r="R115" s="12" t="s">
        <v>18</v>
      </c>
      <c r="S115" s="12" t="s">
        <v>21</v>
      </c>
    </row>
    <row r="116" spans="1:19" ht="18" customHeight="1" x14ac:dyDescent="0.25">
      <c r="A116" s="1" t="s">
        <v>337</v>
      </c>
      <c r="B116" s="1" t="s">
        <v>338</v>
      </c>
      <c r="C116" s="10" t="s">
        <v>1147</v>
      </c>
      <c r="D116" s="10" t="s">
        <v>1149</v>
      </c>
      <c r="E116" s="11">
        <v>140</v>
      </c>
      <c r="F116" s="12" t="s">
        <v>1165</v>
      </c>
      <c r="G116" s="10" t="s">
        <v>1169</v>
      </c>
      <c r="H116" s="15" t="s">
        <v>1172</v>
      </c>
      <c r="I116" s="10" t="s">
        <v>1188</v>
      </c>
      <c r="J116" s="12">
        <v>3</v>
      </c>
      <c r="K116" s="12" t="s">
        <v>8</v>
      </c>
      <c r="L116" s="12" t="s">
        <v>1196</v>
      </c>
      <c r="M116" s="12" t="s">
        <v>30</v>
      </c>
      <c r="N116">
        <v>101</v>
      </c>
      <c r="O116" s="12" t="s">
        <v>7</v>
      </c>
      <c r="P116" s="12" t="s">
        <v>39</v>
      </c>
      <c r="Q116" s="12" t="s">
        <v>27</v>
      </c>
      <c r="R116" s="12" t="s">
        <v>18</v>
      </c>
      <c r="S116" s="12" t="s">
        <v>21</v>
      </c>
    </row>
    <row r="117" spans="1:19" ht="18" customHeight="1" x14ac:dyDescent="0.25">
      <c r="A117" s="1" t="s">
        <v>339</v>
      </c>
      <c r="B117" s="1" t="s">
        <v>340</v>
      </c>
      <c r="C117" s="10" t="s">
        <v>1147</v>
      </c>
      <c r="D117" s="10" t="s">
        <v>1149</v>
      </c>
      <c r="E117" s="11">
        <v>146</v>
      </c>
      <c r="F117" s="12" t="s">
        <v>1165</v>
      </c>
      <c r="G117" s="10" t="s">
        <v>1169</v>
      </c>
      <c r="H117" s="15" t="s">
        <v>1171</v>
      </c>
      <c r="I117" s="10" t="s">
        <v>1188</v>
      </c>
      <c r="J117" s="12">
        <v>3</v>
      </c>
      <c r="K117" s="12" t="s">
        <v>8</v>
      </c>
      <c r="L117" s="12" t="s">
        <v>1196</v>
      </c>
      <c r="M117" s="12" t="s">
        <v>30</v>
      </c>
      <c r="N117">
        <v>18</v>
      </c>
      <c r="O117" s="12" t="s">
        <v>7</v>
      </c>
      <c r="P117" s="12" t="s">
        <v>39</v>
      </c>
      <c r="Q117" s="12" t="s">
        <v>91</v>
      </c>
      <c r="R117" s="12" t="s">
        <v>25</v>
      </c>
      <c r="S117" s="12" t="s">
        <v>21</v>
      </c>
    </row>
    <row r="118" spans="1:19" ht="18" customHeight="1" x14ac:dyDescent="0.25">
      <c r="A118" s="1" t="s">
        <v>331</v>
      </c>
      <c r="B118" s="1" t="s">
        <v>332</v>
      </c>
      <c r="C118" s="10" t="s">
        <v>1147</v>
      </c>
      <c r="D118" s="10" t="s">
        <v>1149</v>
      </c>
      <c r="E118" s="11">
        <v>152</v>
      </c>
      <c r="F118" s="12" t="s">
        <v>1165</v>
      </c>
      <c r="G118" s="10" t="s">
        <v>1169</v>
      </c>
      <c r="H118" s="15" t="s">
        <v>1171</v>
      </c>
      <c r="I118" s="10" t="s">
        <v>1182</v>
      </c>
      <c r="J118" s="12">
        <v>3</v>
      </c>
      <c r="K118" s="12" t="s">
        <v>8</v>
      </c>
      <c r="L118" s="12" t="s">
        <v>1196</v>
      </c>
      <c r="M118" s="12" t="s">
        <v>38</v>
      </c>
      <c r="N118">
        <v>503</v>
      </c>
      <c r="O118" s="12" t="s">
        <v>7</v>
      </c>
      <c r="P118" s="12" t="s">
        <v>39</v>
      </c>
      <c r="Q118" s="12" t="s">
        <v>70</v>
      </c>
      <c r="R118" s="12" t="s">
        <v>18</v>
      </c>
      <c r="S118" s="12" t="s">
        <v>21</v>
      </c>
    </row>
    <row r="119" spans="1:19" ht="18" customHeight="1" x14ac:dyDescent="0.25">
      <c r="A119" s="1" t="s">
        <v>281</v>
      </c>
      <c r="B119" s="1" t="s">
        <v>282</v>
      </c>
      <c r="C119" s="10" t="s">
        <v>1147</v>
      </c>
      <c r="D119" s="10" t="s">
        <v>1149</v>
      </c>
      <c r="E119" s="11">
        <v>133</v>
      </c>
      <c r="F119" s="12" t="s">
        <v>1165</v>
      </c>
      <c r="G119" s="10" t="s">
        <v>1169</v>
      </c>
      <c r="H119" s="15" t="s">
        <v>1171</v>
      </c>
      <c r="I119" s="10" t="s">
        <v>1188</v>
      </c>
      <c r="J119" s="12">
        <v>2</v>
      </c>
      <c r="K119" s="12" t="s">
        <v>8</v>
      </c>
      <c r="L119" s="12" t="s">
        <v>1196</v>
      </c>
      <c r="M119" s="12" t="s">
        <v>38</v>
      </c>
      <c r="N119">
        <v>285</v>
      </c>
      <c r="O119" s="12" t="s">
        <v>7</v>
      </c>
      <c r="P119" s="12" t="s">
        <v>39</v>
      </c>
      <c r="Q119" s="12" t="s">
        <v>70</v>
      </c>
      <c r="R119" s="12" t="s">
        <v>18</v>
      </c>
      <c r="S119" s="12" t="s">
        <v>21</v>
      </c>
    </row>
    <row r="120" spans="1:19" ht="18" customHeight="1" x14ac:dyDescent="0.25">
      <c r="A120" s="1" t="s">
        <v>289</v>
      </c>
      <c r="B120" s="1" t="s">
        <v>290</v>
      </c>
      <c r="C120" s="10" t="s">
        <v>1147</v>
      </c>
      <c r="D120" s="10" t="s">
        <v>1149</v>
      </c>
      <c r="E120" s="11">
        <v>140</v>
      </c>
      <c r="F120" s="12" t="s">
        <v>1166</v>
      </c>
      <c r="G120" s="10" t="s">
        <v>1169</v>
      </c>
      <c r="H120" s="15" t="s">
        <v>1173</v>
      </c>
      <c r="I120" s="10" t="s">
        <v>1170</v>
      </c>
      <c r="J120" s="12">
        <v>3</v>
      </c>
      <c r="K120" s="10" t="s">
        <v>91</v>
      </c>
      <c r="L120" s="12" t="s">
        <v>1196</v>
      </c>
      <c r="M120" s="12" t="s">
        <v>8</v>
      </c>
      <c r="N120">
        <v>20</v>
      </c>
      <c r="O120" s="12" t="s">
        <v>7</v>
      </c>
      <c r="P120" s="12" t="s">
        <v>39</v>
      </c>
      <c r="Q120" s="12" t="s">
        <v>17</v>
      </c>
      <c r="R120" s="12" t="s">
        <v>25</v>
      </c>
      <c r="S120" s="12" t="s">
        <v>21</v>
      </c>
    </row>
    <row r="121" spans="1:19" ht="18" customHeight="1" x14ac:dyDescent="0.25">
      <c r="A121" s="1" t="s">
        <v>295</v>
      </c>
      <c r="B121" s="1" t="s">
        <v>296</v>
      </c>
      <c r="C121" s="10" t="s">
        <v>1147</v>
      </c>
      <c r="D121" s="10" t="s">
        <v>1149</v>
      </c>
      <c r="E121" s="11">
        <v>140</v>
      </c>
      <c r="F121" s="12" t="s">
        <v>1166</v>
      </c>
      <c r="G121" s="10" t="s">
        <v>1181</v>
      </c>
      <c r="H121" s="15" t="s">
        <v>1171</v>
      </c>
      <c r="I121" s="10" t="s">
        <v>1190</v>
      </c>
      <c r="J121" s="12">
        <v>3</v>
      </c>
      <c r="K121" s="12" t="s">
        <v>8</v>
      </c>
      <c r="L121" s="12" t="s">
        <v>1196</v>
      </c>
      <c r="M121" s="12" t="s">
        <v>38</v>
      </c>
      <c r="N121">
        <v>308</v>
      </c>
      <c r="O121" s="12" t="s">
        <v>7</v>
      </c>
      <c r="P121" s="12" t="s">
        <v>39</v>
      </c>
      <c r="Q121" s="12" t="s">
        <v>65</v>
      </c>
      <c r="R121" s="12" t="s">
        <v>18</v>
      </c>
      <c r="S121" s="12" t="s">
        <v>21</v>
      </c>
    </row>
    <row r="122" spans="1:19" ht="18" customHeight="1" x14ac:dyDescent="0.25">
      <c r="A122" s="1" t="s">
        <v>297</v>
      </c>
      <c r="B122" s="1" t="s">
        <v>298</v>
      </c>
      <c r="C122" s="10" t="s">
        <v>1147</v>
      </c>
      <c r="D122" s="10" t="s">
        <v>1149</v>
      </c>
      <c r="E122" s="11">
        <v>140</v>
      </c>
      <c r="F122" s="12" t="s">
        <v>1166</v>
      </c>
      <c r="G122" s="10" t="s">
        <v>1181</v>
      </c>
      <c r="H122" s="15" t="s">
        <v>1173</v>
      </c>
      <c r="I122" s="10" t="s">
        <v>1190</v>
      </c>
      <c r="J122" s="12">
        <v>3</v>
      </c>
      <c r="K122" s="12" t="s">
        <v>8</v>
      </c>
      <c r="L122" s="12" t="s">
        <v>1196</v>
      </c>
      <c r="M122" s="12" t="s">
        <v>38</v>
      </c>
      <c r="N122">
        <v>416</v>
      </c>
      <c r="O122" s="12" t="s">
        <v>7</v>
      </c>
      <c r="P122" s="12" t="s">
        <v>39</v>
      </c>
      <c r="Q122" s="12" t="s">
        <v>65</v>
      </c>
      <c r="R122" s="12" t="s">
        <v>18</v>
      </c>
      <c r="S122" s="12" t="s">
        <v>21</v>
      </c>
    </row>
    <row r="123" spans="1:19" ht="18" customHeight="1" x14ac:dyDescent="0.25">
      <c r="A123" s="1" t="s">
        <v>299</v>
      </c>
      <c r="B123" s="1" t="s">
        <v>300</v>
      </c>
      <c r="C123" s="10" t="s">
        <v>1147</v>
      </c>
      <c r="D123" s="10" t="s">
        <v>1149</v>
      </c>
      <c r="E123" s="11">
        <v>146</v>
      </c>
      <c r="F123" s="12" t="s">
        <v>1166</v>
      </c>
      <c r="G123" s="10" t="s">
        <v>1181</v>
      </c>
      <c r="H123" s="15" t="s">
        <v>1171</v>
      </c>
      <c r="I123" s="10" t="s">
        <v>1190</v>
      </c>
      <c r="J123" s="12">
        <v>3</v>
      </c>
      <c r="K123" s="12" t="s">
        <v>8</v>
      </c>
      <c r="L123" s="12" t="s">
        <v>1196</v>
      </c>
      <c r="M123" s="12" t="s">
        <v>30</v>
      </c>
      <c r="N123">
        <v>81</v>
      </c>
      <c r="O123" s="12" t="s">
        <v>7</v>
      </c>
      <c r="P123" s="12" t="s">
        <v>39</v>
      </c>
      <c r="Q123" s="12" t="s">
        <v>70</v>
      </c>
      <c r="R123" s="12" t="s">
        <v>18</v>
      </c>
      <c r="S123" s="12" t="s">
        <v>21</v>
      </c>
    </row>
    <row r="124" spans="1:19" ht="18" customHeight="1" x14ac:dyDescent="0.25">
      <c r="A124" s="1" t="s">
        <v>301</v>
      </c>
      <c r="B124" s="1" t="s">
        <v>302</v>
      </c>
      <c r="C124" s="10" t="s">
        <v>1147</v>
      </c>
      <c r="D124" s="10" t="s">
        <v>1149</v>
      </c>
      <c r="E124" s="11">
        <v>146</v>
      </c>
      <c r="F124" s="12" t="s">
        <v>1166</v>
      </c>
      <c r="G124" s="10" t="s">
        <v>1181</v>
      </c>
      <c r="H124" s="15" t="s">
        <v>1173</v>
      </c>
      <c r="I124" s="10" t="s">
        <v>1190</v>
      </c>
      <c r="J124" s="12">
        <v>3</v>
      </c>
      <c r="K124" s="12" t="s">
        <v>8</v>
      </c>
      <c r="L124" s="12" t="s">
        <v>1196</v>
      </c>
      <c r="M124" s="12" t="s">
        <v>30</v>
      </c>
      <c r="N124">
        <v>35</v>
      </c>
      <c r="O124" s="12" t="s">
        <v>7</v>
      </c>
      <c r="P124" s="12" t="s">
        <v>39</v>
      </c>
      <c r="Q124" s="12" t="s">
        <v>91</v>
      </c>
      <c r="R124" s="12" t="s">
        <v>25</v>
      </c>
      <c r="S124" s="12" t="s">
        <v>21</v>
      </c>
    </row>
    <row r="125" spans="1:19" ht="18" customHeight="1" x14ac:dyDescent="0.25">
      <c r="A125" s="1" t="s">
        <v>305</v>
      </c>
      <c r="B125" s="1" t="s">
        <v>306</v>
      </c>
      <c r="C125" s="10" t="s">
        <v>1147</v>
      </c>
      <c r="D125" s="10" t="s">
        <v>1149</v>
      </c>
      <c r="E125" s="11">
        <v>152</v>
      </c>
      <c r="F125" s="12" t="s">
        <v>1166</v>
      </c>
      <c r="G125" s="10" t="s">
        <v>1181</v>
      </c>
      <c r="H125" s="15" t="s">
        <v>1171</v>
      </c>
      <c r="I125" s="10" t="s">
        <v>1182</v>
      </c>
      <c r="J125" s="12">
        <v>3</v>
      </c>
      <c r="K125" s="12" t="s">
        <v>8</v>
      </c>
      <c r="L125" s="12" t="s">
        <v>1196</v>
      </c>
      <c r="M125" s="12" t="s">
        <v>38</v>
      </c>
      <c r="N125">
        <v>63</v>
      </c>
      <c r="O125" s="12" t="s">
        <v>7</v>
      </c>
      <c r="P125" s="12" t="s">
        <v>39</v>
      </c>
      <c r="Q125" s="12" t="s">
        <v>65</v>
      </c>
      <c r="R125" s="12" t="s">
        <v>18</v>
      </c>
      <c r="S125" s="12" t="s">
        <v>21</v>
      </c>
    </row>
    <row r="126" spans="1:19" ht="18" customHeight="1" x14ac:dyDescent="0.25">
      <c r="A126" s="1" t="s">
        <v>307</v>
      </c>
      <c r="B126" s="1" t="s">
        <v>308</v>
      </c>
      <c r="C126" s="10" t="s">
        <v>1147</v>
      </c>
      <c r="D126" s="10" t="s">
        <v>1149</v>
      </c>
      <c r="E126" s="11">
        <v>155</v>
      </c>
      <c r="F126" s="12" t="s">
        <v>1166</v>
      </c>
      <c r="G126" s="10" t="s">
        <v>1181</v>
      </c>
      <c r="H126" s="15" t="s">
        <v>1173</v>
      </c>
      <c r="I126" s="10" t="s">
        <v>1170</v>
      </c>
      <c r="J126" s="12">
        <v>3</v>
      </c>
      <c r="K126" s="12" t="s">
        <v>8</v>
      </c>
      <c r="L126" s="10" t="s">
        <v>1142</v>
      </c>
      <c r="M126" s="12" t="s">
        <v>30</v>
      </c>
      <c r="N126">
        <v>6</v>
      </c>
      <c r="O126" s="12" t="s">
        <v>7</v>
      </c>
      <c r="P126" s="12" t="s">
        <v>39</v>
      </c>
      <c r="Q126" s="12" t="s">
        <v>9</v>
      </c>
      <c r="R126" s="12" t="s">
        <v>10</v>
      </c>
      <c r="S126" s="12" t="s">
        <v>21</v>
      </c>
    </row>
    <row r="127" spans="1:19" ht="18" customHeight="1" x14ac:dyDescent="0.25">
      <c r="A127" s="1" t="s">
        <v>405</v>
      </c>
      <c r="B127" s="1" t="s">
        <v>406</v>
      </c>
      <c r="C127" s="10" t="s">
        <v>1147</v>
      </c>
      <c r="D127" s="10" t="s">
        <v>1150</v>
      </c>
      <c r="E127" s="11">
        <v>152</v>
      </c>
      <c r="F127" s="12" t="s">
        <v>1167</v>
      </c>
      <c r="G127" s="10" t="s">
        <v>1169</v>
      </c>
      <c r="H127" s="15" t="s">
        <v>1171</v>
      </c>
      <c r="I127" s="10" t="s">
        <v>1170</v>
      </c>
      <c r="J127" s="12">
        <v>2</v>
      </c>
      <c r="K127" s="12" t="s">
        <v>8</v>
      </c>
      <c r="L127" s="12" t="s">
        <v>1196</v>
      </c>
      <c r="M127" s="12" t="s">
        <v>38</v>
      </c>
      <c r="N127">
        <v>101</v>
      </c>
      <c r="O127" s="12" t="s">
        <v>7</v>
      </c>
      <c r="P127" s="12" t="s">
        <v>39</v>
      </c>
      <c r="Q127" s="12" t="s">
        <v>70</v>
      </c>
      <c r="R127" s="12" t="s">
        <v>25</v>
      </c>
      <c r="S127" s="12" t="s">
        <v>21</v>
      </c>
    </row>
    <row r="128" spans="1:19" ht="18" customHeight="1" x14ac:dyDescent="0.25">
      <c r="A128" s="1" t="s">
        <v>407</v>
      </c>
      <c r="B128" s="1" t="s">
        <v>408</v>
      </c>
      <c r="C128" s="10" t="s">
        <v>1147</v>
      </c>
      <c r="D128" s="10" t="s">
        <v>1150</v>
      </c>
      <c r="E128" s="11">
        <v>152</v>
      </c>
      <c r="F128" s="12" t="s">
        <v>1167</v>
      </c>
      <c r="G128" s="10" t="s">
        <v>1169</v>
      </c>
      <c r="H128" s="15" t="s">
        <v>1172</v>
      </c>
      <c r="I128" s="10" t="s">
        <v>1170</v>
      </c>
      <c r="J128" s="12">
        <v>2</v>
      </c>
      <c r="K128" s="12" t="s">
        <v>8</v>
      </c>
      <c r="L128" s="12" t="s">
        <v>1196</v>
      </c>
      <c r="M128" s="12" t="s">
        <v>30</v>
      </c>
      <c r="N128">
        <v>52</v>
      </c>
      <c r="O128" s="12" t="s">
        <v>7</v>
      </c>
      <c r="P128" s="12" t="s">
        <v>39</v>
      </c>
      <c r="Q128" s="12" t="s">
        <v>91</v>
      </c>
      <c r="R128" s="12" t="s">
        <v>25</v>
      </c>
      <c r="S128" s="12" t="s">
        <v>21</v>
      </c>
    </row>
    <row r="129" spans="1:19" ht="18" customHeight="1" x14ac:dyDescent="0.25">
      <c r="A129" s="1" t="s">
        <v>409</v>
      </c>
      <c r="B129" s="1" t="s">
        <v>410</v>
      </c>
      <c r="C129" s="10" t="s">
        <v>1147</v>
      </c>
      <c r="D129" s="10" t="s">
        <v>1150</v>
      </c>
      <c r="E129" s="11">
        <v>155</v>
      </c>
      <c r="F129" s="12" t="s">
        <v>1167</v>
      </c>
      <c r="G129" s="10" t="s">
        <v>1169</v>
      </c>
      <c r="H129" s="15" t="s">
        <v>1171</v>
      </c>
      <c r="I129" s="10" t="s">
        <v>1170</v>
      </c>
      <c r="J129" s="12">
        <v>2</v>
      </c>
      <c r="K129" s="12" t="s">
        <v>8</v>
      </c>
      <c r="L129" s="12" t="s">
        <v>1196</v>
      </c>
      <c r="M129" s="12" t="s">
        <v>38</v>
      </c>
      <c r="N129">
        <v>294</v>
      </c>
      <c r="O129" s="12" t="s">
        <v>7</v>
      </c>
      <c r="P129" s="12" t="s">
        <v>39</v>
      </c>
      <c r="Q129" s="12" t="s">
        <v>65</v>
      </c>
      <c r="R129" s="12" t="s">
        <v>18</v>
      </c>
      <c r="S129" s="12" t="s">
        <v>21</v>
      </c>
    </row>
    <row r="130" spans="1:19" ht="18" customHeight="1" x14ac:dyDescent="0.25">
      <c r="A130" s="1" t="s">
        <v>411</v>
      </c>
      <c r="B130" s="1" t="s">
        <v>412</v>
      </c>
      <c r="C130" s="10" t="s">
        <v>1147</v>
      </c>
      <c r="D130" s="10" t="s">
        <v>1150</v>
      </c>
      <c r="E130" s="11">
        <v>155</v>
      </c>
      <c r="F130" s="12" t="s">
        <v>1167</v>
      </c>
      <c r="G130" s="10" t="s">
        <v>1169</v>
      </c>
      <c r="H130" s="15" t="s">
        <v>1172</v>
      </c>
      <c r="I130" s="10" t="s">
        <v>1170</v>
      </c>
      <c r="J130" s="12">
        <v>2</v>
      </c>
      <c r="K130" s="12" t="s">
        <v>8</v>
      </c>
      <c r="L130" s="12" t="s">
        <v>1196</v>
      </c>
      <c r="M130" s="12" t="s">
        <v>38</v>
      </c>
      <c r="N130">
        <v>360</v>
      </c>
      <c r="O130" s="12" t="s">
        <v>7</v>
      </c>
      <c r="P130" s="12" t="s">
        <v>39</v>
      </c>
      <c r="Q130" s="12" t="s">
        <v>65</v>
      </c>
      <c r="R130" s="12" t="s">
        <v>18</v>
      </c>
      <c r="S130" s="12" t="s">
        <v>21</v>
      </c>
    </row>
    <row r="131" spans="1:19" ht="18" customHeight="1" x14ac:dyDescent="0.25">
      <c r="A131" s="1" t="s">
        <v>413</v>
      </c>
      <c r="B131" s="1" t="s">
        <v>414</v>
      </c>
      <c r="C131" s="10" t="s">
        <v>1147</v>
      </c>
      <c r="D131" s="10" t="s">
        <v>1150</v>
      </c>
      <c r="E131" s="11">
        <v>159</v>
      </c>
      <c r="F131" s="12" t="s">
        <v>1167</v>
      </c>
      <c r="G131" s="10" t="s">
        <v>1169</v>
      </c>
      <c r="H131" s="15" t="s">
        <v>1171</v>
      </c>
      <c r="I131" s="10" t="s">
        <v>1170</v>
      </c>
      <c r="J131" s="12">
        <v>2</v>
      </c>
      <c r="K131" s="12" t="s">
        <v>8</v>
      </c>
      <c r="L131" s="12" t="s">
        <v>1196</v>
      </c>
      <c r="M131" s="12" t="s">
        <v>30</v>
      </c>
      <c r="N131">
        <v>39</v>
      </c>
      <c r="O131" s="12" t="s">
        <v>7</v>
      </c>
      <c r="P131" s="12" t="s">
        <v>39</v>
      </c>
      <c r="Q131" s="12" t="s">
        <v>70</v>
      </c>
      <c r="R131" s="12" t="s">
        <v>25</v>
      </c>
      <c r="S131" s="12" t="s">
        <v>21</v>
      </c>
    </row>
    <row r="132" spans="1:19" ht="18" customHeight="1" x14ac:dyDescent="0.25">
      <c r="A132" s="1" t="s">
        <v>415</v>
      </c>
      <c r="B132" s="1" t="s">
        <v>416</v>
      </c>
      <c r="C132" s="10" t="s">
        <v>1147</v>
      </c>
      <c r="D132" s="10" t="s">
        <v>1150</v>
      </c>
      <c r="E132" s="11">
        <v>159</v>
      </c>
      <c r="F132" s="12" t="s">
        <v>1167</v>
      </c>
      <c r="G132" s="10" t="s">
        <v>1169</v>
      </c>
      <c r="H132" s="15" t="s">
        <v>1172</v>
      </c>
      <c r="I132" s="10" t="s">
        <v>1170</v>
      </c>
      <c r="J132" s="12">
        <v>2</v>
      </c>
      <c r="K132" s="12" t="s">
        <v>8</v>
      </c>
      <c r="L132" s="12" t="s">
        <v>1196</v>
      </c>
      <c r="M132" s="12" t="s">
        <v>30</v>
      </c>
      <c r="N132">
        <v>79</v>
      </c>
      <c r="O132" s="12" t="s">
        <v>7</v>
      </c>
      <c r="P132" s="12" t="s">
        <v>39</v>
      </c>
      <c r="Q132" s="12" t="s">
        <v>70</v>
      </c>
      <c r="R132" s="12" t="s">
        <v>18</v>
      </c>
      <c r="S132" s="12" t="s">
        <v>21</v>
      </c>
    </row>
    <row r="133" spans="1:19" ht="18" customHeight="1" x14ac:dyDescent="0.25">
      <c r="A133" s="1" t="s">
        <v>417</v>
      </c>
      <c r="B133" s="1" t="s">
        <v>418</v>
      </c>
      <c r="C133" s="10" t="s">
        <v>1147</v>
      </c>
      <c r="D133" s="10" t="s">
        <v>1150</v>
      </c>
      <c r="E133" s="11">
        <v>152</v>
      </c>
      <c r="F133" s="12" t="s">
        <v>1165</v>
      </c>
      <c r="G133" s="10" t="s">
        <v>1169</v>
      </c>
      <c r="H133" s="15" t="s">
        <v>1171</v>
      </c>
      <c r="I133" s="10" t="s">
        <v>1182</v>
      </c>
      <c r="J133" s="12">
        <v>3</v>
      </c>
      <c r="K133" s="12" t="s">
        <v>8</v>
      </c>
      <c r="L133" s="12" t="s">
        <v>1196</v>
      </c>
      <c r="M133" s="12" t="s">
        <v>30</v>
      </c>
      <c r="N133">
        <v>46</v>
      </c>
      <c r="O133" s="12" t="s">
        <v>7</v>
      </c>
      <c r="P133" s="12" t="s">
        <v>39</v>
      </c>
      <c r="Q133" s="12" t="s">
        <v>24</v>
      </c>
      <c r="R133" s="12" t="s">
        <v>31</v>
      </c>
      <c r="S133" s="12" t="s">
        <v>21</v>
      </c>
    </row>
    <row r="134" spans="1:19" ht="18" customHeight="1" x14ac:dyDescent="0.25">
      <c r="A134" s="1" t="s">
        <v>419</v>
      </c>
      <c r="B134" s="1" t="s">
        <v>420</v>
      </c>
      <c r="C134" s="10" t="s">
        <v>1147</v>
      </c>
      <c r="D134" s="10" t="s">
        <v>1150</v>
      </c>
      <c r="E134" s="11">
        <v>155</v>
      </c>
      <c r="F134" s="12" t="s">
        <v>1165</v>
      </c>
      <c r="G134" s="10" t="s">
        <v>1169</v>
      </c>
      <c r="H134" s="15" t="s">
        <v>1171</v>
      </c>
      <c r="I134" s="10" t="s">
        <v>1182</v>
      </c>
      <c r="J134" s="12">
        <v>3</v>
      </c>
      <c r="K134" s="12" t="s">
        <v>8</v>
      </c>
      <c r="L134" s="12" t="s">
        <v>1196</v>
      </c>
      <c r="M134" s="12" t="s">
        <v>30</v>
      </c>
      <c r="N134">
        <v>10</v>
      </c>
      <c r="O134" s="12" t="s">
        <v>7</v>
      </c>
      <c r="P134" s="12" t="s">
        <v>39</v>
      </c>
      <c r="Q134" s="12" t="s">
        <v>17</v>
      </c>
      <c r="R134" s="12" t="s">
        <v>31</v>
      </c>
      <c r="S134" s="12" t="s">
        <v>21</v>
      </c>
    </row>
    <row r="135" spans="1:19" ht="18" customHeight="1" x14ac:dyDescent="0.25">
      <c r="A135" s="1" t="s">
        <v>421</v>
      </c>
      <c r="B135" s="1" t="s">
        <v>422</v>
      </c>
      <c r="C135" s="10" t="s">
        <v>1147</v>
      </c>
      <c r="D135" s="10" t="s">
        <v>1150</v>
      </c>
      <c r="E135" s="11">
        <v>165</v>
      </c>
      <c r="F135" s="12" t="s">
        <v>1165</v>
      </c>
      <c r="G135" s="10" t="s">
        <v>1169</v>
      </c>
      <c r="H135" s="15" t="s">
        <v>1171</v>
      </c>
      <c r="I135" s="10" t="s">
        <v>1170</v>
      </c>
      <c r="J135" s="12">
        <v>3</v>
      </c>
      <c r="K135" s="12" t="s">
        <v>8</v>
      </c>
      <c r="L135" s="12" t="s">
        <v>1196</v>
      </c>
      <c r="M135" s="12" t="s">
        <v>38</v>
      </c>
      <c r="N135">
        <v>761</v>
      </c>
      <c r="O135" s="12" t="s">
        <v>7</v>
      </c>
      <c r="P135" s="12" t="s">
        <v>39</v>
      </c>
      <c r="Q135" s="12" t="s">
        <v>65</v>
      </c>
      <c r="R135" s="12" t="s">
        <v>18</v>
      </c>
      <c r="S135" s="12" t="s">
        <v>21</v>
      </c>
    </row>
    <row r="136" spans="1:19" ht="18" customHeight="1" x14ac:dyDescent="0.25">
      <c r="A136" s="1" t="s">
        <v>423</v>
      </c>
      <c r="B136" s="1" t="s">
        <v>424</v>
      </c>
      <c r="C136" s="10" t="s">
        <v>1147</v>
      </c>
      <c r="D136" s="10" t="s">
        <v>1150</v>
      </c>
      <c r="E136" s="11">
        <v>165</v>
      </c>
      <c r="F136" s="12" t="s">
        <v>1165</v>
      </c>
      <c r="G136" s="10" t="s">
        <v>1169</v>
      </c>
      <c r="H136" s="15" t="s">
        <v>1171</v>
      </c>
      <c r="I136" s="10" t="s">
        <v>1170</v>
      </c>
      <c r="J136" s="12">
        <v>3</v>
      </c>
      <c r="K136" s="12" t="s">
        <v>8</v>
      </c>
      <c r="L136" s="10" t="s">
        <v>1142</v>
      </c>
      <c r="M136" s="12" t="s">
        <v>8</v>
      </c>
      <c r="N136">
        <v>0</v>
      </c>
      <c r="O136" s="12" t="s">
        <v>7</v>
      </c>
      <c r="P136" s="12" t="s">
        <v>39</v>
      </c>
      <c r="Q136" s="12" t="s">
        <v>9</v>
      </c>
      <c r="R136" s="12" t="s">
        <v>10</v>
      </c>
      <c r="S136" s="12" t="s">
        <v>21</v>
      </c>
    </row>
    <row r="137" spans="1:19" ht="18" customHeight="1" x14ac:dyDescent="0.25">
      <c r="A137" s="1" t="s">
        <v>425</v>
      </c>
      <c r="B137" s="1" t="s">
        <v>426</v>
      </c>
      <c r="C137" s="10" t="s">
        <v>1147</v>
      </c>
      <c r="D137" s="10" t="s">
        <v>1150</v>
      </c>
      <c r="E137" s="11">
        <v>165</v>
      </c>
      <c r="F137" s="12" t="s">
        <v>1165</v>
      </c>
      <c r="G137" s="10" t="s">
        <v>1169</v>
      </c>
      <c r="H137" s="15" t="s">
        <v>1172</v>
      </c>
      <c r="I137" s="10" t="s">
        <v>1170</v>
      </c>
      <c r="J137" s="12">
        <v>3</v>
      </c>
      <c r="K137" s="12" t="s">
        <v>8</v>
      </c>
      <c r="L137" s="12" t="s">
        <v>1196</v>
      </c>
      <c r="M137" s="12" t="s">
        <v>38</v>
      </c>
      <c r="N137">
        <v>695</v>
      </c>
      <c r="O137" s="12" t="s">
        <v>7</v>
      </c>
      <c r="P137" s="12" t="s">
        <v>39</v>
      </c>
      <c r="Q137" s="12" t="s">
        <v>65</v>
      </c>
      <c r="R137" s="12" t="s">
        <v>18</v>
      </c>
      <c r="S137" s="12" t="s">
        <v>21</v>
      </c>
    </row>
    <row r="138" spans="1:19" ht="18" customHeight="1" x14ac:dyDescent="0.25">
      <c r="A138" s="1" t="s">
        <v>427</v>
      </c>
      <c r="B138" s="1" t="s">
        <v>428</v>
      </c>
      <c r="C138" s="10" t="s">
        <v>1147</v>
      </c>
      <c r="D138" s="10" t="s">
        <v>1150</v>
      </c>
      <c r="E138" s="11">
        <v>172</v>
      </c>
      <c r="F138" s="12" t="s">
        <v>1165</v>
      </c>
      <c r="G138" s="10" t="s">
        <v>1169</v>
      </c>
      <c r="H138" s="15" t="s">
        <v>1171</v>
      </c>
      <c r="I138" s="10" t="s">
        <v>1170</v>
      </c>
      <c r="J138" s="12">
        <v>3</v>
      </c>
      <c r="K138" s="12" t="s">
        <v>8</v>
      </c>
      <c r="L138" s="12" t="s">
        <v>1196</v>
      </c>
      <c r="M138" s="12" t="s">
        <v>38</v>
      </c>
      <c r="N138">
        <v>2301</v>
      </c>
      <c r="O138" s="12" t="s">
        <v>7</v>
      </c>
      <c r="P138" s="12" t="s">
        <v>39</v>
      </c>
      <c r="Q138" s="12" t="s">
        <v>65</v>
      </c>
      <c r="R138" s="12" t="s">
        <v>18</v>
      </c>
      <c r="S138" s="12" t="s">
        <v>13</v>
      </c>
    </row>
    <row r="139" spans="1:19" ht="18" customHeight="1" x14ac:dyDescent="0.25">
      <c r="A139" s="1" t="s">
        <v>429</v>
      </c>
      <c r="B139" s="1" t="s">
        <v>430</v>
      </c>
      <c r="C139" s="10" t="s">
        <v>1147</v>
      </c>
      <c r="D139" s="10" t="s">
        <v>1150</v>
      </c>
      <c r="E139" s="11">
        <v>172</v>
      </c>
      <c r="F139" s="12" t="s">
        <v>1165</v>
      </c>
      <c r="G139" s="10" t="s">
        <v>1169</v>
      </c>
      <c r="H139" s="15" t="s">
        <v>1171</v>
      </c>
      <c r="I139" s="10" t="s">
        <v>1170</v>
      </c>
      <c r="J139" s="12">
        <v>3</v>
      </c>
      <c r="K139" s="12" t="s">
        <v>8</v>
      </c>
      <c r="L139" s="10" t="s">
        <v>1142</v>
      </c>
      <c r="M139" s="12" t="s">
        <v>30</v>
      </c>
      <c r="N139">
        <v>417</v>
      </c>
      <c r="O139" s="12" t="s">
        <v>7</v>
      </c>
      <c r="P139" s="12" t="s">
        <v>39</v>
      </c>
      <c r="Q139" s="12" t="s">
        <v>91</v>
      </c>
      <c r="R139" s="12" t="s">
        <v>18</v>
      </c>
      <c r="S139" s="12" t="s">
        <v>21</v>
      </c>
    </row>
    <row r="140" spans="1:19" ht="18" customHeight="1" x14ac:dyDescent="0.25">
      <c r="A140" s="1" t="s">
        <v>431</v>
      </c>
      <c r="B140" s="1" t="s">
        <v>432</v>
      </c>
      <c r="C140" s="10" t="s">
        <v>1147</v>
      </c>
      <c r="D140" s="10" t="s">
        <v>1150</v>
      </c>
      <c r="E140" s="11">
        <v>172</v>
      </c>
      <c r="F140" s="12" t="s">
        <v>1165</v>
      </c>
      <c r="G140" s="10" t="s">
        <v>1169</v>
      </c>
      <c r="H140" s="15" t="s">
        <v>1172</v>
      </c>
      <c r="I140" s="10" t="s">
        <v>1170</v>
      </c>
      <c r="J140" s="12">
        <v>3</v>
      </c>
      <c r="K140" s="12" t="s">
        <v>8</v>
      </c>
      <c r="L140" s="12" t="s">
        <v>1196</v>
      </c>
      <c r="M140" s="12" t="s">
        <v>8</v>
      </c>
      <c r="N140">
        <v>0</v>
      </c>
      <c r="O140" s="12" t="s">
        <v>7</v>
      </c>
      <c r="P140" s="12" t="s">
        <v>39</v>
      </c>
      <c r="Q140" s="12" t="s">
        <v>9</v>
      </c>
      <c r="R140" s="12" t="s">
        <v>10</v>
      </c>
      <c r="S140" s="12" t="s">
        <v>21</v>
      </c>
    </row>
    <row r="141" spans="1:19" ht="18" customHeight="1" x14ac:dyDescent="0.25">
      <c r="A141" s="1" t="s">
        <v>433</v>
      </c>
      <c r="B141" s="1" t="s">
        <v>434</v>
      </c>
      <c r="C141" s="10" t="s">
        <v>1147</v>
      </c>
      <c r="D141" s="10" t="s">
        <v>1150</v>
      </c>
      <c r="E141" s="11">
        <v>178</v>
      </c>
      <c r="F141" s="12" t="s">
        <v>1165</v>
      </c>
      <c r="G141" s="10" t="s">
        <v>1169</v>
      </c>
      <c r="H141" s="15" t="s">
        <v>1171</v>
      </c>
      <c r="I141" s="10" t="s">
        <v>1170</v>
      </c>
      <c r="J141" s="12">
        <v>3</v>
      </c>
      <c r="K141" s="12" t="s">
        <v>8</v>
      </c>
      <c r="L141" s="12" t="s">
        <v>1196</v>
      </c>
      <c r="M141" s="12" t="s">
        <v>8</v>
      </c>
      <c r="N141">
        <v>5</v>
      </c>
      <c r="O141" s="12" t="s">
        <v>7</v>
      </c>
      <c r="P141" s="12" t="s">
        <v>39</v>
      </c>
      <c r="Q141" s="12" t="s">
        <v>24</v>
      </c>
      <c r="R141" s="12" t="s">
        <v>31</v>
      </c>
      <c r="S141" s="12" t="s">
        <v>21</v>
      </c>
    </row>
    <row r="142" spans="1:19" ht="18" customHeight="1" x14ac:dyDescent="0.25">
      <c r="A142" s="1" t="s">
        <v>435</v>
      </c>
      <c r="B142" s="1" t="s">
        <v>436</v>
      </c>
      <c r="C142" s="10" t="s">
        <v>1147</v>
      </c>
      <c r="D142" s="10" t="s">
        <v>1150</v>
      </c>
      <c r="E142" s="11">
        <v>190</v>
      </c>
      <c r="F142" s="12" t="s">
        <v>1165</v>
      </c>
      <c r="G142" s="10" t="s">
        <v>1169</v>
      </c>
      <c r="H142" s="15" t="s">
        <v>1171</v>
      </c>
      <c r="I142" s="10" t="s">
        <v>1170</v>
      </c>
      <c r="J142" s="12">
        <v>3</v>
      </c>
      <c r="K142" s="12" t="s">
        <v>8</v>
      </c>
      <c r="L142" s="12" t="s">
        <v>1196</v>
      </c>
      <c r="M142" s="12" t="s">
        <v>8</v>
      </c>
      <c r="N142">
        <v>12</v>
      </c>
      <c r="O142" s="12" t="s">
        <v>7</v>
      </c>
      <c r="P142" s="12" t="s">
        <v>26</v>
      </c>
      <c r="Q142" s="12" t="s">
        <v>24</v>
      </c>
      <c r="R142" s="12" t="s">
        <v>25</v>
      </c>
      <c r="S142" s="12" t="s">
        <v>13</v>
      </c>
    </row>
    <row r="143" spans="1:19" ht="18" customHeight="1" x14ac:dyDescent="0.25">
      <c r="A143" s="1" t="s">
        <v>437</v>
      </c>
      <c r="B143" s="1" t="s">
        <v>438</v>
      </c>
      <c r="C143" s="10" t="s">
        <v>1147</v>
      </c>
      <c r="D143" s="10" t="s">
        <v>1150</v>
      </c>
      <c r="E143" s="11">
        <v>203</v>
      </c>
      <c r="F143" s="12" t="s">
        <v>1165</v>
      </c>
      <c r="G143" s="10" t="s">
        <v>1169</v>
      </c>
      <c r="H143" s="15" t="s">
        <v>1171</v>
      </c>
      <c r="I143" s="10" t="s">
        <v>1170</v>
      </c>
      <c r="J143" s="12">
        <v>3</v>
      </c>
      <c r="K143" s="12" t="s">
        <v>8</v>
      </c>
      <c r="L143" s="12" t="s">
        <v>1196</v>
      </c>
      <c r="M143" s="12" t="s">
        <v>38</v>
      </c>
      <c r="N143">
        <v>154</v>
      </c>
      <c r="O143" s="12" t="s">
        <v>7</v>
      </c>
      <c r="P143" s="12" t="s">
        <v>26</v>
      </c>
      <c r="Q143" s="12" t="s">
        <v>70</v>
      </c>
      <c r="R143" s="12" t="s">
        <v>18</v>
      </c>
      <c r="S143" s="12" t="s">
        <v>13</v>
      </c>
    </row>
    <row r="144" spans="1:19" ht="18" customHeight="1" x14ac:dyDescent="0.25">
      <c r="A144" s="1" t="s">
        <v>439</v>
      </c>
      <c r="B144" s="1" t="s">
        <v>440</v>
      </c>
      <c r="C144" s="10" t="s">
        <v>1147</v>
      </c>
      <c r="D144" s="10" t="s">
        <v>1150</v>
      </c>
      <c r="E144" s="11">
        <v>165</v>
      </c>
      <c r="F144" s="12" t="s">
        <v>1166</v>
      </c>
      <c r="G144" s="10" t="s">
        <v>1169</v>
      </c>
      <c r="H144" s="15" t="s">
        <v>1175</v>
      </c>
      <c r="I144" s="10" t="s">
        <v>1182</v>
      </c>
      <c r="J144" s="12">
        <v>2</v>
      </c>
      <c r="K144" s="12" t="s">
        <v>8</v>
      </c>
      <c r="L144" s="10" t="s">
        <v>1142</v>
      </c>
      <c r="M144" s="12" t="s">
        <v>30</v>
      </c>
      <c r="N144">
        <v>68</v>
      </c>
      <c r="O144" s="12" t="s">
        <v>7</v>
      </c>
      <c r="P144" s="12" t="s">
        <v>39</v>
      </c>
      <c r="Q144" s="12" t="s">
        <v>17</v>
      </c>
      <c r="R144" s="12" t="s">
        <v>18</v>
      </c>
      <c r="S144" s="12" t="s">
        <v>21</v>
      </c>
    </row>
    <row r="145" spans="1:19" ht="18" customHeight="1" x14ac:dyDescent="0.25">
      <c r="A145" s="1" t="s">
        <v>443</v>
      </c>
      <c r="B145" s="1" t="s">
        <v>444</v>
      </c>
      <c r="C145" s="10" t="s">
        <v>1147</v>
      </c>
      <c r="D145" s="10" t="s">
        <v>1150</v>
      </c>
      <c r="E145" s="11">
        <v>172</v>
      </c>
      <c r="F145" s="12" t="s">
        <v>1166</v>
      </c>
      <c r="G145" s="10" t="s">
        <v>1169</v>
      </c>
      <c r="H145" s="15" t="s">
        <v>1175</v>
      </c>
      <c r="I145" s="10" t="s">
        <v>1182</v>
      </c>
      <c r="J145" s="12">
        <v>2</v>
      </c>
      <c r="K145" s="12" t="s">
        <v>8</v>
      </c>
      <c r="L145" s="10" t="s">
        <v>1142</v>
      </c>
      <c r="M145" s="12" t="s">
        <v>30</v>
      </c>
      <c r="N145">
        <v>197</v>
      </c>
      <c r="O145" s="12" t="s">
        <v>7</v>
      </c>
      <c r="P145" s="12" t="s">
        <v>39</v>
      </c>
      <c r="Q145" s="12" t="s">
        <v>70</v>
      </c>
      <c r="R145" s="12" t="s">
        <v>18</v>
      </c>
      <c r="S145" s="12" t="s">
        <v>21</v>
      </c>
    </row>
    <row r="146" spans="1:19" ht="18" customHeight="1" x14ac:dyDescent="0.25">
      <c r="A146" s="1" t="s">
        <v>343</v>
      </c>
      <c r="B146" s="1" t="s">
        <v>344</v>
      </c>
      <c r="C146" s="10" t="s">
        <v>1147</v>
      </c>
      <c r="D146" s="10" t="s">
        <v>1150</v>
      </c>
      <c r="E146" s="11">
        <v>165</v>
      </c>
      <c r="F146" s="12" t="s">
        <v>1167</v>
      </c>
      <c r="G146" s="10" t="s">
        <v>1181</v>
      </c>
      <c r="H146" s="15" t="s">
        <v>1171</v>
      </c>
      <c r="I146" s="10" t="s">
        <v>1170</v>
      </c>
      <c r="J146" s="12">
        <v>3</v>
      </c>
      <c r="K146" s="12" t="s">
        <v>8</v>
      </c>
      <c r="L146" s="12" t="s">
        <v>1196</v>
      </c>
      <c r="M146" s="12" t="s">
        <v>8</v>
      </c>
      <c r="N146">
        <v>1</v>
      </c>
      <c r="O146" s="12" t="s">
        <v>7</v>
      </c>
      <c r="P146" s="12" t="s">
        <v>39</v>
      </c>
      <c r="Q146" s="12" t="s">
        <v>91</v>
      </c>
      <c r="R146" s="12" t="s">
        <v>25</v>
      </c>
      <c r="S146" s="12" t="s">
        <v>21</v>
      </c>
    </row>
    <row r="147" spans="1:19" ht="18" customHeight="1" x14ac:dyDescent="0.25">
      <c r="A147" s="1" t="s">
        <v>345</v>
      </c>
      <c r="B147" s="1" t="s">
        <v>346</v>
      </c>
      <c r="C147" s="10" t="s">
        <v>1147</v>
      </c>
      <c r="D147" s="10" t="s">
        <v>1150</v>
      </c>
      <c r="E147" s="11">
        <v>165</v>
      </c>
      <c r="F147" s="12" t="s">
        <v>1167</v>
      </c>
      <c r="G147" s="10" t="s">
        <v>1169</v>
      </c>
      <c r="H147" s="15" t="s">
        <v>1171</v>
      </c>
      <c r="I147" s="10" t="s">
        <v>1170</v>
      </c>
      <c r="J147" s="12">
        <v>3</v>
      </c>
      <c r="K147" s="12" t="s">
        <v>8</v>
      </c>
      <c r="L147" s="12" t="s">
        <v>1196</v>
      </c>
      <c r="M147" s="12" t="s">
        <v>38</v>
      </c>
      <c r="N147">
        <v>892</v>
      </c>
      <c r="O147" s="12" t="s">
        <v>7</v>
      </c>
      <c r="P147" s="12" t="s">
        <v>39</v>
      </c>
      <c r="Q147" s="12" t="s">
        <v>65</v>
      </c>
      <c r="R147" s="12" t="s">
        <v>18</v>
      </c>
      <c r="S147" s="12" t="s">
        <v>13</v>
      </c>
    </row>
    <row r="148" spans="1:19" ht="18" customHeight="1" x14ac:dyDescent="0.25">
      <c r="A148" s="1" t="s">
        <v>347</v>
      </c>
      <c r="B148" s="1" t="s">
        <v>348</v>
      </c>
      <c r="C148" s="10" t="s">
        <v>1147</v>
      </c>
      <c r="D148" s="10" t="s">
        <v>1150</v>
      </c>
      <c r="E148" s="11">
        <v>165</v>
      </c>
      <c r="F148" s="12" t="s">
        <v>1167</v>
      </c>
      <c r="G148" s="10" t="s">
        <v>1169</v>
      </c>
      <c r="H148" s="15" t="s">
        <v>1172</v>
      </c>
      <c r="I148" s="10" t="s">
        <v>1170</v>
      </c>
      <c r="J148" s="12">
        <v>3</v>
      </c>
      <c r="K148" s="12" t="s">
        <v>8</v>
      </c>
      <c r="L148" s="12" t="s">
        <v>1196</v>
      </c>
      <c r="M148" s="12" t="s">
        <v>38</v>
      </c>
      <c r="N148">
        <v>404</v>
      </c>
      <c r="O148" s="12" t="s">
        <v>7</v>
      </c>
      <c r="P148" s="12" t="s">
        <v>39</v>
      </c>
      <c r="Q148" s="12" t="s">
        <v>65</v>
      </c>
      <c r="R148" s="12" t="s">
        <v>18</v>
      </c>
      <c r="S148" s="12" t="s">
        <v>21</v>
      </c>
    </row>
    <row r="149" spans="1:19" ht="18" customHeight="1" x14ac:dyDescent="0.25">
      <c r="A149" s="1" t="s">
        <v>349</v>
      </c>
      <c r="B149" s="1" t="s">
        <v>350</v>
      </c>
      <c r="C149" s="10" t="s">
        <v>1147</v>
      </c>
      <c r="D149" s="10" t="s">
        <v>1150</v>
      </c>
      <c r="E149" s="11">
        <v>172</v>
      </c>
      <c r="F149" s="12" t="s">
        <v>1167</v>
      </c>
      <c r="G149" s="10" t="s">
        <v>1169</v>
      </c>
      <c r="H149" s="15" t="s">
        <v>1171</v>
      </c>
      <c r="I149" s="10" t="s">
        <v>1170</v>
      </c>
      <c r="J149" s="12">
        <v>3</v>
      </c>
      <c r="K149" s="12" t="s">
        <v>8</v>
      </c>
      <c r="L149" s="12" t="s">
        <v>1196</v>
      </c>
      <c r="M149" s="12" t="s">
        <v>38</v>
      </c>
      <c r="N149">
        <v>242</v>
      </c>
      <c r="O149" s="12" t="s">
        <v>7</v>
      </c>
      <c r="P149" s="12" t="s">
        <v>39</v>
      </c>
      <c r="Q149" s="12" t="s">
        <v>65</v>
      </c>
      <c r="R149" s="12" t="s">
        <v>18</v>
      </c>
      <c r="S149" s="12" t="s">
        <v>13</v>
      </c>
    </row>
    <row r="150" spans="1:19" ht="18" customHeight="1" x14ac:dyDescent="0.25">
      <c r="A150" s="1" t="s">
        <v>351</v>
      </c>
      <c r="B150" s="1" t="s">
        <v>352</v>
      </c>
      <c r="C150" s="10" t="s">
        <v>1147</v>
      </c>
      <c r="D150" s="10" t="s">
        <v>1150</v>
      </c>
      <c r="E150" s="11">
        <v>172</v>
      </c>
      <c r="F150" s="12" t="s">
        <v>1167</v>
      </c>
      <c r="G150" s="10" t="s">
        <v>1169</v>
      </c>
      <c r="H150" s="15" t="s">
        <v>1172</v>
      </c>
      <c r="I150" s="10" t="s">
        <v>1170</v>
      </c>
      <c r="J150" s="12">
        <v>3</v>
      </c>
      <c r="K150" s="12" t="s">
        <v>8</v>
      </c>
      <c r="L150" s="12" t="s">
        <v>1196</v>
      </c>
      <c r="M150" s="12" t="s">
        <v>38</v>
      </c>
      <c r="N150">
        <v>916</v>
      </c>
      <c r="O150" s="12" t="s">
        <v>7</v>
      </c>
      <c r="P150" s="12" t="s">
        <v>39</v>
      </c>
      <c r="Q150" s="12" t="s">
        <v>70</v>
      </c>
      <c r="R150" s="12" t="s">
        <v>18</v>
      </c>
      <c r="S150" s="12" t="s">
        <v>21</v>
      </c>
    </row>
    <row r="151" spans="1:19" ht="18" customHeight="1" x14ac:dyDescent="0.25">
      <c r="A151" s="1" t="s">
        <v>353</v>
      </c>
      <c r="B151" s="1" t="s">
        <v>354</v>
      </c>
      <c r="C151" s="10" t="s">
        <v>1147</v>
      </c>
      <c r="D151" s="10" t="s">
        <v>1150</v>
      </c>
      <c r="E151" s="11">
        <v>178</v>
      </c>
      <c r="F151" s="12" t="s">
        <v>1167</v>
      </c>
      <c r="G151" s="10" t="s">
        <v>1169</v>
      </c>
      <c r="H151" s="15" t="s">
        <v>1171</v>
      </c>
      <c r="I151" s="10" t="s">
        <v>1170</v>
      </c>
      <c r="J151" s="12">
        <v>3</v>
      </c>
      <c r="K151" s="12" t="s">
        <v>8</v>
      </c>
      <c r="L151" s="12" t="s">
        <v>1196</v>
      </c>
      <c r="M151" s="12" t="s">
        <v>30</v>
      </c>
      <c r="N151">
        <v>19</v>
      </c>
      <c r="O151" s="12" t="s">
        <v>7</v>
      </c>
      <c r="P151" s="12" t="s">
        <v>39</v>
      </c>
      <c r="Q151" s="12" t="s">
        <v>70</v>
      </c>
      <c r="R151" s="12" t="s">
        <v>25</v>
      </c>
      <c r="S151" s="12" t="s">
        <v>21</v>
      </c>
    </row>
    <row r="152" spans="1:19" ht="18" customHeight="1" x14ac:dyDescent="0.25">
      <c r="A152" s="1" t="s">
        <v>355</v>
      </c>
      <c r="B152" s="1" t="s">
        <v>356</v>
      </c>
      <c r="C152" s="10" t="s">
        <v>1147</v>
      </c>
      <c r="D152" s="10" t="s">
        <v>1150</v>
      </c>
      <c r="E152" s="11">
        <v>190</v>
      </c>
      <c r="F152" s="12" t="s">
        <v>1167</v>
      </c>
      <c r="G152" s="10" t="s">
        <v>1169</v>
      </c>
      <c r="H152" s="15" t="s">
        <v>1171</v>
      </c>
      <c r="I152" s="10" t="s">
        <v>1170</v>
      </c>
      <c r="J152" s="12">
        <v>3</v>
      </c>
      <c r="K152" s="12" t="s">
        <v>8</v>
      </c>
      <c r="L152" s="12" t="s">
        <v>1196</v>
      </c>
      <c r="M152" s="12" t="s">
        <v>30</v>
      </c>
      <c r="N152">
        <v>30</v>
      </c>
      <c r="O152" s="12" t="s">
        <v>7</v>
      </c>
      <c r="P152" s="12" t="s">
        <v>26</v>
      </c>
      <c r="Q152" s="12" t="s">
        <v>65</v>
      </c>
      <c r="R152" s="12" t="s">
        <v>18</v>
      </c>
      <c r="S152" s="12" t="s">
        <v>13</v>
      </c>
    </row>
    <row r="153" spans="1:19" ht="18" customHeight="1" x14ac:dyDescent="0.25">
      <c r="A153" s="1" t="s">
        <v>359</v>
      </c>
      <c r="B153" s="1" t="s">
        <v>360</v>
      </c>
      <c r="C153" s="10" t="s">
        <v>1147</v>
      </c>
      <c r="D153" s="10" t="s">
        <v>1150</v>
      </c>
      <c r="E153" s="11">
        <v>203</v>
      </c>
      <c r="F153" s="12" t="s">
        <v>1167</v>
      </c>
      <c r="G153" s="10" t="s">
        <v>1169</v>
      </c>
      <c r="H153" s="15" t="s">
        <v>1171</v>
      </c>
      <c r="I153" s="10" t="s">
        <v>1170</v>
      </c>
      <c r="J153" s="12">
        <v>3</v>
      </c>
      <c r="K153" s="12" t="s">
        <v>8</v>
      </c>
      <c r="L153" s="12" t="s">
        <v>1196</v>
      </c>
      <c r="M153" s="12" t="s">
        <v>38</v>
      </c>
      <c r="N153">
        <v>657</v>
      </c>
      <c r="O153" s="12" t="s">
        <v>7</v>
      </c>
      <c r="P153" s="12" t="s">
        <v>26</v>
      </c>
      <c r="Q153" s="12" t="s">
        <v>65</v>
      </c>
      <c r="R153" s="12" t="s">
        <v>18</v>
      </c>
      <c r="S153" s="12" t="s">
        <v>13</v>
      </c>
    </row>
    <row r="154" spans="1:19" ht="18" customHeight="1" x14ac:dyDescent="0.25">
      <c r="A154" s="1" t="s">
        <v>361</v>
      </c>
      <c r="B154" s="1" t="s">
        <v>362</v>
      </c>
      <c r="C154" s="10" t="s">
        <v>1147</v>
      </c>
      <c r="D154" s="10" t="s">
        <v>1150</v>
      </c>
      <c r="E154" s="11">
        <v>219</v>
      </c>
      <c r="F154" s="12" t="s">
        <v>1167</v>
      </c>
      <c r="G154" s="10" t="s">
        <v>1169</v>
      </c>
      <c r="H154" s="15" t="s">
        <v>1171</v>
      </c>
      <c r="I154" s="10" t="s">
        <v>1170</v>
      </c>
      <c r="J154" s="12">
        <v>3</v>
      </c>
      <c r="K154" s="12" t="s">
        <v>8</v>
      </c>
      <c r="L154" s="12" t="s">
        <v>1196</v>
      </c>
      <c r="M154" s="12" t="s">
        <v>30</v>
      </c>
      <c r="N154">
        <v>22</v>
      </c>
      <c r="O154" s="12" t="s">
        <v>7</v>
      </c>
      <c r="P154" s="12" t="s">
        <v>26</v>
      </c>
      <c r="Q154" s="12" t="s">
        <v>70</v>
      </c>
      <c r="R154" s="12" t="s">
        <v>18</v>
      </c>
      <c r="S154" s="12" t="s">
        <v>13</v>
      </c>
    </row>
    <row r="155" spans="1:19" ht="18" customHeight="1" x14ac:dyDescent="0.25">
      <c r="A155" s="1" t="s">
        <v>363</v>
      </c>
      <c r="B155" s="1" t="s">
        <v>364</v>
      </c>
      <c r="C155" s="10" t="s">
        <v>1147</v>
      </c>
      <c r="D155" s="10" t="s">
        <v>1150</v>
      </c>
      <c r="E155" s="11">
        <v>165</v>
      </c>
      <c r="F155" s="12" t="s">
        <v>1166</v>
      </c>
      <c r="G155" s="10" t="s">
        <v>1181</v>
      </c>
      <c r="H155" s="15" t="s">
        <v>1171</v>
      </c>
      <c r="I155" s="10" t="s">
        <v>1170</v>
      </c>
      <c r="J155" s="12">
        <v>3</v>
      </c>
      <c r="K155" s="12" t="s">
        <v>8</v>
      </c>
      <c r="L155" s="12" t="s">
        <v>1196</v>
      </c>
      <c r="M155" s="12" t="s">
        <v>38</v>
      </c>
      <c r="N155">
        <v>14</v>
      </c>
      <c r="O155" s="12" t="s">
        <v>7</v>
      </c>
      <c r="P155" s="12" t="s">
        <v>39</v>
      </c>
      <c r="Q155" s="12" t="s">
        <v>91</v>
      </c>
      <c r="R155" s="12" t="s">
        <v>25</v>
      </c>
      <c r="S155" s="12" t="s">
        <v>21</v>
      </c>
    </row>
    <row r="156" spans="1:19" ht="18" customHeight="1" x14ac:dyDescent="0.25">
      <c r="A156" s="1" t="s">
        <v>365</v>
      </c>
      <c r="B156" s="1" t="s">
        <v>366</v>
      </c>
      <c r="C156" s="10" t="s">
        <v>1147</v>
      </c>
      <c r="D156" s="10" t="s">
        <v>1150</v>
      </c>
      <c r="E156" s="11">
        <v>165</v>
      </c>
      <c r="F156" s="12" t="s">
        <v>1166</v>
      </c>
      <c r="G156" s="10" t="s">
        <v>1181</v>
      </c>
      <c r="H156" s="15" t="s">
        <v>1173</v>
      </c>
      <c r="I156" s="10" t="s">
        <v>1170</v>
      </c>
      <c r="J156" s="12">
        <v>3</v>
      </c>
      <c r="K156" s="12" t="s">
        <v>8</v>
      </c>
      <c r="L156" s="12" t="s">
        <v>1196</v>
      </c>
      <c r="M156" s="12" t="s">
        <v>38</v>
      </c>
      <c r="N156">
        <v>642</v>
      </c>
      <c r="O156" s="12" t="s">
        <v>7</v>
      </c>
      <c r="P156" s="12" t="s">
        <v>39</v>
      </c>
      <c r="Q156" s="12" t="s">
        <v>65</v>
      </c>
      <c r="R156" s="12" t="s">
        <v>18</v>
      </c>
      <c r="S156" s="12" t="s">
        <v>21</v>
      </c>
    </row>
    <row r="157" spans="1:19" ht="18" customHeight="1" x14ac:dyDescent="0.25">
      <c r="A157" s="1" t="s">
        <v>367</v>
      </c>
      <c r="B157" s="1" t="s">
        <v>368</v>
      </c>
      <c r="C157" s="10" t="s">
        <v>1147</v>
      </c>
      <c r="D157" s="10" t="s">
        <v>1150</v>
      </c>
      <c r="E157" s="11">
        <v>165</v>
      </c>
      <c r="F157" s="12" t="s">
        <v>1166</v>
      </c>
      <c r="G157" s="10" t="s">
        <v>1169</v>
      </c>
      <c r="H157" s="15" t="s">
        <v>1173</v>
      </c>
      <c r="I157" s="10" t="s">
        <v>1170</v>
      </c>
      <c r="J157" s="12">
        <v>3</v>
      </c>
      <c r="K157" s="10" t="s">
        <v>91</v>
      </c>
      <c r="L157" s="12" t="s">
        <v>1196</v>
      </c>
      <c r="M157" s="12" t="s">
        <v>38</v>
      </c>
      <c r="N157">
        <v>35</v>
      </c>
      <c r="O157" s="12" t="s">
        <v>7</v>
      </c>
      <c r="P157" s="12" t="s">
        <v>39</v>
      </c>
      <c r="Q157" s="12" t="s">
        <v>70</v>
      </c>
      <c r="R157" s="12" t="s">
        <v>18</v>
      </c>
      <c r="S157" s="12" t="s">
        <v>21</v>
      </c>
    </row>
    <row r="158" spans="1:19" ht="18" customHeight="1" x14ac:dyDescent="0.25">
      <c r="A158" s="1" t="s">
        <v>369</v>
      </c>
      <c r="B158" s="1" t="s">
        <v>370</v>
      </c>
      <c r="C158" s="10" t="s">
        <v>1147</v>
      </c>
      <c r="D158" s="10" t="s">
        <v>1150</v>
      </c>
      <c r="E158" s="11">
        <v>172</v>
      </c>
      <c r="F158" s="12" t="s">
        <v>1166</v>
      </c>
      <c r="G158" s="10" t="s">
        <v>1181</v>
      </c>
      <c r="H158" s="15" t="s">
        <v>1171</v>
      </c>
      <c r="I158" s="10" t="s">
        <v>1170</v>
      </c>
      <c r="J158" s="12">
        <v>3</v>
      </c>
      <c r="K158" s="12" t="s">
        <v>8</v>
      </c>
      <c r="L158" s="12" t="s">
        <v>1196</v>
      </c>
      <c r="M158" s="12" t="s">
        <v>38</v>
      </c>
      <c r="N158">
        <v>30</v>
      </c>
      <c r="O158" s="12" t="s">
        <v>7</v>
      </c>
      <c r="P158" s="12" t="s">
        <v>39</v>
      </c>
      <c r="Q158" s="12" t="s">
        <v>70</v>
      </c>
      <c r="R158" s="12" t="s">
        <v>25</v>
      </c>
      <c r="S158" s="12" t="s">
        <v>21</v>
      </c>
    </row>
    <row r="159" spans="1:19" ht="18" customHeight="1" x14ac:dyDescent="0.25">
      <c r="A159" s="1" t="s">
        <v>371</v>
      </c>
      <c r="B159" s="1" t="s">
        <v>372</v>
      </c>
      <c r="C159" s="10" t="s">
        <v>1147</v>
      </c>
      <c r="D159" s="10" t="s">
        <v>1150</v>
      </c>
      <c r="E159" s="11">
        <v>172</v>
      </c>
      <c r="F159" s="12" t="s">
        <v>1166</v>
      </c>
      <c r="G159" s="10" t="s">
        <v>1181</v>
      </c>
      <c r="H159" s="15" t="s">
        <v>1173</v>
      </c>
      <c r="I159" s="10" t="s">
        <v>1170</v>
      </c>
      <c r="J159" s="12">
        <v>3</v>
      </c>
      <c r="K159" s="12" t="s">
        <v>8</v>
      </c>
      <c r="L159" s="12" t="s">
        <v>1196</v>
      </c>
      <c r="M159" s="12" t="s">
        <v>30</v>
      </c>
      <c r="N159">
        <v>65</v>
      </c>
      <c r="O159" s="12" t="s">
        <v>7</v>
      </c>
      <c r="P159" s="12" t="s">
        <v>39</v>
      </c>
      <c r="Q159" s="12" t="s">
        <v>70</v>
      </c>
      <c r="R159" s="12" t="s">
        <v>18</v>
      </c>
      <c r="S159" s="12" t="s">
        <v>21</v>
      </c>
    </row>
    <row r="160" spans="1:19" ht="18" customHeight="1" x14ac:dyDescent="0.25">
      <c r="A160" s="1" t="s">
        <v>375</v>
      </c>
      <c r="B160" s="1" t="s">
        <v>376</v>
      </c>
      <c r="C160" s="10" t="s">
        <v>1147</v>
      </c>
      <c r="D160" s="10" t="s">
        <v>1150</v>
      </c>
      <c r="E160" s="11">
        <v>172</v>
      </c>
      <c r="F160" s="12" t="s">
        <v>1166</v>
      </c>
      <c r="G160" s="10" t="s">
        <v>1169</v>
      </c>
      <c r="H160" s="15" t="s">
        <v>1173</v>
      </c>
      <c r="I160" s="10" t="s">
        <v>1170</v>
      </c>
      <c r="J160" s="12">
        <v>3</v>
      </c>
      <c r="K160" s="10" t="s">
        <v>91</v>
      </c>
      <c r="L160" s="12" t="s">
        <v>1196</v>
      </c>
      <c r="M160" s="12" t="s">
        <v>38</v>
      </c>
      <c r="N160">
        <v>744</v>
      </c>
      <c r="O160" s="12" t="s">
        <v>7</v>
      </c>
      <c r="P160" s="12" t="s">
        <v>39</v>
      </c>
      <c r="Q160" s="12" t="s">
        <v>65</v>
      </c>
      <c r="R160" s="12" t="s">
        <v>18</v>
      </c>
      <c r="S160" s="12" t="s">
        <v>21</v>
      </c>
    </row>
    <row r="161" spans="1:19" ht="18" customHeight="1" x14ac:dyDescent="0.25">
      <c r="A161" s="1" t="s">
        <v>377</v>
      </c>
      <c r="B161" s="1" t="s">
        <v>378</v>
      </c>
      <c r="C161" s="10" t="s">
        <v>1147</v>
      </c>
      <c r="D161" s="10" t="s">
        <v>1150</v>
      </c>
      <c r="E161" s="11">
        <v>190</v>
      </c>
      <c r="F161" s="12" t="s">
        <v>1166</v>
      </c>
      <c r="G161" s="10" t="s">
        <v>1169</v>
      </c>
      <c r="H161" s="15" t="s">
        <v>1173</v>
      </c>
      <c r="I161" s="10" t="s">
        <v>1170</v>
      </c>
      <c r="J161" s="12">
        <v>3</v>
      </c>
      <c r="K161" s="10" t="s">
        <v>91</v>
      </c>
      <c r="L161" s="12" t="s">
        <v>1196</v>
      </c>
      <c r="M161" s="12" t="s">
        <v>30</v>
      </c>
      <c r="N161">
        <v>0</v>
      </c>
      <c r="O161" s="12" t="s">
        <v>7</v>
      </c>
      <c r="P161" s="12" t="s">
        <v>26</v>
      </c>
      <c r="Q161" s="12" t="s">
        <v>24</v>
      </c>
      <c r="R161" s="12" t="s">
        <v>31</v>
      </c>
      <c r="S161" s="12" t="s">
        <v>13</v>
      </c>
    </row>
    <row r="162" spans="1:19" ht="18" customHeight="1" x14ac:dyDescent="0.25">
      <c r="A162" s="1" t="s">
        <v>384</v>
      </c>
      <c r="B162" s="1" t="s">
        <v>385</v>
      </c>
      <c r="C162" s="10" t="s">
        <v>1147</v>
      </c>
      <c r="D162" s="10" t="s">
        <v>1150</v>
      </c>
      <c r="E162" s="11">
        <v>155</v>
      </c>
      <c r="F162" s="12" t="s">
        <v>1166</v>
      </c>
      <c r="G162" s="10" t="s">
        <v>1181</v>
      </c>
      <c r="H162" s="15" t="s">
        <v>1173</v>
      </c>
      <c r="I162" s="10" t="s">
        <v>1170</v>
      </c>
      <c r="J162" s="12">
        <v>3</v>
      </c>
      <c r="K162" s="12" t="s">
        <v>8</v>
      </c>
      <c r="L162" s="12" t="s">
        <v>1196</v>
      </c>
      <c r="M162" s="12" t="s">
        <v>30</v>
      </c>
      <c r="N162">
        <v>12</v>
      </c>
      <c r="O162" s="12" t="s">
        <v>7</v>
      </c>
      <c r="P162" s="12" t="s">
        <v>39</v>
      </c>
      <c r="Q162" s="12" t="s">
        <v>17</v>
      </c>
      <c r="R162" s="12" t="s">
        <v>25</v>
      </c>
      <c r="S162" s="12" t="s">
        <v>21</v>
      </c>
    </row>
    <row r="163" spans="1:19" ht="18" customHeight="1" x14ac:dyDescent="0.25">
      <c r="A163" s="1" t="s">
        <v>386</v>
      </c>
      <c r="B163" s="1" t="s">
        <v>387</v>
      </c>
      <c r="C163" s="10" t="s">
        <v>1147</v>
      </c>
      <c r="D163" s="10" t="s">
        <v>1150</v>
      </c>
      <c r="E163" s="11">
        <v>159</v>
      </c>
      <c r="F163" s="12" t="s">
        <v>1166</v>
      </c>
      <c r="G163" s="10" t="s">
        <v>1181</v>
      </c>
      <c r="H163" s="15" t="s">
        <v>1171</v>
      </c>
      <c r="I163" s="10" t="s">
        <v>1170</v>
      </c>
      <c r="J163" s="12">
        <v>3</v>
      </c>
      <c r="K163" s="12" t="s">
        <v>8</v>
      </c>
      <c r="L163" s="12" t="s">
        <v>1196</v>
      </c>
      <c r="M163" s="12" t="s">
        <v>30</v>
      </c>
      <c r="N163">
        <v>17</v>
      </c>
      <c r="O163" s="12" t="s">
        <v>7</v>
      </c>
      <c r="P163" s="12" t="s">
        <v>39</v>
      </c>
      <c r="Q163" s="12" t="s">
        <v>27</v>
      </c>
      <c r="R163" s="12" t="s">
        <v>25</v>
      </c>
      <c r="S163" s="12" t="s">
        <v>21</v>
      </c>
    </row>
    <row r="164" spans="1:19" ht="18" customHeight="1" x14ac:dyDescent="0.25">
      <c r="A164" s="1" t="s">
        <v>388</v>
      </c>
      <c r="B164" s="1" t="s">
        <v>389</v>
      </c>
      <c r="C164" s="10" t="s">
        <v>1147</v>
      </c>
      <c r="D164" s="10" t="s">
        <v>1150</v>
      </c>
      <c r="E164" s="11">
        <v>165</v>
      </c>
      <c r="F164" s="12" t="s">
        <v>1166</v>
      </c>
      <c r="G164" s="10" t="s">
        <v>1169</v>
      </c>
      <c r="H164" s="15" t="s">
        <v>1171</v>
      </c>
      <c r="I164" s="10" t="s">
        <v>1192</v>
      </c>
      <c r="J164" s="12">
        <v>3</v>
      </c>
      <c r="K164" s="12" t="s">
        <v>8</v>
      </c>
      <c r="L164" s="12" t="s">
        <v>1196</v>
      </c>
      <c r="M164" s="12" t="s">
        <v>30</v>
      </c>
      <c r="N164">
        <v>0</v>
      </c>
      <c r="O164" s="12" t="s">
        <v>7</v>
      </c>
      <c r="P164" s="12" t="s">
        <v>39</v>
      </c>
      <c r="Q164" s="12" t="s">
        <v>24</v>
      </c>
      <c r="R164" s="12" t="s">
        <v>25</v>
      </c>
      <c r="S164" s="12" t="s">
        <v>21</v>
      </c>
    </row>
    <row r="165" spans="1:19" ht="18" customHeight="1" x14ac:dyDescent="0.25">
      <c r="A165" s="1" t="s">
        <v>390</v>
      </c>
      <c r="B165" s="1" t="s">
        <v>391</v>
      </c>
      <c r="C165" s="10" t="s">
        <v>1147</v>
      </c>
      <c r="D165" s="10" t="s">
        <v>1150</v>
      </c>
      <c r="E165" s="11">
        <v>172</v>
      </c>
      <c r="F165" s="10" t="s">
        <v>1166</v>
      </c>
      <c r="G165" s="10" t="s">
        <v>1169</v>
      </c>
      <c r="H165" s="15" t="s">
        <v>1171</v>
      </c>
      <c r="I165" s="10" t="s">
        <v>1192</v>
      </c>
      <c r="J165" s="12">
        <v>3</v>
      </c>
      <c r="K165" s="12" t="s">
        <v>8</v>
      </c>
      <c r="L165" s="12" t="s">
        <v>1196</v>
      </c>
      <c r="M165" s="12" t="s">
        <v>38</v>
      </c>
      <c r="N165">
        <v>50</v>
      </c>
      <c r="O165" s="12" t="s">
        <v>7</v>
      </c>
      <c r="P165" s="12" t="s">
        <v>39</v>
      </c>
      <c r="Q165" s="12" t="s">
        <v>27</v>
      </c>
      <c r="R165" s="12" t="s">
        <v>25</v>
      </c>
      <c r="S165" s="12" t="s">
        <v>21</v>
      </c>
    </row>
    <row r="166" spans="1:19" ht="18" customHeight="1" x14ac:dyDescent="0.25">
      <c r="A166" s="1" t="s">
        <v>394</v>
      </c>
      <c r="B166" s="1" t="s">
        <v>395</v>
      </c>
      <c r="C166" s="10" t="s">
        <v>1147</v>
      </c>
      <c r="D166" s="10" t="s">
        <v>1150</v>
      </c>
      <c r="E166" s="11">
        <v>165</v>
      </c>
      <c r="F166" s="12" t="s">
        <v>1165</v>
      </c>
      <c r="G166" s="10" t="s">
        <v>1169</v>
      </c>
      <c r="H166" s="15" t="s">
        <v>1171</v>
      </c>
      <c r="I166" s="10" t="s">
        <v>1170</v>
      </c>
      <c r="J166" s="12">
        <v>3</v>
      </c>
      <c r="K166" s="12" t="s">
        <v>8</v>
      </c>
      <c r="L166" s="12" t="s">
        <v>1196</v>
      </c>
      <c r="M166" s="12" t="s">
        <v>30</v>
      </c>
      <c r="N166">
        <v>1284</v>
      </c>
      <c r="O166" s="12" t="s">
        <v>7</v>
      </c>
      <c r="P166" s="12" t="s">
        <v>39</v>
      </c>
      <c r="Q166" s="12" t="s">
        <v>70</v>
      </c>
      <c r="R166" s="12" t="s">
        <v>18</v>
      </c>
      <c r="S166" s="12" t="s">
        <v>13</v>
      </c>
    </row>
    <row r="167" spans="1:19" ht="18" customHeight="1" x14ac:dyDescent="0.25">
      <c r="A167" s="1" t="s">
        <v>396</v>
      </c>
      <c r="B167" s="1" t="s">
        <v>383</v>
      </c>
      <c r="C167" s="10" t="s">
        <v>1147</v>
      </c>
      <c r="D167" s="10" t="s">
        <v>1150</v>
      </c>
      <c r="E167" s="11">
        <v>172</v>
      </c>
      <c r="F167" s="12" t="s">
        <v>1165</v>
      </c>
      <c r="G167" s="10" t="s">
        <v>1169</v>
      </c>
      <c r="H167" s="15" t="s">
        <v>1171</v>
      </c>
      <c r="I167" s="10" t="s">
        <v>1170</v>
      </c>
      <c r="J167" s="12">
        <v>3</v>
      </c>
      <c r="K167" s="12" t="s">
        <v>8</v>
      </c>
      <c r="L167" s="12" t="s">
        <v>1196</v>
      </c>
      <c r="M167" s="12" t="s">
        <v>8</v>
      </c>
      <c r="N167">
        <v>0</v>
      </c>
      <c r="O167" s="12" t="s">
        <v>7</v>
      </c>
      <c r="P167" s="12" t="s">
        <v>39</v>
      </c>
      <c r="Q167" s="12" t="s">
        <v>24</v>
      </c>
      <c r="R167" s="12" t="s">
        <v>31</v>
      </c>
      <c r="S167" s="12" t="s">
        <v>21</v>
      </c>
    </row>
    <row r="168" spans="1:19" ht="18" customHeight="1" x14ac:dyDescent="0.25">
      <c r="A168" s="1" t="s">
        <v>397</v>
      </c>
      <c r="B168" s="1" t="s">
        <v>398</v>
      </c>
      <c r="C168" s="10" t="s">
        <v>1147</v>
      </c>
      <c r="D168" s="10" t="s">
        <v>1150</v>
      </c>
      <c r="E168" s="11">
        <v>165</v>
      </c>
      <c r="F168" s="10" t="s">
        <v>1168</v>
      </c>
      <c r="G168" s="10" t="s">
        <v>1169</v>
      </c>
      <c r="H168" s="15" t="s">
        <v>1171</v>
      </c>
      <c r="I168" s="12" t="s">
        <v>1197</v>
      </c>
      <c r="J168" s="12">
        <v>4</v>
      </c>
      <c r="K168" s="12" t="s">
        <v>8</v>
      </c>
      <c r="L168" s="12" t="s">
        <v>1196</v>
      </c>
      <c r="M168" s="12" t="s">
        <v>38</v>
      </c>
      <c r="N168">
        <v>10</v>
      </c>
      <c r="O168" s="12" t="s">
        <v>7</v>
      </c>
      <c r="P168" s="12" t="s">
        <v>39</v>
      </c>
      <c r="Q168" s="12" t="s">
        <v>17</v>
      </c>
      <c r="R168" s="12" t="s">
        <v>25</v>
      </c>
      <c r="S168" s="12" t="s">
        <v>21</v>
      </c>
    </row>
    <row r="169" spans="1:19" ht="18" customHeight="1" x14ac:dyDescent="0.25">
      <c r="A169" s="1" t="s">
        <v>399</v>
      </c>
      <c r="B169" s="1" t="s">
        <v>400</v>
      </c>
      <c r="C169" s="10" t="s">
        <v>1147</v>
      </c>
      <c r="D169" s="10" t="s">
        <v>1150</v>
      </c>
      <c r="E169" s="11">
        <v>165</v>
      </c>
      <c r="F169" s="10" t="s">
        <v>1168</v>
      </c>
      <c r="G169" s="10" t="s">
        <v>1169</v>
      </c>
      <c r="H169" s="15" t="s">
        <v>1172</v>
      </c>
      <c r="I169" s="12" t="s">
        <v>1197</v>
      </c>
      <c r="J169" s="12">
        <v>4</v>
      </c>
      <c r="K169" s="12" t="s">
        <v>8</v>
      </c>
      <c r="L169" s="12" t="s">
        <v>1196</v>
      </c>
      <c r="M169" s="12" t="s">
        <v>38</v>
      </c>
      <c r="N169">
        <v>0</v>
      </c>
      <c r="O169" s="12" t="s">
        <v>7</v>
      </c>
      <c r="P169" s="12" t="s">
        <v>39</v>
      </c>
      <c r="Q169" s="12" t="s">
        <v>9</v>
      </c>
      <c r="R169" s="12" t="s">
        <v>10</v>
      </c>
      <c r="S169" s="12" t="s">
        <v>21</v>
      </c>
    </row>
    <row r="170" spans="1:19" ht="18" customHeight="1" x14ac:dyDescent="0.25">
      <c r="A170" s="1" t="s">
        <v>401</v>
      </c>
      <c r="B170" s="1" t="s">
        <v>402</v>
      </c>
      <c r="C170" s="10" t="s">
        <v>1147</v>
      </c>
      <c r="D170" s="10" t="s">
        <v>1150</v>
      </c>
      <c r="E170" s="11">
        <v>172</v>
      </c>
      <c r="F170" s="10" t="s">
        <v>1168</v>
      </c>
      <c r="G170" s="10" t="s">
        <v>1169</v>
      </c>
      <c r="H170" s="15" t="s">
        <v>1171</v>
      </c>
      <c r="I170" s="12" t="s">
        <v>1197</v>
      </c>
      <c r="J170" s="12">
        <v>4</v>
      </c>
      <c r="K170" s="12" t="s">
        <v>8</v>
      </c>
      <c r="L170" s="12" t="s">
        <v>1196</v>
      </c>
      <c r="M170" s="12" t="s">
        <v>38</v>
      </c>
      <c r="N170">
        <v>4</v>
      </c>
      <c r="O170" s="12" t="s">
        <v>7</v>
      </c>
      <c r="P170" s="12" t="s">
        <v>39</v>
      </c>
      <c r="Q170" s="12" t="s">
        <v>24</v>
      </c>
      <c r="R170" s="12" t="s">
        <v>25</v>
      </c>
      <c r="S170" s="12" t="s">
        <v>21</v>
      </c>
    </row>
    <row r="171" spans="1:19" ht="18" customHeight="1" x14ac:dyDescent="0.25">
      <c r="A171" s="1" t="s">
        <v>403</v>
      </c>
      <c r="B171" s="1" t="s">
        <v>404</v>
      </c>
      <c r="C171" s="10" t="s">
        <v>1147</v>
      </c>
      <c r="D171" s="10" t="s">
        <v>1150</v>
      </c>
      <c r="E171" s="11">
        <v>172</v>
      </c>
      <c r="F171" s="10" t="s">
        <v>1168</v>
      </c>
      <c r="G171" s="10" t="s">
        <v>1169</v>
      </c>
      <c r="H171" s="15" t="s">
        <v>1172</v>
      </c>
      <c r="I171" s="12" t="s">
        <v>1197</v>
      </c>
      <c r="J171" s="12">
        <v>4</v>
      </c>
      <c r="K171" s="12" t="s">
        <v>8</v>
      </c>
      <c r="L171" s="12" t="s">
        <v>1196</v>
      </c>
      <c r="M171" s="12" t="s">
        <v>38</v>
      </c>
      <c r="N171">
        <v>0</v>
      </c>
      <c r="O171" s="12" t="s">
        <v>7</v>
      </c>
      <c r="P171" s="12" t="s">
        <v>39</v>
      </c>
      <c r="Q171" s="12" t="s">
        <v>9</v>
      </c>
      <c r="R171" s="12" t="s">
        <v>10</v>
      </c>
      <c r="S171" s="12" t="s">
        <v>21</v>
      </c>
    </row>
    <row r="172" spans="1:19" ht="18" customHeight="1" x14ac:dyDescent="0.25">
      <c r="A172" s="1" t="s">
        <v>501</v>
      </c>
      <c r="B172" s="1" t="s">
        <v>502</v>
      </c>
      <c r="C172" s="10" t="s">
        <v>1157</v>
      </c>
      <c r="D172" s="10" t="s">
        <v>1150</v>
      </c>
      <c r="E172" s="11">
        <v>152</v>
      </c>
      <c r="F172" s="12" t="s">
        <v>1167</v>
      </c>
      <c r="G172" s="10" t="s">
        <v>1169</v>
      </c>
      <c r="H172" s="15" t="s">
        <v>1171</v>
      </c>
      <c r="I172" s="10" t="s">
        <v>1170</v>
      </c>
      <c r="J172" s="12">
        <v>2</v>
      </c>
      <c r="K172" s="12" t="s">
        <v>8</v>
      </c>
      <c r="L172" s="12" t="s">
        <v>1196</v>
      </c>
      <c r="M172" s="12" t="s">
        <v>38</v>
      </c>
      <c r="N172">
        <v>46</v>
      </c>
      <c r="O172" s="12" t="s">
        <v>7</v>
      </c>
      <c r="P172" s="12" t="s">
        <v>16</v>
      </c>
      <c r="Q172" s="12" t="s">
        <v>91</v>
      </c>
      <c r="R172" s="12" t="s">
        <v>25</v>
      </c>
      <c r="S172" s="12" t="s">
        <v>21</v>
      </c>
    </row>
    <row r="173" spans="1:19" ht="18" customHeight="1" x14ac:dyDescent="0.25">
      <c r="A173" s="1" t="s">
        <v>503</v>
      </c>
      <c r="B173" s="1" t="s">
        <v>504</v>
      </c>
      <c r="C173" s="10" t="s">
        <v>1157</v>
      </c>
      <c r="D173" s="10" t="s">
        <v>1150</v>
      </c>
      <c r="E173" s="11">
        <v>152</v>
      </c>
      <c r="F173" s="12" t="s">
        <v>1167</v>
      </c>
      <c r="G173" s="10" t="s">
        <v>1169</v>
      </c>
      <c r="H173" s="15" t="s">
        <v>1172</v>
      </c>
      <c r="I173" s="10" t="s">
        <v>1170</v>
      </c>
      <c r="J173" s="12">
        <v>2</v>
      </c>
      <c r="K173" s="12" t="s">
        <v>8</v>
      </c>
      <c r="L173" s="12" t="s">
        <v>1196</v>
      </c>
      <c r="M173" s="12" t="s">
        <v>30</v>
      </c>
      <c r="N173">
        <v>6</v>
      </c>
      <c r="O173" s="12" t="s">
        <v>7</v>
      </c>
      <c r="P173" s="12" t="s">
        <v>16</v>
      </c>
      <c r="Q173" s="12" t="s">
        <v>24</v>
      </c>
      <c r="R173" s="12" t="s">
        <v>31</v>
      </c>
      <c r="S173" s="12" t="s">
        <v>21</v>
      </c>
    </row>
    <row r="174" spans="1:19" ht="18" customHeight="1" x14ac:dyDescent="0.25">
      <c r="A174" s="1" t="s">
        <v>505</v>
      </c>
      <c r="B174" s="1" t="s">
        <v>506</v>
      </c>
      <c r="C174" s="10" t="s">
        <v>1157</v>
      </c>
      <c r="D174" s="10" t="s">
        <v>1150</v>
      </c>
      <c r="E174" s="11">
        <v>155</v>
      </c>
      <c r="F174" s="12" t="s">
        <v>1167</v>
      </c>
      <c r="G174" s="10" t="s">
        <v>1169</v>
      </c>
      <c r="H174" s="15" t="s">
        <v>1171</v>
      </c>
      <c r="I174" s="10" t="s">
        <v>1170</v>
      </c>
      <c r="J174" s="12">
        <v>2</v>
      </c>
      <c r="K174" s="12" t="s">
        <v>8</v>
      </c>
      <c r="L174" s="12" t="s">
        <v>1196</v>
      </c>
      <c r="M174" s="12" t="s">
        <v>30</v>
      </c>
      <c r="N174">
        <v>131</v>
      </c>
      <c r="O174" s="12" t="s">
        <v>7</v>
      </c>
      <c r="P174" s="12" t="s">
        <v>16</v>
      </c>
      <c r="Q174" s="12" t="s">
        <v>91</v>
      </c>
      <c r="R174" s="12" t="s">
        <v>18</v>
      </c>
      <c r="S174" s="12" t="s">
        <v>21</v>
      </c>
    </row>
    <row r="175" spans="1:19" ht="18" customHeight="1" x14ac:dyDescent="0.25">
      <c r="A175" s="1" t="s">
        <v>507</v>
      </c>
      <c r="B175" s="1" t="s">
        <v>508</v>
      </c>
      <c r="C175" s="10" t="s">
        <v>1157</v>
      </c>
      <c r="D175" s="10" t="s">
        <v>1150</v>
      </c>
      <c r="E175" s="11">
        <v>155</v>
      </c>
      <c r="F175" s="12" t="s">
        <v>1167</v>
      </c>
      <c r="G175" s="10" t="s">
        <v>1169</v>
      </c>
      <c r="H175" s="15" t="s">
        <v>1172</v>
      </c>
      <c r="I175" s="10" t="s">
        <v>1170</v>
      </c>
      <c r="J175" s="12">
        <v>2</v>
      </c>
      <c r="K175" s="12" t="s">
        <v>8</v>
      </c>
      <c r="L175" s="12" t="s">
        <v>1196</v>
      </c>
      <c r="M175" s="12" t="s">
        <v>30</v>
      </c>
      <c r="N175">
        <v>189</v>
      </c>
      <c r="O175" s="12" t="s">
        <v>7</v>
      </c>
      <c r="P175" s="12" t="s">
        <v>16</v>
      </c>
      <c r="Q175" s="12" t="s">
        <v>91</v>
      </c>
      <c r="R175" s="12" t="s">
        <v>18</v>
      </c>
      <c r="S175" s="12" t="s">
        <v>21</v>
      </c>
    </row>
    <row r="176" spans="1:19" ht="18" customHeight="1" x14ac:dyDescent="0.25">
      <c r="A176" s="1" t="s">
        <v>509</v>
      </c>
      <c r="B176" s="1" t="s">
        <v>510</v>
      </c>
      <c r="C176" s="10" t="s">
        <v>1157</v>
      </c>
      <c r="D176" s="10" t="s">
        <v>1150</v>
      </c>
      <c r="E176" s="11">
        <v>159</v>
      </c>
      <c r="F176" s="12" t="s">
        <v>1167</v>
      </c>
      <c r="G176" s="10" t="s">
        <v>1169</v>
      </c>
      <c r="H176" s="15" t="s">
        <v>1171</v>
      </c>
      <c r="I176" s="10" t="s">
        <v>1170</v>
      </c>
      <c r="J176" s="12">
        <v>2</v>
      </c>
      <c r="K176" s="12" t="s">
        <v>8</v>
      </c>
      <c r="L176" s="12" t="s">
        <v>1196</v>
      </c>
      <c r="M176" s="12" t="s">
        <v>30</v>
      </c>
      <c r="N176">
        <v>4</v>
      </c>
      <c r="O176" s="12" t="s">
        <v>7</v>
      </c>
      <c r="P176" s="12" t="s">
        <v>16</v>
      </c>
      <c r="Q176" s="12" t="s">
        <v>24</v>
      </c>
      <c r="R176" s="12" t="s">
        <v>31</v>
      </c>
      <c r="S176" s="12" t="s">
        <v>21</v>
      </c>
    </row>
    <row r="177" spans="1:19" ht="18" customHeight="1" x14ac:dyDescent="0.25">
      <c r="A177" s="1" t="s">
        <v>511</v>
      </c>
      <c r="B177" s="1" t="s">
        <v>512</v>
      </c>
      <c r="C177" s="10" t="s">
        <v>1157</v>
      </c>
      <c r="D177" s="10" t="s">
        <v>1150</v>
      </c>
      <c r="E177" s="11">
        <v>159</v>
      </c>
      <c r="F177" s="12" t="s">
        <v>1167</v>
      </c>
      <c r="G177" s="10" t="s">
        <v>1169</v>
      </c>
      <c r="H177" s="15" t="s">
        <v>1172</v>
      </c>
      <c r="I177" s="10" t="s">
        <v>1170</v>
      </c>
      <c r="J177" s="12">
        <v>2</v>
      </c>
      <c r="K177" s="12" t="s">
        <v>8</v>
      </c>
      <c r="L177" s="12" t="s">
        <v>1196</v>
      </c>
      <c r="M177" s="12" t="s">
        <v>30</v>
      </c>
      <c r="N177">
        <v>85</v>
      </c>
      <c r="O177" s="12" t="s">
        <v>7</v>
      </c>
      <c r="P177" s="12" t="s">
        <v>16</v>
      </c>
      <c r="Q177" s="12" t="s">
        <v>91</v>
      </c>
      <c r="R177" s="12" t="s">
        <v>18</v>
      </c>
      <c r="S177" s="12" t="s">
        <v>21</v>
      </c>
    </row>
    <row r="178" spans="1:19" ht="18" customHeight="1" x14ac:dyDescent="0.25">
      <c r="A178" s="1" t="s">
        <v>513</v>
      </c>
      <c r="B178" s="1" t="s">
        <v>514</v>
      </c>
      <c r="C178" s="10" t="s">
        <v>1157</v>
      </c>
      <c r="D178" s="10" t="s">
        <v>1150</v>
      </c>
      <c r="E178" s="11">
        <v>165</v>
      </c>
      <c r="F178" s="12" t="s">
        <v>1165</v>
      </c>
      <c r="G178" s="10" t="s">
        <v>1169</v>
      </c>
      <c r="H178" s="15" t="s">
        <v>1171</v>
      </c>
      <c r="I178" s="10" t="s">
        <v>1170</v>
      </c>
      <c r="J178" s="12">
        <v>3</v>
      </c>
      <c r="K178" s="12" t="s">
        <v>8</v>
      </c>
      <c r="L178" s="12" t="s">
        <v>1196</v>
      </c>
      <c r="M178" s="12" t="s">
        <v>38</v>
      </c>
      <c r="N178">
        <v>202</v>
      </c>
      <c r="O178" s="12" t="s">
        <v>7</v>
      </c>
      <c r="P178" s="12" t="s">
        <v>16</v>
      </c>
      <c r="Q178" s="12" t="s">
        <v>70</v>
      </c>
      <c r="R178" s="12" t="s">
        <v>18</v>
      </c>
      <c r="S178" s="12" t="s">
        <v>21</v>
      </c>
    </row>
    <row r="179" spans="1:19" ht="18" customHeight="1" x14ac:dyDescent="0.25">
      <c r="A179" s="1" t="s">
        <v>515</v>
      </c>
      <c r="B179" s="1" t="s">
        <v>516</v>
      </c>
      <c r="C179" s="10" t="s">
        <v>1157</v>
      </c>
      <c r="D179" s="10" t="s">
        <v>1150</v>
      </c>
      <c r="E179" s="11">
        <v>165</v>
      </c>
      <c r="F179" s="12" t="s">
        <v>1165</v>
      </c>
      <c r="G179" s="10" t="s">
        <v>1169</v>
      </c>
      <c r="H179" s="15" t="s">
        <v>1171</v>
      </c>
      <c r="I179" s="10" t="s">
        <v>1170</v>
      </c>
      <c r="J179" s="12">
        <v>3</v>
      </c>
      <c r="K179" s="12" t="s">
        <v>8</v>
      </c>
      <c r="L179" s="10" t="s">
        <v>1142</v>
      </c>
      <c r="M179" s="12" t="s">
        <v>8</v>
      </c>
      <c r="N179">
        <v>0</v>
      </c>
      <c r="O179" s="12" t="s">
        <v>7</v>
      </c>
      <c r="P179" s="12" t="s">
        <v>16</v>
      </c>
      <c r="Q179" s="12" t="s">
        <v>24</v>
      </c>
      <c r="R179" s="12" t="s">
        <v>25</v>
      </c>
      <c r="S179" s="12" t="s">
        <v>21</v>
      </c>
    </row>
    <row r="180" spans="1:19" ht="18" customHeight="1" x14ac:dyDescent="0.25">
      <c r="A180" s="1" t="s">
        <v>517</v>
      </c>
      <c r="B180" s="1" t="s">
        <v>518</v>
      </c>
      <c r="C180" s="10" t="s">
        <v>1157</v>
      </c>
      <c r="D180" s="10" t="s">
        <v>1150</v>
      </c>
      <c r="E180" s="11">
        <v>165</v>
      </c>
      <c r="F180" s="12" t="s">
        <v>1165</v>
      </c>
      <c r="G180" s="10" t="s">
        <v>1169</v>
      </c>
      <c r="H180" s="15" t="s">
        <v>1172</v>
      </c>
      <c r="I180" s="10" t="s">
        <v>1170</v>
      </c>
      <c r="J180" s="12">
        <v>3</v>
      </c>
      <c r="K180" s="12" t="s">
        <v>8</v>
      </c>
      <c r="L180" s="12" t="s">
        <v>1196</v>
      </c>
      <c r="M180" s="12" t="s">
        <v>38</v>
      </c>
      <c r="N180">
        <v>778</v>
      </c>
      <c r="O180" s="12" t="s">
        <v>7</v>
      </c>
      <c r="P180" s="12" t="s">
        <v>16</v>
      </c>
      <c r="Q180" s="12" t="s">
        <v>65</v>
      </c>
      <c r="R180" s="12" t="s">
        <v>18</v>
      </c>
      <c r="S180" s="12" t="s">
        <v>21</v>
      </c>
    </row>
    <row r="181" spans="1:19" ht="18" customHeight="1" x14ac:dyDescent="0.25">
      <c r="A181" s="1" t="s">
        <v>519</v>
      </c>
      <c r="B181" s="1" t="s">
        <v>520</v>
      </c>
      <c r="C181" s="10" t="s">
        <v>1157</v>
      </c>
      <c r="D181" s="10" t="s">
        <v>1150</v>
      </c>
      <c r="E181" s="11">
        <v>172</v>
      </c>
      <c r="F181" s="12" t="s">
        <v>1165</v>
      </c>
      <c r="G181" s="10" t="s">
        <v>1169</v>
      </c>
      <c r="H181" s="15" t="s">
        <v>1171</v>
      </c>
      <c r="I181" s="10" t="s">
        <v>1170</v>
      </c>
      <c r="J181" s="12">
        <v>3</v>
      </c>
      <c r="K181" s="12" t="s">
        <v>8</v>
      </c>
      <c r="L181" s="12" t="s">
        <v>1196</v>
      </c>
      <c r="M181" s="12" t="s">
        <v>8</v>
      </c>
      <c r="N181">
        <v>1</v>
      </c>
      <c r="O181" s="12" t="s">
        <v>7</v>
      </c>
      <c r="P181" s="12" t="s">
        <v>16</v>
      </c>
      <c r="Q181" s="12" t="s">
        <v>27</v>
      </c>
      <c r="R181" s="12" t="s">
        <v>31</v>
      </c>
      <c r="S181" s="12" t="s">
        <v>21</v>
      </c>
    </row>
    <row r="182" spans="1:19" ht="18" customHeight="1" x14ac:dyDescent="0.25">
      <c r="A182" s="1" t="s">
        <v>521</v>
      </c>
      <c r="B182" s="1" t="s">
        <v>522</v>
      </c>
      <c r="C182" s="10" t="s">
        <v>1157</v>
      </c>
      <c r="D182" s="10" t="s">
        <v>1150</v>
      </c>
      <c r="E182" s="11">
        <v>172</v>
      </c>
      <c r="F182" s="12" t="s">
        <v>1165</v>
      </c>
      <c r="G182" s="10" t="s">
        <v>1169</v>
      </c>
      <c r="H182" s="15" t="s">
        <v>1171</v>
      </c>
      <c r="I182" s="10" t="s">
        <v>1170</v>
      </c>
      <c r="J182" s="12">
        <v>3</v>
      </c>
      <c r="K182" s="12" t="s">
        <v>8</v>
      </c>
      <c r="L182" s="10" t="s">
        <v>1142</v>
      </c>
      <c r="M182" s="12" t="s">
        <v>8</v>
      </c>
      <c r="N182">
        <v>222</v>
      </c>
      <c r="O182" s="12" t="s">
        <v>7</v>
      </c>
      <c r="P182" s="12" t="s">
        <v>16</v>
      </c>
      <c r="Q182" s="12" t="s">
        <v>17</v>
      </c>
      <c r="R182" s="12" t="s">
        <v>18</v>
      </c>
      <c r="S182" s="12" t="s">
        <v>21</v>
      </c>
    </row>
    <row r="183" spans="1:19" ht="18" customHeight="1" x14ac:dyDescent="0.25">
      <c r="A183" s="1" t="s">
        <v>523</v>
      </c>
      <c r="B183" s="1" t="s">
        <v>524</v>
      </c>
      <c r="C183" s="10" t="s">
        <v>1157</v>
      </c>
      <c r="D183" s="10" t="s">
        <v>1150</v>
      </c>
      <c r="E183" s="11">
        <v>178</v>
      </c>
      <c r="F183" s="12" t="s">
        <v>1165</v>
      </c>
      <c r="G183" s="10" t="s">
        <v>1169</v>
      </c>
      <c r="H183" s="15" t="s">
        <v>1171</v>
      </c>
      <c r="I183" s="10" t="s">
        <v>1170</v>
      </c>
      <c r="J183" s="12">
        <v>3</v>
      </c>
      <c r="K183" s="12" t="s">
        <v>8</v>
      </c>
      <c r="L183" s="12" t="s">
        <v>1196</v>
      </c>
      <c r="M183" s="12" t="s">
        <v>8</v>
      </c>
      <c r="N183">
        <v>21</v>
      </c>
      <c r="O183" s="12" t="s">
        <v>7</v>
      </c>
      <c r="P183" s="12" t="s">
        <v>16</v>
      </c>
      <c r="Q183" s="12" t="s">
        <v>91</v>
      </c>
      <c r="R183" s="12" t="s">
        <v>18</v>
      </c>
      <c r="S183" s="12" t="s">
        <v>13</v>
      </c>
    </row>
    <row r="184" spans="1:19" ht="18" customHeight="1" x14ac:dyDescent="0.25">
      <c r="A184" s="1" t="s">
        <v>527</v>
      </c>
      <c r="B184" s="1" t="s">
        <v>528</v>
      </c>
      <c r="C184" s="10" t="s">
        <v>1157</v>
      </c>
      <c r="D184" s="10" t="s">
        <v>1150</v>
      </c>
      <c r="E184" s="11">
        <v>203</v>
      </c>
      <c r="F184" s="12" t="s">
        <v>1165</v>
      </c>
      <c r="G184" s="10" t="s">
        <v>1169</v>
      </c>
      <c r="H184" s="15" t="s">
        <v>1171</v>
      </c>
      <c r="I184" s="10" t="s">
        <v>1170</v>
      </c>
      <c r="J184" s="12">
        <v>3</v>
      </c>
      <c r="K184" s="12" t="s">
        <v>8</v>
      </c>
      <c r="L184" s="12" t="s">
        <v>1196</v>
      </c>
      <c r="M184" s="12" t="s">
        <v>38</v>
      </c>
      <c r="N184">
        <v>199</v>
      </c>
      <c r="O184" s="12" t="s">
        <v>7</v>
      </c>
      <c r="P184" s="12" t="s">
        <v>12</v>
      </c>
      <c r="Q184" s="12" t="s">
        <v>24</v>
      </c>
      <c r="R184" s="12" t="s">
        <v>18</v>
      </c>
      <c r="S184" s="12" t="s">
        <v>13</v>
      </c>
    </row>
    <row r="185" spans="1:19" ht="18" customHeight="1" x14ac:dyDescent="0.25">
      <c r="A185" s="1" t="s">
        <v>452</v>
      </c>
      <c r="B185" s="1" t="s">
        <v>15</v>
      </c>
      <c r="C185" s="10" t="s">
        <v>1157</v>
      </c>
      <c r="D185" s="10" t="s">
        <v>1150</v>
      </c>
      <c r="E185" s="11">
        <v>165</v>
      </c>
      <c r="F185" s="12" t="s">
        <v>1167</v>
      </c>
      <c r="G185" s="10" t="s">
        <v>1169</v>
      </c>
      <c r="H185" s="15" t="s">
        <v>1171</v>
      </c>
      <c r="I185" s="10" t="s">
        <v>1170</v>
      </c>
      <c r="J185" s="12">
        <v>3</v>
      </c>
      <c r="K185" s="12" t="s">
        <v>8</v>
      </c>
      <c r="L185" s="12" t="s">
        <v>1196</v>
      </c>
      <c r="M185" s="12" t="s">
        <v>38</v>
      </c>
      <c r="N185">
        <v>449</v>
      </c>
      <c r="O185" s="12" t="s">
        <v>7</v>
      </c>
      <c r="P185" s="12" t="s">
        <v>16</v>
      </c>
      <c r="Q185" s="12" t="s">
        <v>65</v>
      </c>
      <c r="R185" s="12" t="s">
        <v>18</v>
      </c>
      <c r="S185" s="12" t="s">
        <v>21</v>
      </c>
    </row>
    <row r="186" spans="1:19" ht="18" customHeight="1" x14ac:dyDescent="0.25">
      <c r="A186" s="1" t="s">
        <v>453</v>
      </c>
      <c r="B186" s="1" t="s">
        <v>454</v>
      </c>
      <c r="C186" s="10" t="s">
        <v>1157</v>
      </c>
      <c r="D186" s="10" t="s">
        <v>1150</v>
      </c>
      <c r="E186" s="11">
        <v>165</v>
      </c>
      <c r="F186" s="12" t="s">
        <v>1167</v>
      </c>
      <c r="G186" s="10" t="s">
        <v>1169</v>
      </c>
      <c r="H186" s="15" t="s">
        <v>1172</v>
      </c>
      <c r="I186" s="10" t="s">
        <v>1170</v>
      </c>
      <c r="J186" s="12">
        <v>3</v>
      </c>
      <c r="K186" s="12" t="s">
        <v>8</v>
      </c>
      <c r="L186" s="12" t="s">
        <v>1196</v>
      </c>
      <c r="M186" s="12" t="s">
        <v>38</v>
      </c>
      <c r="N186">
        <v>360</v>
      </c>
      <c r="O186" s="12" t="s">
        <v>7</v>
      </c>
      <c r="P186" s="12" t="s">
        <v>16</v>
      </c>
      <c r="Q186" s="12" t="s">
        <v>65</v>
      </c>
      <c r="R186" s="12" t="s">
        <v>18</v>
      </c>
      <c r="S186" s="12" t="s">
        <v>21</v>
      </c>
    </row>
    <row r="187" spans="1:19" ht="18" customHeight="1" x14ac:dyDescent="0.25">
      <c r="A187" s="1" t="s">
        <v>457</v>
      </c>
      <c r="B187" s="1" t="s">
        <v>458</v>
      </c>
      <c r="C187" s="10" t="s">
        <v>1157</v>
      </c>
      <c r="D187" s="10" t="s">
        <v>1150</v>
      </c>
      <c r="E187" s="11">
        <v>172</v>
      </c>
      <c r="F187" s="12" t="s">
        <v>1167</v>
      </c>
      <c r="G187" s="10" t="s">
        <v>1169</v>
      </c>
      <c r="H187" s="15" t="s">
        <v>1171</v>
      </c>
      <c r="I187" s="10" t="s">
        <v>1170</v>
      </c>
      <c r="J187" s="12">
        <v>3</v>
      </c>
      <c r="K187" s="12" t="s">
        <v>8</v>
      </c>
      <c r="L187" s="12" t="s">
        <v>1196</v>
      </c>
      <c r="M187" s="12" t="s">
        <v>38</v>
      </c>
      <c r="N187">
        <v>165</v>
      </c>
      <c r="O187" s="12" t="s">
        <v>7</v>
      </c>
      <c r="P187" s="12" t="s">
        <v>16</v>
      </c>
      <c r="Q187" s="12" t="s">
        <v>65</v>
      </c>
      <c r="R187" s="12" t="s">
        <v>18</v>
      </c>
      <c r="S187" s="12" t="s">
        <v>21</v>
      </c>
    </row>
    <row r="188" spans="1:19" ht="18" customHeight="1" x14ac:dyDescent="0.25">
      <c r="A188" s="1" t="s">
        <v>459</v>
      </c>
      <c r="B188" s="1" t="s">
        <v>460</v>
      </c>
      <c r="C188" s="10" t="s">
        <v>1157</v>
      </c>
      <c r="D188" s="10" t="s">
        <v>1150</v>
      </c>
      <c r="E188" s="11">
        <v>172</v>
      </c>
      <c r="F188" s="12" t="s">
        <v>1167</v>
      </c>
      <c r="G188" s="10" t="s">
        <v>1169</v>
      </c>
      <c r="H188" s="15" t="s">
        <v>1172</v>
      </c>
      <c r="I188" s="10" t="s">
        <v>1170</v>
      </c>
      <c r="J188" s="12">
        <v>3</v>
      </c>
      <c r="K188" s="12" t="s">
        <v>8</v>
      </c>
      <c r="L188" s="12" t="s">
        <v>1196</v>
      </c>
      <c r="M188" s="12" t="s">
        <v>30</v>
      </c>
      <c r="N188">
        <v>8</v>
      </c>
      <c r="O188" s="12" t="s">
        <v>7</v>
      </c>
      <c r="P188" s="12" t="s">
        <v>16</v>
      </c>
      <c r="Q188" s="12" t="s">
        <v>17</v>
      </c>
      <c r="R188" s="12" t="s">
        <v>25</v>
      </c>
      <c r="S188" s="12" t="s">
        <v>21</v>
      </c>
    </row>
    <row r="189" spans="1:19" ht="18" customHeight="1" x14ac:dyDescent="0.25">
      <c r="A189" s="1" t="s">
        <v>461</v>
      </c>
      <c r="B189" s="1" t="s">
        <v>462</v>
      </c>
      <c r="C189" s="10" t="s">
        <v>1157</v>
      </c>
      <c r="D189" s="10" t="s">
        <v>1150</v>
      </c>
      <c r="E189" s="11">
        <v>178</v>
      </c>
      <c r="F189" s="12" t="s">
        <v>1167</v>
      </c>
      <c r="G189" s="10" t="s">
        <v>1169</v>
      </c>
      <c r="H189" s="15" t="s">
        <v>1171</v>
      </c>
      <c r="I189" s="10" t="s">
        <v>1170</v>
      </c>
      <c r="J189" s="12">
        <v>3</v>
      </c>
      <c r="K189" s="12" t="s">
        <v>8</v>
      </c>
      <c r="L189" s="12" t="s">
        <v>1196</v>
      </c>
      <c r="M189" s="12" t="s">
        <v>8</v>
      </c>
      <c r="N189">
        <v>5</v>
      </c>
      <c r="O189" s="12" t="s">
        <v>7</v>
      </c>
      <c r="P189" s="12" t="s">
        <v>16</v>
      </c>
      <c r="Q189" s="12" t="s">
        <v>27</v>
      </c>
      <c r="R189" s="12" t="s">
        <v>31</v>
      </c>
      <c r="S189" s="12" t="s">
        <v>13</v>
      </c>
    </row>
    <row r="190" spans="1:19" ht="18" customHeight="1" x14ac:dyDescent="0.25">
      <c r="A190" s="1" t="s">
        <v>463</v>
      </c>
      <c r="B190" s="1" t="s">
        <v>464</v>
      </c>
      <c r="C190" s="10" t="s">
        <v>1157</v>
      </c>
      <c r="D190" s="10" t="s">
        <v>1150</v>
      </c>
      <c r="E190" s="11">
        <v>190</v>
      </c>
      <c r="F190" s="12" t="s">
        <v>1167</v>
      </c>
      <c r="G190" s="10" t="s">
        <v>1169</v>
      </c>
      <c r="H190" s="15" t="s">
        <v>1171</v>
      </c>
      <c r="I190" s="10" t="s">
        <v>1170</v>
      </c>
      <c r="J190" s="12">
        <v>3</v>
      </c>
      <c r="K190" s="12" t="s">
        <v>8</v>
      </c>
      <c r="L190" s="12" t="s">
        <v>1196</v>
      </c>
      <c r="M190" s="12" t="s">
        <v>8</v>
      </c>
      <c r="N190">
        <v>8</v>
      </c>
      <c r="O190" s="12" t="s">
        <v>7</v>
      </c>
      <c r="P190" s="12" t="s">
        <v>12</v>
      </c>
      <c r="Q190" s="12" t="s">
        <v>27</v>
      </c>
      <c r="R190" s="12" t="s">
        <v>25</v>
      </c>
      <c r="S190" s="12" t="s">
        <v>13</v>
      </c>
    </row>
    <row r="191" spans="1:19" ht="18" customHeight="1" x14ac:dyDescent="0.25">
      <c r="A191" s="1" t="s">
        <v>465</v>
      </c>
      <c r="B191" s="1" t="s">
        <v>466</v>
      </c>
      <c r="C191" s="10" t="s">
        <v>1157</v>
      </c>
      <c r="D191" s="10" t="s">
        <v>1150</v>
      </c>
      <c r="E191" s="11">
        <v>203</v>
      </c>
      <c r="F191" s="12" t="s">
        <v>1167</v>
      </c>
      <c r="G191" s="10" t="s">
        <v>1169</v>
      </c>
      <c r="H191" s="15" t="s">
        <v>1171</v>
      </c>
      <c r="I191" s="10" t="s">
        <v>1170</v>
      </c>
      <c r="J191" s="12">
        <v>3</v>
      </c>
      <c r="K191" s="12" t="s">
        <v>8</v>
      </c>
      <c r="L191" s="12" t="s">
        <v>1196</v>
      </c>
      <c r="M191" s="12" t="s">
        <v>38</v>
      </c>
      <c r="N191">
        <v>21</v>
      </c>
      <c r="O191" s="12" t="s">
        <v>7</v>
      </c>
      <c r="P191" s="12" t="s">
        <v>12</v>
      </c>
      <c r="Q191" s="12" t="s">
        <v>70</v>
      </c>
      <c r="R191" s="12" t="s">
        <v>18</v>
      </c>
      <c r="S191" s="12" t="s">
        <v>13</v>
      </c>
    </row>
    <row r="192" spans="1:19" ht="18" customHeight="1" x14ac:dyDescent="0.25">
      <c r="A192" s="1" t="s">
        <v>467</v>
      </c>
      <c r="B192" s="1" t="s">
        <v>468</v>
      </c>
      <c r="C192" s="10" t="s">
        <v>1157</v>
      </c>
      <c r="D192" s="10" t="s">
        <v>1150</v>
      </c>
      <c r="E192" s="11">
        <v>165</v>
      </c>
      <c r="F192" s="12" t="s">
        <v>1166</v>
      </c>
      <c r="G192" s="10" t="s">
        <v>1181</v>
      </c>
      <c r="H192" s="15" t="s">
        <v>1171</v>
      </c>
      <c r="I192" s="10" t="s">
        <v>1170</v>
      </c>
      <c r="J192" s="12">
        <v>3</v>
      </c>
      <c r="K192" s="12" t="s">
        <v>8</v>
      </c>
      <c r="L192" s="12" t="s">
        <v>1196</v>
      </c>
      <c r="M192" s="12" t="s">
        <v>8</v>
      </c>
      <c r="N192">
        <v>26</v>
      </c>
      <c r="O192" s="12" t="s">
        <v>7</v>
      </c>
      <c r="P192" s="12" t="s">
        <v>16</v>
      </c>
      <c r="Q192" s="12" t="s">
        <v>70</v>
      </c>
      <c r="R192" s="12" t="s">
        <v>25</v>
      </c>
      <c r="S192" s="12" t="s">
        <v>21</v>
      </c>
    </row>
    <row r="193" spans="1:19" ht="18" customHeight="1" x14ac:dyDescent="0.25">
      <c r="A193" s="1" t="s">
        <v>469</v>
      </c>
      <c r="B193" s="1" t="s">
        <v>470</v>
      </c>
      <c r="C193" s="10" t="s">
        <v>1157</v>
      </c>
      <c r="D193" s="10" t="s">
        <v>1150</v>
      </c>
      <c r="E193" s="11">
        <v>165</v>
      </c>
      <c r="F193" s="12" t="s">
        <v>1166</v>
      </c>
      <c r="G193" s="10" t="s">
        <v>1181</v>
      </c>
      <c r="H193" s="15" t="s">
        <v>1173</v>
      </c>
      <c r="I193" s="10" t="s">
        <v>1170</v>
      </c>
      <c r="J193" s="12">
        <v>3</v>
      </c>
      <c r="K193" s="12" t="s">
        <v>8</v>
      </c>
      <c r="L193" s="12" t="s">
        <v>1196</v>
      </c>
      <c r="M193" s="12" t="s">
        <v>30</v>
      </c>
      <c r="N193">
        <v>39</v>
      </c>
      <c r="O193" s="12" t="s">
        <v>7</v>
      </c>
      <c r="P193" s="12" t="s">
        <v>16</v>
      </c>
      <c r="Q193" s="12" t="s">
        <v>27</v>
      </c>
      <c r="R193" s="12" t="s">
        <v>25</v>
      </c>
      <c r="S193" s="12" t="s">
        <v>21</v>
      </c>
    </row>
    <row r="194" spans="1:19" ht="18" customHeight="1" x14ac:dyDescent="0.25">
      <c r="A194" s="1" t="s">
        <v>473</v>
      </c>
      <c r="B194" s="1" t="s">
        <v>474</v>
      </c>
      <c r="C194" s="10" t="s">
        <v>1157</v>
      </c>
      <c r="D194" s="10" t="s">
        <v>1150</v>
      </c>
      <c r="E194" s="11">
        <v>172</v>
      </c>
      <c r="F194" s="12" t="s">
        <v>1166</v>
      </c>
      <c r="G194" s="10" t="s">
        <v>1181</v>
      </c>
      <c r="H194" s="15" t="s">
        <v>1171</v>
      </c>
      <c r="I194" s="10" t="s">
        <v>1170</v>
      </c>
      <c r="J194" s="12">
        <v>3</v>
      </c>
      <c r="K194" s="12" t="s">
        <v>8</v>
      </c>
      <c r="L194" s="12" t="s">
        <v>1196</v>
      </c>
      <c r="M194" s="12" t="s">
        <v>8</v>
      </c>
      <c r="N194">
        <v>-1</v>
      </c>
      <c r="O194" s="12" t="s">
        <v>7</v>
      </c>
      <c r="P194" s="12" t="s">
        <v>16</v>
      </c>
      <c r="Q194" s="12" t="s">
        <v>24</v>
      </c>
      <c r="R194" s="12" t="s">
        <v>31</v>
      </c>
      <c r="S194" s="12" t="s">
        <v>21</v>
      </c>
    </row>
    <row r="195" spans="1:19" ht="18" customHeight="1" x14ac:dyDescent="0.25">
      <c r="A195" s="1" t="s">
        <v>475</v>
      </c>
      <c r="B195" s="1" t="s">
        <v>476</v>
      </c>
      <c r="C195" s="10" t="s">
        <v>1157</v>
      </c>
      <c r="D195" s="10" t="s">
        <v>1150</v>
      </c>
      <c r="E195" s="11">
        <v>172</v>
      </c>
      <c r="F195" s="12" t="s">
        <v>1166</v>
      </c>
      <c r="G195" s="10" t="s">
        <v>1181</v>
      </c>
      <c r="H195" s="15" t="s">
        <v>1173</v>
      </c>
      <c r="I195" s="10" t="s">
        <v>1170</v>
      </c>
      <c r="J195" s="12">
        <v>3</v>
      </c>
      <c r="K195" s="12" t="s">
        <v>8</v>
      </c>
      <c r="L195" s="12" t="s">
        <v>1196</v>
      </c>
      <c r="M195" s="12" t="s">
        <v>30</v>
      </c>
      <c r="N195">
        <v>19</v>
      </c>
      <c r="O195" s="12" t="s">
        <v>7</v>
      </c>
      <c r="P195" s="12" t="s">
        <v>16</v>
      </c>
      <c r="Q195" s="12" t="s">
        <v>17</v>
      </c>
      <c r="R195" s="12" t="s">
        <v>25</v>
      </c>
      <c r="S195" s="12" t="s">
        <v>21</v>
      </c>
    </row>
    <row r="196" spans="1:19" ht="18" customHeight="1" x14ac:dyDescent="0.25">
      <c r="A196" s="1" t="s">
        <v>477</v>
      </c>
      <c r="B196" s="1" t="s">
        <v>478</v>
      </c>
      <c r="C196" s="10" t="s">
        <v>1157</v>
      </c>
      <c r="D196" s="10" t="s">
        <v>1150</v>
      </c>
      <c r="E196" s="11">
        <v>172</v>
      </c>
      <c r="F196" s="12" t="s">
        <v>1166</v>
      </c>
      <c r="G196" s="10" t="s">
        <v>1169</v>
      </c>
      <c r="H196" s="15" t="s">
        <v>1172</v>
      </c>
      <c r="I196" s="10" t="s">
        <v>1170</v>
      </c>
      <c r="J196" s="12">
        <v>3</v>
      </c>
      <c r="K196" s="12" t="s">
        <v>8</v>
      </c>
      <c r="L196" s="12" t="s">
        <v>1196</v>
      </c>
      <c r="M196" s="12" t="s">
        <v>8</v>
      </c>
      <c r="N196">
        <v>300</v>
      </c>
      <c r="O196" s="12" t="s">
        <v>7</v>
      </c>
      <c r="P196" s="12" t="s">
        <v>16</v>
      </c>
      <c r="Q196" s="12" t="s">
        <v>24</v>
      </c>
      <c r="R196" s="12" t="s">
        <v>18</v>
      </c>
      <c r="S196" s="12" t="s">
        <v>21</v>
      </c>
    </row>
    <row r="197" spans="1:19" ht="18" customHeight="1" x14ac:dyDescent="0.25">
      <c r="A197" s="1" t="s">
        <v>479</v>
      </c>
      <c r="B197" s="1" t="s">
        <v>480</v>
      </c>
      <c r="C197" s="10" t="s">
        <v>1157</v>
      </c>
      <c r="D197" s="10" t="s">
        <v>1150</v>
      </c>
      <c r="E197" s="11">
        <v>172</v>
      </c>
      <c r="F197" s="10" t="s">
        <v>1166</v>
      </c>
      <c r="G197" s="10" t="s">
        <v>1169</v>
      </c>
      <c r="H197" s="15" t="s">
        <v>1173</v>
      </c>
      <c r="I197" s="10" t="s">
        <v>1170</v>
      </c>
      <c r="J197" s="12">
        <v>3</v>
      </c>
      <c r="K197" s="10" t="s">
        <v>91</v>
      </c>
      <c r="L197" s="12" t="s">
        <v>1196</v>
      </c>
      <c r="M197" s="12" t="s">
        <v>38</v>
      </c>
      <c r="N197">
        <v>211</v>
      </c>
      <c r="O197" s="12" t="s">
        <v>7</v>
      </c>
      <c r="P197" s="12" t="s">
        <v>16</v>
      </c>
      <c r="Q197" s="12" t="s">
        <v>70</v>
      </c>
      <c r="R197" s="12" t="s">
        <v>18</v>
      </c>
      <c r="S197" s="12" t="s">
        <v>21</v>
      </c>
    </row>
    <row r="198" spans="1:19" ht="20.100000000000001" customHeight="1" x14ac:dyDescent="0.25">
      <c r="A198" s="1" t="s">
        <v>485</v>
      </c>
      <c r="B198" s="1" t="s">
        <v>486</v>
      </c>
      <c r="C198" s="10" t="s">
        <v>1157</v>
      </c>
      <c r="D198" s="10" t="s">
        <v>1150</v>
      </c>
      <c r="E198" s="11">
        <v>165</v>
      </c>
      <c r="F198" s="10" t="s">
        <v>1166</v>
      </c>
      <c r="G198" s="10" t="s">
        <v>1169</v>
      </c>
      <c r="H198" s="15" t="s">
        <v>1171</v>
      </c>
      <c r="I198" s="10" t="s">
        <v>1192</v>
      </c>
      <c r="J198" s="12">
        <v>3</v>
      </c>
      <c r="K198" s="12" t="s">
        <v>8</v>
      </c>
      <c r="L198" s="12" t="s">
        <v>1196</v>
      </c>
      <c r="M198" s="12" t="s">
        <v>8</v>
      </c>
      <c r="N198">
        <v>26</v>
      </c>
      <c r="O198" s="12" t="s">
        <v>7</v>
      </c>
      <c r="P198" s="12" t="s">
        <v>16</v>
      </c>
      <c r="Q198" s="12" t="s">
        <v>24</v>
      </c>
      <c r="R198" s="12" t="s">
        <v>25</v>
      </c>
      <c r="S198" s="12" t="s">
        <v>21</v>
      </c>
    </row>
    <row r="199" spans="1:19" ht="20.100000000000001" customHeight="1" x14ac:dyDescent="0.25">
      <c r="A199" s="1" t="s">
        <v>487</v>
      </c>
      <c r="B199" s="1" t="s">
        <v>488</v>
      </c>
      <c r="C199" s="10" t="s">
        <v>1157</v>
      </c>
      <c r="D199" s="10" t="s">
        <v>1150</v>
      </c>
      <c r="E199" s="11">
        <v>172</v>
      </c>
      <c r="F199" s="12" t="s">
        <v>1166</v>
      </c>
      <c r="G199" s="10" t="s">
        <v>1169</v>
      </c>
      <c r="H199" s="15" t="s">
        <v>1171</v>
      </c>
      <c r="I199" s="10" t="s">
        <v>1192</v>
      </c>
      <c r="J199" s="12">
        <v>3</v>
      </c>
      <c r="K199" s="12" t="s">
        <v>8</v>
      </c>
      <c r="L199" s="12" t="s">
        <v>1196</v>
      </c>
      <c r="M199" s="12" t="s">
        <v>8</v>
      </c>
      <c r="N199">
        <v>0</v>
      </c>
      <c r="O199" s="12" t="s">
        <v>7</v>
      </c>
      <c r="P199" s="12" t="s">
        <v>16</v>
      </c>
      <c r="Q199" s="12" t="s">
        <v>24</v>
      </c>
      <c r="R199" s="12" t="s">
        <v>31</v>
      </c>
      <c r="S199" s="12" t="s">
        <v>21</v>
      </c>
    </row>
    <row r="200" spans="1:19" ht="20.100000000000001" customHeight="1" x14ac:dyDescent="0.25">
      <c r="A200" s="1" t="s">
        <v>489</v>
      </c>
      <c r="B200" s="1" t="s">
        <v>490</v>
      </c>
      <c r="C200" s="10" t="s">
        <v>1157</v>
      </c>
      <c r="D200" s="10" t="s">
        <v>1150</v>
      </c>
      <c r="E200" s="11">
        <v>165</v>
      </c>
      <c r="F200" s="10" t="s">
        <v>1168</v>
      </c>
      <c r="G200" s="10" t="s">
        <v>1169</v>
      </c>
      <c r="H200" s="15" t="s">
        <v>1171</v>
      </c>
      <c r="I200" s="12" t="s">
        <v>1197</v>
      </c>
      <c r="J200" s="12">
        <v>4</v>
      </c>
      <c r="K200" s="12" t="s">
        <v>8</v>
      </c>
      <c r="L200" s="12" t="s">
        <v>1196</v>
      </c>
      <c r="M200" s="12" t="s">
        <v>38</v>
      </c>
      <c r="N200">
        <v>25</v>
      </c>
      <c r="O200" s="12" t="s">
        <v>7</v>
      </c>
      <c r="P200" s="12" t="s">
        <v>16</v>
      </c>
      <c r="Q200" s="12" t="s">
        <v>17</v>
      </c>
      <c r="R200" s="12" t="s">
        <v>25</v>
      </c>
      <c r="S200" s="12" t="s">
        <v>21</v>
      </c>
    </row>
    <row r="201" spans="1:19" ht="20.100000000000001" customHeight="1" x14ac:dyDescent="0.25">
      <c r="A201" s="1" t="s">
        <v>491</v>
      </c>
      <c r="B201" s="1" t="s">
        <v>492</v>
      </c>
      <c r="C201" s="10" t="s">
        <v>1157</v>
      </c>
      <c r="D201" s="10" t="s">
        <v>1150</v>
      </c>
      <c r="E201" s="11">
        <v>165</v>
      </c>
      <c r="F201" s="10" t="s">
        <v>1168</v>
      </c>
      <c r="G201" s="10" t="s">
        <v>1169</v>
      </c>
      <c r="H201" s="15" t="s">
        <v>1172</v>
      </c>
      <c r="I201" s="12" t="s">
        <v>1197</v>
      </c>
      <c r="J201" s="12">
        <v>4</v>
      </c>
      <c r="K201" s="12" t="s">
        <v>8</v>
      </c>
      <c r="L201" s="12" t="s">
        <v>1196</v>
      </c>
      <c r="M201" s="12" t="s">
        <v>38</v>
      </c>
      <c r="N201">
        <v>0</v>
      </c>
      <c r="O201" s="12" t="s">
        <v>7</v>
      </c>
      <c r="P201" s="12" t="s">
        <v>16</v>
      </c>
      <c r="Q201" s="12" t="s">
        <v>9</v>
      </c>
      <c r="R201" s="12" t="s">
        <v>10</v>
      </c>
      <c r="S201" s="12" t="s">
        <v>21</v>
      </c>
    </row>
    <row r="202" spans="1:19" ht="20.100000000000001" customHeight="1" x14ac:dyDescent="0.25">
      <c r="A202" s="1" t="s">
        <v>493</v>
      </c>
      <c r="B202" s="1" t="s">
        <v>494</v>
      </c>
      <c r="C202" s="10" t="s">
        <v>1157</v>
      </c>
      <c r="D202" s="10" t="s">
        <v>1150</v>
      </c>
      <c r="E202" s="11">
        <v>172</v>
      </c>
      <c r="F202" s="10" t="s">
        <v>1168</v>
      </c>
      <c r="G202" s="10" t="s">
        <v>1169</v>
      </c>
      <c r="H202" s="15" t="s">
        <v>1171</v>
      </c>
      <c r="I202" s="12" t="s">
        <v>1197</v>
      </c>
      <c r="J202" s="12">
        <v>4</v>
      </c>
      <c r="K202" s="12" t="s">
        <v>8</v>
      </c>
      <c r="L202" s="12" t="s">
        <v>1196</v>
      </c>
      <c r="M202" s="12" t="s">
        <v>38</v>
      </c>
      <c r="N202">
        <v>0</v>
      </c>
      <c r="O202" s="12" t="s">
        <v>7</v>
      </c>
      <c r="P202" s="12" t="s">
        <v>16</v>
      </c>
      <c r="Q202" s="12" t="s">
        <v>27</v>
      </c>
      <c r="R202" s="12" t="s">
        <v>25</v>
      </c>
      <c r="S202" s="12" t="s">
        <v>21</v>
      </c>
    </row>
    <row r="203" spans="1:19" ht="20.100000000000001" customHeight="1" x14ac:dyDescent="0.25">
      <c r="A203" s="1" t="s">
        <v>495</v>
      </c>
      <c r="B203" s="1" t="s">
        <v>496</v>
      </c>
      <c r="C203" s="10" t="s">
        <v>1157</v>
      </c>
      <c r="D203" s="10" t="s">
        <v>1150</v>
      </c>
      <c r="E203" s="11">
        <v>172</v>
      </c>
      <c r="F203" s="10" t="s">
        <v>1168</v>
      </c>
      <c r="G203" s="10" t="s">
        <v>1169</v>
      </c>
      <c r="H203" s="15" t="s">
        <v>1172</v>
      </c>
      <c r="I203" s="12" t="s">
        <v>1197</v>
      </c>
      <c r="J203" s="12">
        <v>4</v>
      </c>
      <c r="K203" s="12" t="s">
        <v>8</v>
      </c>
      <c r="L203" s="12" t="s">
        <v>1196</v>
      </c>
      <c r="M203" s="12" t="s">
        <v>38</v>
      </c>
      <c r="N203">
        <v>0</v>
      </c>
      <c r="O203" s="12" t="s">
        <v>7</v>
      </c>
      <c r="P203" s="12" t="s">
        <v>16</v>
      </c>
      <c r="Q203" s="12" t="s">
        <v>9</v>
      </c>
      <c r="R203" s="12" t="s">
        <v>10</v>
      </c>
      <c r="S203" s="12" t="s">
        <v>21</v>
      </c>
    </row>
    <row r="204" spans="1:19" ht="20.100000000000001" customHeight="1" x14ac:dyDescent="0.25">
      <c r="A204" s="1" t="s">
        <v>553</v>
      </c>
      <c r="B204" s="1" t="s">
        <v>554</v>
      </c>
      <c r="C204" s="10" t="s">
        <v>1157</v>
      </c>
      <c r="D204" s="13" t="s">
        <v>1152</v>
      </c>
      <c r="E204" s="11">
        <v>222</v>
      </c>
      <c r="F204" s="12" t="s">
        <v>1167</v>
      </c>
      <c r="G204" s="10" t="s">
        <v>1169</v>
      </c>
      <c r="H204" s="15" t="s">
        <v>1171</v>
      </c>
      <c r="I204" s="10" t="s">
        <v>1170</v>
      </c>
      <c r="J204" s="12">
        <v>3</v>
      </c>
      <c r="K204" s="12" t="s">
        <v>8</v>
      </c>
      <c r="L204" s="12" t="s">
        <v>1196</v>
      </c>
      <c r="M204" s="12" t="s">
        <v>38</v>
      </c>
      <c r="N204">
        <v>127</v>
      </c>
      <c r="O204" s="12" t="s">
        <v>7</v>
      </c>
      <c r="P204" s="12" t="s">
        <v>12</v>
      </c>
      <c r="Q204" s="12" t="s">
        <v>65</v>
      </c>
      <c r="R204" s="12" t="s">
        <v>18</v>
      </c>
      <c r="S204" s="12" t="s">
        <v>13</v>
      </c>
    </row>
    <row r="205" spans="1:19" ht="20.100000000000001" customHeight="1" x14ac:dyDescent="0.25">
      <c r="A205" s="1" t="s">
        <v>555</v>
      </c>
      <c r="B205" s="1" t="s">
        <v>556</v>
      </c>
      <c r="C205" s="10" t="s">
        <v>1157</v>
      </c>
      <c r="D205" s="13" t="s">
        <v>1152</v>
      </c>
      <c r="E205" s="11">
        <v>229</v>
      </c>
      <c r="F205" s="12" t="s">
        <v>1167</v>
      </c>
      <c r="G205" s="10" t="s">
        <v>1169</v>
      </c>
      <c r="H205" s="15" t="s">
        <v>1171</v>
      </c>
      <c r="I205" s="10" t="s">
        <v>1170</v>
      </c>
      <c r="J205" s="12">
        <v>3</v>
      </c>
      <c r="K205" s="12" t="s">
        <v>8</v>
      </c>
      <c r="L205" s="12" t="s">
        <v>1196</v>
      </c>
      <c r="M205" s="12" t="s">
        <v>38</v>
      </c>
      <c r="N205">
        <v>66</v>
      </c>
      <c r="O205" s="12" t="s">
        <v>7</v>
      </c>
      <c r="P205" s="12" t="s">
        <v>12</v>
      </c>
      <c r="Q205" s="12" t="s">
        <v>70</v>
      </c>
      <c r="R205" s="12" t="s">
        <v>18</v>
      </c>
      <c r="S205" s="12" t="s">
        <v>13</v>
      </c>
    </row>
    <row r="206" spans="1:19" ht="20.100000000000001" customHeight="1" x14ac:dyDescent="0.25">
      <c r="A206" s="1" t="s">
        <v>557</v>
      </c>
      <c r="B206" s="1" t="s">
        <v>558</v>
      </c>
      <c r="C206" s="10" t="s">
        <v>1157</v>
      </c>
      <c r="D206" s="13" t="s">
        <v>1152</v>
      </c>
      <c r="E206" s="11">
        <v>229</v>
      </c>
      <c r="F206" s="12" t="s">
        <v>1167</v>
      </c>
      <c r="G206" s="10" t="s">
        <v>1169</v>
      </c>
      <c r="H206" s="15" t="s">
        <v>1172</v>
      </c>
      <c r="I206" s="10" t="s">
        <v>1170</v>
      </c>
      <c r="J206" s="12">
        <v>3</v>
      </c>
      <c r="K206" s="12" t="s">
        <v>8</v>
      </c>
      <c r="L206" s="12" t="s">
        <v>1196</v>
      </c>
      <c r="M206" s="12" t="s">
        <v>30</v>
      </c>
      <c r="N206">
        <v>1514</v>
      </c>
      <c r="O206" s="12" t="s">
        <v>7</v>
      </c>
      <c r="P206" s="12" t="s">
        <v>12</v>
      </c>
      <c r="Q206" s="12" t="s">
        <v>65</v>
      </c>
      <c r="R206" s="12" t="s">
        <v>18</v>
      </c>
      <c r="S206" s="12" t="s">
        <v>13</v>
      </c>
    </row>
    <row r="207" spans="1:19" ht="20.100000000000001" customHeight="1" x14ac:dyDescent="0.25">
      <c r="A207" s="1" t="s">
        <v>560</v>
      </c>
      <c r="B207" s="1" t="s">
        <v>561</v>
      </c>
      <c r="C207" s="10" t="s">
        <v>1157</v>
      </c>
      <c r="D207" s="13" t="s">
        <v>1152</v>
      </c>
      <c r="E207" s="11">
        <v>254</v>
      </c>
      <c r="F207" s="12" t="s">
        <v>1167</v>
      </c>
      <c r="G207" s="10" t="s">
        <v>1169</v>
      </c>
      <c r="H207" s="15" t="s">
        <v>1171</v>
      </c>
      <c r="I207" s="10" t="s">
        <v>1170</v>
      </c>
      <c r="J207" s="12">
        <v>3</v>
      </c>
      <c r="K207" s="12" t="s">
        <v>8</v>
      </c>
      <c r="L207" s="12" t="s">
        <v>1196</v>
      </c>
      <c r="M207" s="12" t="s">
        <v>38</v>
      </c>
      <c r="N207">
        <v>43</v>
      </c>
      <c r="O207" s="12" t="s">
        <v>7</v>
      </c>
      <c r="P207" s="12" t="s">
        <v>12</v>
      </c>
      <c r="Q207" s="12" t="s">
        <v>70</v>
      </c>
      <c r="R207" s="12" t="s">
        <v>18</v>
      </c>
      <c r="S207" s="12" t="s">
        <v>13</v>
      </c>
    </row>
    <row r="208" spans="1:19" ht="20.100000000000001" customHeight="1" x14ac:dyDescent="0.25">
      <c r="A208" s="1" t="s">
        <v>562</v>
      </c>
      <c r="B208" s="1" t="s">
        <v>563</v>
      </c>
      <c r="C208" s="10" t="s">
        <v>1157</v>
      </c>
      <c r="D208" s="13" t="s">
        <v>1152</v>
      </c>
      <c r="E208" s="11">
        <v>254</v>
      </c>
      <c r="F208" s="10" t="s">
        <v>1167</v>
      </c>
      <c r="G208" s="10" t="s">
        <v>1169</v>
      </c>
      <c r="H208" s="15" t="s">
        <v>1172</v>
      </c>
      <c r="I208" s="10" t="s">
        <v>1170</v>
      </c>
      <c r="J208" s="12">
        <v>3</v>
      </c>
      <c r="K208" s="12" t="s">
        <v>8</v>
      </c>
      <c r="L208" s="12" t="s">
        <v>1196</v>
      </c>
      <c r="M208" s="12" t="s">
        <v>38</v>
      </c>
      <c r="N208">
        <v>51</v>
      </c>
      <c r="O208" s="12" t="s">
        <v>7</v>
      </c>
      <c r="P208" s="12" t="s">
        <v>12</v>
      </c>
      <c r="Q208" s="12" t="s">
        <v>70</v>
      </c>
      <c r="R208" s="12" t="s">
        <v>18</v>
      </c>
      <c r="S208" s="12" t="s">
        <v>13</v>
      </c>
    </row>
    <row r="209" spans="1:19" ht="20.100000000000001" customHeight="1" x14ac:dyDescent="0.25">
      <c r="A209" s="1" t="s">
        <v>568</v>
      </c>
      <c r="B209" s="1" t="s">
        <v>569</v>
      </c>
      <c r="C209" s="10" t="s">
        <v>1157</v>
      </c>
      <c r="D209" s="13" t="s">
        <v>1152</v>
      </c>
      <c r="E209" s="11">
        <v>270</v>
      </c>
      <c r="F209" s="12" t="s">
        <v>1167</v>
      </c>
      <c r="G209" s="10" t="s">
        <v>1169</v>
      </c>
      <c r="H209" s="15" t="s">
        <v>1171</v>
      </c>
      <c r="I209" s="10" t="s">
        <v>1170</v>
      </c>
      <c r="J209" s="12">
        <v>3</v>
      </c>
      <c r="K209" s="12" t="s">
        <v>8</v>
      </c>
      <c r="L209" s="12" t="s">
        <v>1196</v>
      </c>
      <c r="M209" s="12" t="s">
        <v>8</v>
      </c>
      <c r="N209">
        <v>1</v>
      </c>
      <c r="O209" s="12" t="s">
        <v>7</v>
      </c>
      <c r="P209" s="12" t="s">
        <v>12</v>
      </c>
      <c r="Q209" s="12" t="s">
        <v>27</v>
      </c>
      <c r="R209" s="12" t="s">
        <v>25</v>
      </c>
      <c r="S209" s="12" t="s">
        <v>13</v>
      </c>
    </row>
    <row r="210" spans="1:19" ht="20.100000000000001" customHeight="1" x14ac:dyDescent="0.25">
      <c r="A210" s="1" t="s">
        <v>537</v>
      </c>
      <c r="B210" s="1" t="s">
        <v>538</v>
      </c>
      <c r="C210" s="10" t="s">
        <v>1157</v>
      </c>
      <c r="D210" s="13" t="s">
        <v>1152</v>
      </c>
      <c r="E210" s="11">
        <v>203</v>
      </c>
      <c r="F210" s="12" t="s">
        <v>1167</v>
      </c>
      <c r="G210" s="10" t="s">
        <v>1169</v>
      </c>
      <c r="H210" s="15" t="s">
        <v>1171</v>
      </c>
      <c r="I210" s="10" t="s">
        <v>1170</v>
      </c>
      <c r="J210" s="12">
        <v>3</v>
      </c>
      <c r="K210" s="12" t="s">
        <v>8</v>
      </c>
      <c r="L210" s="12" t="s">
        <v>1196</v>
      </c>
      <c r="M210" s="12" t="s">
        <v>8</v>
      </c>
      <c r="N210">
        <v>24</v>
      </c>
      <c r="O210" s="12" t="s">
        <v>7</v>
      </c>
      <c r="P210" s="12" t="s">
        <v>12</v>
      </c>
      <c r="Q210" s="12" t="s">
        <v>70</v>
      </c>
      <c r="R210" s="12" t="s">
        <v>25</v>
      </c>
      <c r="S210" s="12" t="s">
        <v>13</v>
      </c>
    </row>
    <row r="211" spans="1:19" ht="20.100000000000001" customHeight="1" x14ac:dyDescent="0.25">
      <c r="A211" s="1" t="s">
        <v>539</v>
      </c>
      <c r="B211" s="1" t="s">
        <v>540</v>
      </c>
      <c r="C211" s="10" t="s">
        <v>1157</v>
      </c>
      <c r="D211" s="13" t="s">
        <v>1152</v>
      </c>
      <c r="E211" s="11">
        <v>219</v>
      </c>
      <c r="F211" s="12" t="s">
        <v>1167</v>
      </c>
      <c r="G211" s="10" t="s">
        <v>1169</v>
      </c>
      <c r="H211" s="15" t="s">
        <v>1171</v>
      </c>
      <c r="I211" s="10" t="s">
        <v>1170</v>
      </c>
      <c r="J211" s="12">
        <v>3</v>
      </c>
      <c r="K211" s="12" t="s">
        <v>8</v>
      </c>
      <c r="L211" s="12" t="s">
        <v>1196</v>
      </c>
      <c r="M211" s="12" t="s">
        <v>8</v>
      </c>
      <c r="N211">
        <v>0</v>
      </c>
      <c r="O211" s="12" t="s">
        <v>7</v>
      </c>
      <c r="P211" s="12" t="s">
        <v>12</v>
      </c>
      <c r="Q211" s="12" t="s">
        <v>24</v>
      </c>
      <c r="R211" s="12" t="s">
        <v>31</v>
      </c>
      <c r="S211" s="12" t="s">
        <v>13</v>
      </c>
    </row>
    <row r="212" spans="1:19" ht="20.100000000000001" customHeight="1" x14ac:dyDescent="0.25">
      <c r="A212" s="1" t="s">
        <v>541</v>
      </c>
      <c r="B212" s="1" t="s">
        <v>542</v>
      </c>
      <c r="C212" s="10" t="s">
        <v>1157</v>
      </c>
      <c r="D212" s="13" t="s">
        <v>1152</v>
      </c>
      <c r="E212" s="11">
        <v>203</v>
      </c>
      <c r="F212" s="10" t="s">
        <v>1168</v>
      </c>
      <c r="G212" s="10" t="s">
        <v>1169</v>
      </c>
      <c r="H212" s="15" t="s">
        <v>1171</v>
      </c>
      <c r="I212" s="12" t="s">
        <v>1204</v>
      </c>
      <c r="J212" s="12">
        <v>4</v>
      </c>
      <c r="K212" s="12" t="s">
        <v>8</v>
      </c>
      <c r="L212" s="12" t="s">
        <v>1196</v>
      </c>
      <c r="M212" s="12" t="s">
        <v>38</v>
      </c>
      <c r="N212">
        <v>0</v>
      </c>
      <c r="O212" s="12" t="s">
        <v>7</v>
      </c>
      <c r="P212" s="12" t="s">
        <v>12</v>
      </c>
      <c r="Q212" s="12" t="s">
        <v>9</v>
      </c>
      <c r="R212" s="12" t="s">
        <v>10</v>
      </c>
      <c r="S212" s="12" t="s">
        <v>13</v>
      </c>
    </row>
    <row r="213" spans="1:19" ht="20.100000000000001" customHeight="1" x14ac:dyDescent="0.25">
      <c r="A213" s="1" t="s">
        <v>543</v>
      </c>
      <c r="B213" s="1" t="s">
        <v>544</v>
      </c>
      <c r="C213" s="10" t="s">
        <v>1157</v>
      </c>
      <c r="D213" s="13" t="s">
        <v>1152</v>
      </c>
      <c r="E213" s="11">
        <v>203</v>
      </c>
      <c r="F213" s="10" t="s">
        <v>1168</v>
      </c>
      <c r="G213" s="10" t="s">
        <v>1169</v>
      </c>
      <c r="H213" s="15" t="s">
        <v>1172</v>
      </c>
      <c r="I213" s="12" t="s">
        <v>1204</v>
      </c>
      <c r="J213" s="12">
        <v>4</v>
      </c>
      <c r="K213" s="12" t="s">
        <v>8</v>
      </c>
      <c r="L213" s="12" t="s">
        <v>1196</v>
      </c>
      <c r="M213" s="12" t="s">
        <v>38</v>
      </c>
      <c r="N213">
        <v>0</v>
      </c>
      <c r="O213" s="12" t="s">
        <v>7</v>
      </c>
      <c r="P213" s="12" t="s">
        <v>12</v>
      </c>
      <c r="Q213" s="12" t="s">
        <v>9</v>
      </c>
      <c r="R213" s="12" t="s">
        <v>10</v>
      </c>
      <c r="S213" s="12" t="s">
        <v>13</v>
      </c>
    </row>
    <row r="214" spans="1:19" ht="20.100000000000001" customHeight="1" x14ac:dyDescent="0.25">
      <c r="A214" s="1" t="s">
        <v>545</v>
      </c>
      <c r="B214" s="1" t="s">
        <v>546</v>
      </c>
      <c r="C214" s="10" t="s">
        <v>1157</v>
      </c>
      <c r="D214" s="13" t="s">
        <v>1152</v>
      </c>
      <c r="E214" s="11">
        <v>229</v>
      </c>
      <c r="F214" s="10" t="s">
        <v>1168</v>
      </c>
      <c r="G214" s="10" t="s">
        <v>1169</v>
      </c>
      <c r="H214" s="15" t="s">
        <v>1171</v>
      </c>
      <c r="I214" s="12" t="s">
        <v>1204</v>
      </c>
      <c r="J214" s="12">
        <v>4</v>
      </c>
      <c r="K214" s="12" t="s">
        <v>8</v>
      </c>
      <c r="L214" s="12" t="s">
        <v>1196</v>
      </c>
      <c r="M214" s="12" t="s">
        <v>38</v>
      </c>
      <c r="N214">
        <v>0</v>
      </c>
      <c r="O214" s="12" t="s">
        <v>7</v>
      </c>
      <c r="P214" s="12" t="s">
        <v>12</v>
      </c>
      <c r="Q214" s="12" t="s">
        <v>9</v>
      </c>
      <c r="R214" s="12" t="s">
        <v>10</v>
      </c>
      <c r="S214" s="12" t="s">
        <v>13</v>
      </c>
    </row>
    <row r="215" spans="1:19" ht="20.100000000000001" customHeight="1" x14ac:dyDescent="0.25">
      <c r="A215" s="1" t="s">
        <v>547</v>
      </c>
      <c r="B215" s="1" t="s">
        <v>548</v>
      </c>
      <c r="C215" s="10" t="s">
        <v>1157</v>
      </c>
      <c r="D215" s="13" t="s">
        <v>1152</v>
      </c>
      <c r="E215" s="11">
        <v>229</v>
      </c>
      <c r="F215" s="10" t="s">
        <v>1168</v>
      </c>
      <c r="G215" s="10" t="s">
        <v>1169</v>
      </c>
      <c r="H215" s="15" t="s">
        <v>1172</v>
      </c>
      <c r="I215" s="12" t="s">
        <v>1204</v>
      </c>
      <c r="J215" s="12">
        <v>4</v>
      </c>
      <c r="K215" s="12" t="s">
        <v>8</v>
      </c>
      <c r="L215" s="12" t="s">
        <v>1196</v>
      </c>
      <c r="M215" s="12" t="s">
        <v>38</v>
      </c>
      <c r="N215">
        <v>54</v>
      </c>
      <c r="O215" s="12" t="s">
        <v>7</v>
      </c>
      <c r="P215" s="12" t="s">
        <v>12</v>
      </c>
      <c r="Q215" s="12" t="s">
        <v>27</v>
      </c>
      <c r="R215" s="12" t="s">
        <v>18</v>
      </c>
      <c r="S215" s="12" t="s">
        <v>13</v>
      </c>
    </row>
    <row r="216" spans="1:19" ht="20.100000000000001" customHeight="1" x14ac:dyDescent="0.25">
      <c r="A216" s="1" t="s">
        <v>551</v>
      </c>
      <c r="B216" s="1" t="s">
        <v>550</v>
      </c>
      <c r="C216" s="10" t="s">
        <v>1157</v>
      </c>
      <c r="D216" s="13" t="s">
        <v>1152</v>
      </c>
      <c r="E216" s="11">
        <v>254</v>
      </c>
      <c r="F216" s="10" t="s">
        <v>1168</v>
      </c>
      <c r="G216" s="10" t="s">
        <v>1169</v>
      </c>
      <c r="H216" s="15" t="s">
        <v>1172</v>
      </c>
      <c r="I216" s="12" t="s">
        <v>1204</v>
      </c>
      <c r="J216" s="12">
        <v>4</v>
      </c>
      <c r="K216" s="12" t="s">
        <v>8</v>
      </c>
      <c r="L216" s="12" t="s">
        <v>1196</v>
      </c>
      <c r="M216" s="12" t="s">
        <v>38</v>
      </c>
      <c r="N216">
        <v>0</v>
      </c>
      <c r="O216" s="12" t="s">
        <v>7</v>
      </c>
      <c r="P216" s="12" t="s">
        <v>12</v>
      </c>
      <c r="Q216" s="12" t="s">
        <v>9</v>
      </c>
      <c r="R216" s="12" t="s">
        <v>10</v>
      </c>
      <c r="S216" s="12" t="s">
        <v>13</v>
      </c>
    </row>
    <row r="217" spans="1:19" ht="20.100000000000001" customHeight="1" x14ac:dyDescent="0.25">
      <c r="A217" s="1" t="s">
        <v>588</v>
      </c>
      <c r="B217" s="1" t="s">
        <v>589</v>
      </c>
      <c r="C217" s="10" t="s">
        <v>1147</v>
      </c>
      <c r="D217" s="10" t="s">
        <v>1152</v>
      </c>
      <c r="E217" s="11">
        <v>216</v>
      </c>
      <c r="F217" s="12" t="s">
        <v>1165</v>
      </c>
      <c r="G217" s="10" t="s">
        <v>1169</v>
      </c>
      <c r="H217" s="15" t="s">
        <v>1171</v>
      </c>
      <c r="I217" s="10" t="s">
        <v>1170</v>
      </c>
      <c r="J217" s="12">
        <v>3</v>
      </c>
      <c r="K217" s="12" t="s">
        <v>8</v>
      </c>
      <c r="L217" s="12" t="s">
        <v>1196</v>
      </c>
      <c r="M217" s="12" t="s">
        <v>8</v>
      </c>
      <c r="N217">
        <v>21</v>
      </c>
      <c r="O217" s="12" t="s">
        <v>7</v>
      </c>
      <c r="P217" s="12" t="s">
        <v>26</v>
      </c>
      <c r="Q217" s="12" t="s">
        <v>27</v>
      </c>
      <c r="R217" s="12" t="s">
        <v>25</v>
      </c>
      <c r="S217" s="12" t="s">
        <v>13</v>
      </c>
    </row>
    <row r="218" spans="1:19" ht="20.100000000000001" customHeight="1" x14ac:dyDescent="0.25">
      <c r="A218" s="1" t="s">
        <v>592</v>
      </c>
      <c r="B218" s="1" t="s">
        <v>593</v>
      </c>
      <c r="C218" s="10" t="s">
        <v>1147</v>
      </c>
      <c r="D218" s="10" t="s">
        <v>1152</v>
      </c>
      <c r="E218" s="11">
        <v>222</v>
      </c>
      <c r="F218" s="12" t="s">
        <v>1167</v>
      </c>
      <c r="G218" s="10" t="s">
        <v>1169</v>
      </c>
      <c r="H218" s="15" t="s">
        <v>1171</v>
      </c>
      <c r="I218" s="10" t="s">
        <v>1170</v>
      </c>
      <c r="J218" s="12">
        <v>3</v>
      </c>
      <c r="K218" s="12" t="s">
        <v>8</v>
      </c>
      <c r="L218" s="12" t="s">
        <v>1196</v>
      </c>
      <c r="M218" s="12" t="s">
        <v>38</v>
      </c>
      <c r="N218">
        <v>179</v>
      </c>
      <c r="O218" s="12" t="s">
        <v>7</v>
      </c>
      <c r="P218" s="12" t="s">
        <v>26</v>
      </c>
      <c r="Q218" s="12" t="s">
        <v>65</v>
      </c>
      <c r="R218" s="12" t="s">
        <v>18</v>
      </c>
      <c r="S218" s="12" t="s">
        <v>13</v>
      </c>
    </row>
    <row r="219" spans="1:19" ht="20.100000000000001" customHeight="1" x14ac:dyDescent="0.25">
      <c r="A219" s="1" t="s">
        <v>594</v>
      </c>
      <c r="B219" s="1" t="s">
        <v>595</v>
      </c>
      <c r="C219" s="10" t="s">
        <v>1147</v>
      </c>
      <c r="D219" s="10" t="s">
        <v>1152</v>
      </c>
      <c r="E219" s="11">
        <v>229</v>
      </c>
      <c r="F219" s="12" t="s">
        <v>1167</v>
      </c>
      <c r="G219" s="10" t="s">
        <v>1169</v>
      </c>
      <c r="H219" s="15" t="s">
        <v>1171</v>
      </c>
      <c r="I219" s="10" t="s">
        <v>1170</v>
      </c>
      <c r="J219" s="12">
        <v>3</v>
      </c>
      <c r="K219" s="12" t="s">
        <v>8</v>
      </c>
      <c r="L219" s="12" t="s">
        <v>1196</v>
      </c>
      <c r="M219" s="12" t="s">
        <v>38</v>
      </c>
      <c r="N219">
        <v>555</v>
      </c>
      <c r="O219" s="12" t="s">
        <v>7</v>
      </c>
      <c r="P219" s="12" t="s">
        <v>26</v>
      </c>
      <c r="Q219" s="12" t="s">
        <v>65</v>
      </c>
      <c r="R219" s="12" t="s">
        <v>18</v>
      </c>
      <c r="S219" s="12" t="s">
        <v>13</v>
      </c>
    </row>
    <row r="220" spans="1:19" ht="20.100000000000001" customHeight="1" x14ac:dyDescent="0.25">
      <c r="A220" s="1" t="s">
        <v>598</v>
      </c>
      <c r="B220" s="1" t="s">
        <v>599</v>
      </c>
      <c r="C220" s="10" t="s">
        <v>1147</v>
      </c>
      <c r="D220" s="10" t="s">
        <v>1152</v>
      </c>
      <c r="E220" s="11">
        <v>254</v>
      </c>
      <c r="F220" s="12" t="s">
        <v>1167</v>
      </c>
      <c r="G220" s="10" t="s">
        <v>1169</v>
      </c>
      <c r="H220" s="15" t="s">
        <v>1171</v>
      </c>
      <c r="I220" s="10" t="s">
        <v>1170</v>
      </c>
      <c r="J220" s="12">
        <v>3</v>
      </c>
      <c r="K220" s="12" t="s">
        <v>8</v>
      </c>
      <c r="L220" s="12" t="s">
        <v>1196</v>
      </c>
      <c r="M220" s="12" t="s">
        <v>38</v>
      </c>
      <c r="N220">
        <v>129</v>
      </c>
      <c r="O220" s="12" t="s">
        <v>7</v>
      </c>
      <c r="P220" s="12" t="s">
        <v>26</v>
      </c>
      <c r="Q220" s="12" t="s">
        <v>65</v>
      </c>
      <c r="R220" s="12" t="s">
        <v>18</v>
      </c>
      <c r="S220" s="12" t="s">
        <v>13</v>
      </c>
    </row>
    <row r="221" spans="1:19" ht="20.100000000000001" customHeight="1" x14ac:dyDescent="0.25">
      <c r="A221" s="1" t="s">
        <v>600</v>
      </c>
      <c r="B221" s="1" t="s">
        <v>601</v>
      </c>
      <c r="C221" s="10" t="s">
        <v>1147</v>
      </c>
      <c r="D221" s="10" t="s">
        <v>1152</v>
      </c>
      <c r="E221" s="11">
        <v>270</v>
      </c>
      <c r="F221" s="10" t="s">
        <v>1167</v>
      </c>
      <c r="G221" s="10" t="s">
        <v>1169</v>
      </c>
      <c r="H221" s="15" t="s">
        <v>1171</v>
      </c>
      <c r="I221" s="10" t="s">
        <v>1170</v>
      </c>
      <c r="J221" s="12">
        <v>3</v>
      </c>
      <c r="K221" s="12" t="s">
        <v>8</v>
      </c>
      <c r="L221" s="12" t="s">
        <v>1196</v>
      </c>
      <c r="M221" s="12" t="s">
        <v>38</v>
      </c>
      <c r="N221">
        <v>10</v>
      </c>
      <c r="O221" s="12" t="s">
        <v>7</v>
      </c>
      <c r="P221" s="12" t="s">
        <v>26</v>
      </c>
      <c r="Q221" s="12" t="s">
        <v>70</v>
      </c>
      <c r="R221" s="12" t="s">
        <v>18</v>
      </c>
      <c r="S221" s="12" t="s">
        <v>13</v>
      </c>
    </row>
    <row r="222" spans="1:19" ht="20.100000000000001" customHeight="1" x14ac:dyDescent="0.25">
      <c r="A222" s="1" t="s">
        <v>576</v>
      </c>
      <c r="B222" s="1" t="s">
        <v>577</v>
      </c>
      <c r="C222" s="10" t="s">
        <v>1147</v>
      </c>
      <c r="D222" s="10" t="s">
        <v>1152</v>
      </c>
      <c r="E222" s="11">
        <v>203</v>
      </c>
      <c r="F222" s="12" t="s">
        <v>1167</v>
      </c>
      <c r="G222" s="10" t="s">
        <v>1169</v>
      </c>
      <c r="H222" s="15" t="s">
        <v>1171</v>
      </c>
      <c r="I222" s="10" t="s">
        <v>1170</v>
      </c>
      <c r="J222" s="12">
        <v>3</v>
      </c>
      <c r="K222" s="12" t="s">
        <v>8</v>
      </c>
      <c r="L222" s="12" t="s">
        <v>1196</v>
      </c>
      <c r="M222" s="12" t="s">
        <v>38</v>
      </c>
      <c r="N222">
        <v>51</v>
      </c>
      <c r="O222" s="12" t="s">
        <v>7</v>
      </c>
      <c r="P222" s="12" t="s">
        <v>26</v>
      </c>
      <c r="Q222" s="12" t="s">
        <v>65</v>
      </c>
      <c r="R222" s="12" t="s">
        <v>18</v>
      </c>
      <c r="S222" s="12" t="s">
        <v>13</v>
      </c>
    </row>
    <row r="223" spans="1:19" ht="20.100000000000001" customHeight="1" x14ac:dyDescent="0.25">
      <c r="A223" s="1" t="s">
        <v>578</v>
      </c>
      <c r="B223" s="1" t="s">
        <v>579</v>
      </c>
      <c r="C223" s="10" t="s">
        <v>1147</v>
      </c>
      <c r="D223" s="10" t="s">
        <v>1152</v>
      </c>
      <c r="E223" s="11">
        <v>203</v>
      </c>
      <c r="F223" s="12" t="s">
        <v>1167</v>
      </c>
      <c r="G223" s="10" t="s">
        <v>1169</v>
      </c>
      <c r="H223" s="15" t="s">
        <v>1172</v>
      </c>
      <c r="I223" s="10" t="s">
        <v>1170</v>
      </c>
      <c r="J223" s="12">
        <v>3</v>
      </c>
      <c r="K223" s="12" t="s">
        <v>8</v>
      </c>
      <c r="L223" s="12" t="s">
        <v>1196</v>
      </c>
      <c r="M223" s="12" t="s">
        <v>38</v>
      </c>
      <c r="N223">
        <v>65</v>
      </c>
      <c r="O223" s="12" t="s">
        <v>7</v>
      </c>
      <c r="P223" s="12" t="s">
        <v>26</v>
      </c>
      <c r="Q223" s="12" t="s">
        <v>91</v>
      </c>
      <c r="R223" s="12" t="s">
        <v>18</v>
      </c>
      <c r="S223" s="12" t="s">
        <v>13</v>
      </c>
    </row>
    <row r="224" spans="1:19" ht="20.100000000000001" customHeight="1" x14ac:dyDescent="0.25">
      <c r="A224" s="1" t="s">
        <v>580</v>
      </c>
      <c r="B224" s="1" t="s">
        <v>581</v>
      </c>
      <c r="C224" s="10" t="s">
        <v>1147</v>
      </c>
      <c r="D224" s="10" t="s">
        <v>1152</v>
      </c>
      <c r="E224" s="11">
        <v>216</v>
      </c>
      <c r="F224" s="12" t="s">
        <v>1167</v>
      </c>
      <c r="G224" s="10" t="s">
        <v>1169</v>
      </c>
      <c r="H224" s="15" t="s">
        <v>1171</v>
      </c>
      <c r="I224" s="10" t="s">
        <v>1170</v>
      </c>
      <c r="J224" s="12">
        <v>3</v>
      </c>
      <c r="K224" s="12" t="s">
        <v>8</v>
      </c>
      <c r="L224" s="12" t="s">
        <v>1196</v>
      </c>
      <c r="M224" s="12" t="s">
        <v>8</v>
      </c>
      <c r="N224">
        <v>15</v>
      </c>
      <c r="O224" s="12" t="s">
        <v>7</v>
      </c>
      <c r="P224" s="12" t="s">
        <v>26</v>
      </c>
      <c r="Q224" s="12" t="s">
        <v>27</v>
      </c>
      <c r="R224" s="12" t="s">
        <v>25</v>
      </c>
      <c r="S224" s="12" t="s">
        <v>13</v>
      </c>
    </row>
    <row r="225" spans="1:19" ht="20.100000000000001" customHeight="1" x14ac:dyDescent="0.25">
      <c r="A225" s="1" t="s">
        <v>582</v>
      </c>
      <c r="B225" s="1" t="s">
        <v>583</v>
      </c>
      <c r="C225" s="10" t="s">
        <v>1147</v>
      </c>
      <c r="D225" s="10" t="s">
        <v>1152</v>
      </c>
      <c r="E225" s="11">
        <v>219</v>
      </c>
      <c r="F225" s="12" t="s">
        <v>1167</v>
      </c>
      <c r="G225" s="10" t="s">
        <v>1169</v>
      </c>
      <c r="H225" s="15" t="s">
        <v>1171</v>
      </c>
      <c r="I225" s="10" t="s">
        <v>1170</v>
      </c>
      <c r="J225" s="12">
        <v>3</v>
      </c>
      <c r="K225" s="12" t="s">
        <v>8</v>
      </c>
      <c r="L225" s="12" t="s">
        <v>1196</v>
      </c>
      <c r="M225" s="12" t="s">
        <v>30</v>
      </c>
      <c r="N225">
        <v>8</v>
      </c>
      <c r="O225" s="12" t="s">
        <v>7</v>
      </c>
      <c r="P225" s="12" t="s">
        <v>26</v>
      </c>
      <c r="Q225" s="12" t="s">
        <v>70</v>
      </c>
      <c r="R225" s="12" t="s">
        <v>18</v>
      </c>
      <c r="S225" s="12" t="s">
        <v>13</v>
      </c>
    </row>
  </sheetData>
  <sortState ref="A2:T225">
    <sortCondition ref="A196"/>
  </sortState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workbookViewId="0">
      <selection activeCell="O11" sqref="O11"/>
    </sheetView>
  </sheetViews>
  <sheetFormatPr defaultRowHeight="15" x14ac:dyDescent="0.25"/>
  <cols>
    <col min="1" max="1" width="16.140625" bestFit="1" customWidth="1"/>
    <col min="2" max="2" width="32.85546875" bestFit="1" customWidth="1"/>
  </cols>
  <sheetData>
    <row r="1" spans="1:19" s="8" customFormat="1" ht="42.75" customHeight="1" x14ac:dyDescent="0.25">
      <c r="A1" s="6" t="s">
        <v>0</v>
      </c>
      <c r="B1" s="6" t="s">
        <v>1</v>
      </c>
      <c r="C1" s="6" t="s">
        <v>1146</v>
      </c>
      <c r="D1" s="6" t="s">
        <v>1145</v>
      </c>
      <c r="E1" s="6" t="s">
        <v>1135</v>
      </c>
      <c r="F1" s="6" t="s">
        <v>1139</v>
      </c>
      <c r="G1" s="6" t="s">
        <v>1136</v>
      </c>
      <c r="H1" s="6" t="s">
        <v>1137</v>
      </c>
      <c r="I1" s="6" t="s">
        <v>1138</v>
      </c>
      <c r="J1" s="6" t="s">
        <v>1140</v>
      </c>
      <c r="K1" s="6" t="s">
        <v>1141</v>
      </c>
      <c r="L1" s="6" t="s">
        <v>1143</v>
      </c>
      <c r="M1" s="6" t="s">
        <v>1144</v>
      </c>
      <c r="N1" s="7" t="s">
        <v>1134</v>
      </c>
      <c r="O1" s="6" t="s">
        <v>2</v>
      </c>
      <c r="P1" s="6" t="s">
        <v>3</v>
      </c>
      <c r="Q1" s="6" t="s">
        <v>4</v>
      </c>
      <c r="R1" s="6" t="s">
        <v>5</v>
      </c>
      <c r="S1" s="6" t="s">
        <v>6</v>
      </c>
    </row>
    <row r="2" spans="1:19" ht="18" customHeight="1" x14ac:dyDescent="0.25">
      <c r="A2" s="1" t="s">
        <v>614</v>
      </c>
      <c r="B2" s="1" t="s">
        <v>615</v>
      </c>
      <c r="C2" s="1"/>
      <c r="D2" s="1"/>
      <c r="E2" s="1"/>
      <c r="F2" s="1"/>
      <c r="G2" s="1"/>
      <c r="H2" s="1"/>
      <c r="I2" s="1"/>
      <c r="J2" s="1"/>
      <c r="K2" s="1"/>
      <c r="L2" s="1"/>
      <c r="M2" s="1" t="s">
        <v>8</v>
      </c>
      <c r="N2">
        <v>0</v>
      </c>
      <c r="O2" s="1" t="s">
        <v>7</v>
      </c>
      <c r="P2" s="1" t="s">
        <v>40</v>
      </c>
      <c r="Q2" s="1" t="s">
        <v>9</v>
      </c>
      <c r="R2" s="1" t="s">
        <v>10</v>
      </c>
      <c r="S2" s="1" t="s">
        <v>54</v>
      </c>
    </row>
    <row r="3" spans="1:19" ht="18" customHeight="1" x14ac:dyDescent="0.25">
      <c r="A3" s="1" t="s">
        <v>616</v>
      </c>
      <c r="B3" s="1" t="s">
        <v>617</v>
      </c>
      <c r="C3" s="1"/>
      <c r="D3" s="1"/>
      <c r="E3" s="1"/>
      <c r="F3" s="1"/>
      <c r="G3" s="1"/>
      <c r="H3" s="1"/>
      <c r="I3" s="1"/>
      <c r="J3" s="1"/>
      <c r="K3" s="1"/>
      <c r="L3" s="1"/>
      <c r="M3" s="1" t="s">
        <v>8</v>
      </c>
      <c r="N3">
        <v>0</v>
      </c>
      <c r="O3" s="1" t="s">
        <v>7</v>
      </c>
      <c r="P3" s="1" t="s">
        <v>11</v>
      </c>
      <c r="Q3" s="1" t="s">
        <v>9</v>
      </c>
      <c r="R3" s="1" t="s">
        <v>10</v>
      </c>
      <c r="S3" s="1" t="s">
        <v>54</v>
      </c>
    </row>
    <row r="4" spans="1:19" ht="18" customHeight="1" x14ac:dyDescent="0.25">
      <c r="A4" s="1" t="s">
        <v>618</v>
      </c>
      <c r="B4" s="1" t="s">
        <v>619</v>
      </c>
      <c r="C4" s="1"/>
      <c r="D4" s="1"/>
      <c r="E4" s="1"/>
      <c r="F4" s="1"/>
      <c r="G4" s="1"/>
      <c r="H4" s="1"/>
      <c r="I4" s="1"/>
      <c r="J4" s="1"/>
      <c r="K4" s="1"/>
      <c r="L4" s="1"/>
      <c r="M4" s="1" t="s">
        <v>30</v>
      </c>
      <c r="N4">
        <v>0</v>
      </c>
      <c r="O4" s="1" t="s">
        <v>7</v>
      </c>
      <c r="P4" s="1" t="s">
        <v>11</v>
      </c>
      <c r="Q4" s="1" t="s">
        <v>24</v>
      </c>
      <c r="R4" s="1" t="s">
        <v>18</v>
      </c>
      <c r="S4" s="1" t="s">
        <v>54</v>
      </c>
    </row>
    <row r="5" spans="1:19" ht="18" customHeight="1" x14ac:dyDescent="0.25">
      <c r="A5" s="1" t="s">
        <v>624</v>
      </c>
      <c r="B5" s="1" t="s">
        <v>625</v>
      </c>
      <c r="C5" s="1"/>
      <c r="D5" s="1"/>
      <c r="E5" s="1"/>
      <c r="F5" s="1"/>
      <c r="G5" s="1"/>
      <c r="H5" s="1"/>
      <c r="I5" s="1"/>
      <c r="J5" s="1"/>
      <c r="K5" s="1"/>
      <c r="L5" s="1"/>
      <c r="M5" s="1" t="s">
        <v>8</v>
      </c>
      <c r="N5">
        <v>0</v>
      </c>
      <c r="O5" s="1" t="s">
        <v>7</v>
      </c>
      <c r="P5" s="1" t="s">
        <v>16</v>
      </c>
      <c r="Q5" s="1" t="s">
        <v>9</v>
      </c>
      <c r="R5" s="1" t="s">
        <v>10</v>
      </c>
      <c r="S5" s="1" t="s">
        <v>54</v>
      </c>
    </row>
    <row r="6" spans="1:19" ht="18" customHeight="1" x14ac:dyDescent="0.25">
      <c r="A6" s="1" t="s">
        <v>626</v>
      </c>
      <c r="B6" s="1" t="s">
        <v>627</v>
      </c>
      <c r="C6" s="1"/>
      <c r="D6" s="1"/>
      <c r="E6" s="1"/>
      <c r="F6" s="1"/>
      <c r="G6" s="1"/>
      <c r="H6" s="1"/>
      <c r="I6" s="1"/>
      <c r="J6" s="1"/>
      <c r="K6" s="1"/>
      <c r="L6" s="1"/>
      <c r="M6" s="1" t="s">
        <v>8</v>
      </c>
      <c r="N6">
        <v>0</v>
      </c>
      <c r="O6" s="1" t="s">
        <v>7</v>
      </c>
      <c r="P6" s="1" t="s">
        <v>16</v>
      </c>
      <c r="Q6" s="1" t="s">
        <v>9</v>
      </c>
      <c r="R6" s="1" t="s">
        <v>10</v>
      </c>
      <c r="S6" s="1" t="s">
        <v>54</v>
      </c>
    </row>
    <row r="7" spans="1:19" ht="18" customHeight="1" x14ac:dyDescent="0.25">
      <c r="A7" s="1" t="s">
        <v>621</v>
      </c>
      <c r="B7" s="1" t="s">
        <v>622</v>
      </c>
      <c r="C7" s="1"/>
      <c r="D7" s="1"/>
      <c r="E7" s="1"/>
      <c r="F7" s="1"/>
      <c r="G7" s="1"/>
      <c r="H7" s="1"/>
      <c r="I7" s="1"/>
      <c r="J7" s="1"/>
      <c r="K7" s="1"/>
      <c r="L7" s="1"/>
      <c r="M7" s="1" t="s">
        <v>8</v>
      </c>
      <c r="N7">
        <v>0</v>
      </c>
      <c r="O7" s="1" t="s">
        <v>7</v>
      </c>
      <c r="P7" s="1" t="s">
        <v>39</v>
      </c>
      <c r="Q7" s="1" t="s">
        <v>24</v>
      </c>
      <c r="R7" s="1" t="s">
        <v>31</v>
      </c>
      <c r="S7" s="1" t="s">
        <v>54</v>
      </c>
    </row>
    <row r="8" spans="1:19" ht="18" customHeight="1" x14ac:dyDescent="0.25">
      <c r="A8" s="1" t="s">
        <v>628</v>
      </c>
      <c r="B8" s="1" t="s">
        <v>629</v>
      </c>
      <c r="C8" s="1"/>
      <c r="D8" s="1"/>
      <c r="E8" s="1"/>
      <c r="F8" s="1"/>
      <c r="G8" s="1"/>
      <c r="H8" s="1"/>
      <c r="I8" s="1"/>
      <c r="J8" s="1"/>
      <c r="K8" s="1"/>
      <c r="L8" s="1"/>
      <c r="M8" s="1" t="s">
        <v>8</v>
      </c>
      <c r="N8">
        <v>1</v>
      </c>
      <c r="O8" s="1" t="s">
        <v>7</v>
      </c>
      <c r="P8" s="1" t="s">
        <v>451</v>
      </c>
      <c r="Q8" s="1" t="s">
        <v>24</v>
      </c>
      <c r="R8" s="1" t="s">
        <v>31</v>
      </c>
      <c r="S8" s="1" t="s">
        <v>54</v>
      </c>
    </row>
    <row r="9" spans="1:19" ht="18" customHeight="1" x14ac:dyDescent="0.25">
      <c r="A9" s="1" t="s">
        <v>630</v>
      </c>
      <c r="B9" s="1" t="s">
        <v>631</v>
      </c>
      <c r="C9" s="1"/>
      <c r="D9" s="1"/>
      <c r="E9" s="1"/>
      <c r="F9" s="1"/>
      <c r="G9" s="1"/>
      <c r="H9" s="1"/>
      <c r="I9" s="1"/>
      <c r="J9" s="1"/>
      <c r="K9" s="1"/>
      <c r="L9" s="1"/>
      <c r="M9" s="1" t="s">
        <v>8</v>
      </c>
      <c r="N9">
        <v>50</v>
      </c>
      <c r="O9" s="1" t="s">
        <v>7</v>
      </c>
      <c r="P9" s="1" t="s">
        <v>39</v>
      </c>
      <c r="Q9" s="1" t="s">
        <v>70</v>
      </c>
      <c r="R9" s="1" t="s">
        <v>18</v>
      </c>
      <c r="S9" s="1" t="s">
        <v>54</v>
      </c>
    </row>
    <row r="10" spans="1:19" ht="18" customHeight="1" x14ac:dyDescent="0.25">
      <c r="A10" s="1" t="s">
        <v>632</v>
      </c>
      <c r="B10" s="1" t="s">
        <v>633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 t="s">
        <v>8</v>
      </c>
      <c r="N10">
        <v>72</v>
      </c>
      <c r="O10" s="1" t="s">
        <v>7</v>
      </c>
      <c r="P10" s="1" t="s">
        <v>39</v>
      </c>
      <c r="Q10" s="1" t="s">
        <v>70</v>
      </c>
      <c r="R10" s="1" t="s">
        <v>18</v>
      </c>
      <c r="S10" s="1" t="s">
        <v>54</v>
      </c>
    </row>
    <row r="11" spans="1:19" ht="18" customHeight="1" x14ac:dyDescent="0.25">
      <c r="A11" s="1" t="s">
        <v>634</v>
      </c>
      <c r="B11" s="1" t="s">
        <v>635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 t="s">
        <v>8</v>
      </c>
      <c r="N11">
        <v>16</v>
      </c>
      <c r="O11" s="1" t="s">
        <v>7</v>
      </c>
      <c r="P11" s="1" t="s">
        <v>39</v>
      </c>
      <c r="Q11" s="1" t="s">
        <v>17</v>
      </c>
      <c r="R11" s="1" t="s">
        <v>25</v>
      </c>
      <c r="S11" s="1" t="s">
        <v>54</v>
      </c>
    </row>
    <row r="12" spans="1:19" ht="18" customHeight="1" x14ac:dyDescent="0.25">
      <c r="A12" s="1" t="s">
        <v>636</v>
      </c>
      <c r="B12" s="1" t="s">
        <v>637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 t="s">
        <v>8</v>
      </c>
      <c r="N12">
        <v>19</v>
      </c>
      <c r="O12" s="1" t="s">
        <v>7</v>
      </c>
      <c r="P12" s="1" t="s">
        <v>26</v>
      </c>
      <c r="Q12" s="1" t="s">
        <v>91</v>
      </c>
      <c r="R12" s="1" t="s">
        <v>18</v>
      </c>
      <c r="S12" s="1" t="s">
        <v>54</v>
      </c>
    </row>
    <row r="13" spans="1:19" ht="18" customHeight="1" x14ac:dyDescent="0.25">
      <c r="A13" s="1" t="s">
        <v>638</v>
      </c>
      <c r="B13" s="1" t="s">
        <v>639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 t="s">
        <v>8</v>
      </c>
      <c r="N13">
        <v>5</v>
      </c>
      <c r="O13" s="1" t="s">
        <v>7</v>
      </c>
      <c r="P13" s="1" t="s">
        <v>26</v>
      </c>
      <c r="Q13" s="1" t="s">
        <v>24</v>
      </c>
      <c r="R13" s="1" t="s">
        <v>25</v>
      </c>
      <c r="S13" s="1" t="s">
        <v>54</v>
      </c>
    </row>
    <row r="14" spans="1:19" ht="18" customHeight="1" x14ac:dyDescent="0.25">
      <c r="A14" s="1" t="s">
        <v>640</v>
      </c>
      <c r="B14" s="1" t="s">
        <v>641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 t="s">
        <v>8</v>
      </c>
      <c r="N14">
        <v>0</v>
      </c>
      <c r="O14" s="1" t="s">
        <v>7</v>
      </c>
      <c r="P14" s="1" t="s">
        <v>39</v>
      </c>
      <c r="Q14" s="1" t="s">
        <v>9</v>
      </c>
      <c r="R14" s="1" t="s">
        <v>10</v>
      </c>
      <c r="S14" s="1" t="s">
        <v>54</v>
      </c>
    </row>
    <row r="15" spans="1:19" ht="18" customHeight="1" x14ac:dyDescent="0.25">
      <c r="A15" s="1" t="s">
        <v>642</v>
      </c>
      <c r="B15" s="1" t="s">
        <v>643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 t="s">
        <v>8</v>
      </c>
      <c r="N15">
        <v>1</v>
      </c>
      <c r="O15" s="1" t="s">
        <v>7</v>
      </c>
      <c r="P15" s="1" t="s">
        <v>26</v>
      </c>
      <c r="Q15" s="1" t="s">
        <v>24</v>
      </c>
      <c r="R15" s="1" t="s">
        <v>25</v>
      </c>
      <c r="S15" s="1" t="s">
        <v>54</v>
      </c>
    </row>
    <row r="16" spans="1:19" ht="18" customHeight="1" x14ac:dyDescent="0.25">
      <c r="A16" s="1" t="s">
        <v>645</v>
      </c>
      <c r="B16" s="1" t="s">
        <v>646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 t="s">
        <v>8</v>
      </c>
      <c r="N16">
        <v>6</v>
      </c>
      <c r="O16" s="1" t="s">
        <v>7</v>
      </c>
      <c r="P16" s="1" t="s">
        <v>26</v>
      </c>
      <c r="Q16" s="1" t="s">
        <v>24</v>
      </c>
      <c r="R16" s="1" t="s">
        <v>31</v>
      </c>
      <c r="S16" s="1" t="s">
        <v>54</v>
      </c>
    </row>
    <row r="17" spans="1:19" ht="18" customHeight="1" x14ac:dyDescent="0.25">
      <c r="A17" s="1" t="s">
        <v>647</v>
      </c>
      <c r="B17" s="1" t="s">
        <v>648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 t="s">
        <v>8</v>
      </c>
      <c r="N17">
        <v>0</v>
      </c>
      <c r="O17" s="1" t="s">
        <v>7</v>
      </c>
      <c r="P17" s="1" t="s">
        <v>26</v>
      </c>
      <c r="Q17" s="1" t="s">
        <v>9</v>
      </c>
      <c r="R17" s="1" t="s">
        <v>10</v>
      </c>
      <c r="S17" s="1" t="s">
        <v>54</v>
      </c>
    </row>
    <row r="18" spans="1:19" ht="18" customHeight="1" x14ac:dyDescent="0.25">
      <c r="A18" s="1" t="s">
        <v>649</v>
      </c>
      <c r="B18" s="1" t="s">
        <v>650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 t="s">
        <v>8</v>
      </c>
      <c r="N18">
        <v>0</v>
      </c>
      <c r="O18" s="1" t="s">
        <v>7</v>
      </c>
      <c r="P18" s="1" t="s">
        <v>26</v>
      </c>
      <c r="Q18" s="1" t="s">
        <v>9</v>
      </c>
      <c r="R18" s="1" t="s">
        <v>10</v>
      </c>
      <c r="S18" s="1" t="s">
        <v>54</v>
      </c>
    </row>
    <row r="19" spans="1:19" ht="18" customHeight="1" x14ac:dyDescent="0.25">
      <c r="A19" s="1" t="s">
        <v>651</v>
      </c>
      <c r="B19" s="1" t="s">
        <v>652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 t="s">
        <v>30</v>
      </c>
      <c r="N19">
        <v>24</v>
      </c>
      <c r="O19" s="1" t="s">
        <v>7</v>
      </c>
      <c r="P19" s="1" t="s">
        <v>26</v>
      </c>
      <c r="Q19" s="1" t="s">
        <v>70</v>
      </c>
      <c r="R19" s="1" t="s">
        <v>18</v>
      </c>
      <c r="S19" s="1" t="s">
        <v>54</v>
      </c>
    </row>
    <row r="20" spans="1:19" ht="18" customHeight="1" x14ac:dyDescent="0.25">
      <c r="A20" s="1" t="s">
        <v>654</v>
      </c>
      <c r="B20" s="1" t="s">
        <v>655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 t="s">
        <v>8</v>
      </c>
      <c r="N20">
        <v>0</v>
      </c>
      <c r="O20" s="1" t="s">
        <v>7</v>
      </c>
      <c r="P20" s="1" t="s">
        <v>26</v>
      </c>
      <c r="Q20" s="1" t="s">
        <v>9</v>
      </c>
      <c r="R20" s="1" t="s">
        <v>10</v>
      </c>
      <c r="S20" s="1" t="s">
        <v>54</v>
      </c>
    </row>
    <row r="21" spans="1:19" ht="18" customHeight="1" x14ac:dyDescent="0.25">
      <c r="A21" s="1" t="s">
        <v>656</v>
      </c>
      <c r="B21" s="1" t="s">
        <v>657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 t="s">
        <v>8</v>
      </c>
      <c r="N21">
        <v>1</v>
      </c>
      <c r="O21" s="1" t="s">
        <v>7</v>
      </c>
      <c r="P21" s="1" t="s">
        <v>26</v>
      </c>
      <c r="Q21" s="1" t="s">
        <v>24</v>
      </c>
      <c r="R21" s="1" t="s">
        <v>25</v>
      </c>
      <c r="S21" s="1" t="s">
        <v>54</v>
      </c>
    </row>
    <row r="22" spans="1:19" ht="18" customHeight="1" x14ac:dyDescent="0.25">
      <c r="A22" s="1" t="s">
        <v>658</v>
      </c>
      <c r="B22" s="1" t="s">
        <v>659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 t="s">
        <v>8</v>
      </c>
      <c r="N22">
        <v>0</v>
      </c>
      <c r="O22" s="1" t="s">
        <v>7</v>
      </c>
      <c r="P22" s="1" t="s">
        <v>12</v>
      </c>
      <c r="Q22" s="1" t="s">
        <v>9</v>
      </c>
      <c r="R22" s="1" t="s">
        <v>10</v>
      </c>
      <c r="S22" s="1" t="s">
        <v>54</v>
      </c>
    </row>
    <row r="23" spans="1:19" ht="18" customHeight="1" x14ac:dyDescent="0.25">
      <c r="A23" s="1" t="s">
        <v>660</v>
      </c>
      <c r="B23" s="1" t="s">
        <v>661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 t="s">
        <v>8</v>
      </c>
      <c r="N23">
        <v>7</v>
      </c>
      <c r="O23" s="1" t="s">
        <v>7</v>
      </c>
      <c r="P23" s="1" t="s">
        <v>16</v>
      </c>
      <c r="Q23" s="1" t="s">
        <v>70</v>
      </c>
      <c r="R23" s="1" t="s">
        <v>18</v>
      </c>
      <c r="S23" s="1" t="s">
        <v>54</v>
      </c>
    </row>
    <row r="24" spans="1:19" ht="18" customHeight="1" x14ac:dyDescent="0.25">
      <c r="A24" s="1" t="s">
        <v>662</v>
      </c>
      <c r="B24" s="1" t="s">
        <v>663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 t="s">
        <v>8</v>
      </c>
      <c r="N24">
        <v>0</v>
      </c>
      <c r="O24" s="1" t="s">
        <v>7</v>
      </c>
      <c r="P24" s="1" t="s">
        <v>26</v>
      </c>
      <c r="Q24" s="1" t="s">
        <v>9</v>
      </c>
      <c r="R24" s="1" t="s">
        <v>10</v>
      </c>
      <c r="S24" s="1" t="s">
        <v>54</v>
      </c>
    </row>
    <row r="25" spans="1:19" ht="18" customHeight="1" x14ac:dyDescent="0.25">
      <c r="A25" s="1" t="s">
        <v>664</v>
      </c>
      <c r="B25" s="1" t="s">
        <v>665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 t="s">
        <v>8</v>
      </c>
      <c r="N25">
        <v>0</v>
      </c>
      <c r="O25" s="1" t="s">
        <v>7</v>
      </c>
      <c r="P25" s="1" t="s">
        <v>26</v>
      </c>
      <c r="Q25" s="1" t="s">
        <v>9</v>
      </c>
      <c r="R25" s="1" t="s">
        <v>10</v>
      </c>
      <c r="S25" s="1" t="s">
        <v>54</v>
      </c>
    </row>
    <row r="26" spans="1:19" ht="18" customHeight="1" x14ac:dyDescent="0.25"/>
    <row r="27" spans="1:19" ht="18" customHeight="1" x14ac:dyDescent="0.25"/>
    <row r="28" spans="1:19" ht="18" customHeight="1" x14ac:dyDescent="0.25"/>
    <row r="29" spans="1:19" ht="18" customHeight="1" x14ac:dyDescent="0.25"/>
    <row r="30" spans="1:19" ht="18" customHeight="1" x14ac:dyDescent="0.25"/>
    <row r="31" spans="1:19" ht="18" customHeight="1" x14ac:dyDescent="0.25"/>
    <row r="32" spans="1:19" ht="18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sqref="A1:XFD1"/>
    </sheetView>
  </sheetViews>
  <sheetFormatPr defaultRowHeight="15" x14ac:dyDescent="0.25"/>
  <cols>
    <col min="1" max="1" width="20.7109375" customWidth="1"/>
  </cols>
  <sheetData>
    <row r="1" spans="1:22" s="8" customFormat="1" ht="39.75" customHeight="1" x14ac:dyDescent="0.25">
      <c r="A1" s="6" t="s">
        <v>0</v>
      </c>
      <c r="B1" s="6" t="s">
        <v>1</v>
      </c>
      <c r="C1" s="6" t="s">
        <v>1146</v>
      </c>
      <c r="D1" s="6" t="s">
        <v>1145</v>
      </c>
      <c r="E1" s="6" t="s">
        <v>1164</v>
      </c>
      <c r="F1" s="6" t="s">
        <v>1135</v>
      </c>
      <c r="G1" s="6" t="s">
        <v>1139</v>
      </c>
      <c r="H1" s="6"/>
      <c r="I1" s="6" t="s">
        <v>1136</v>
      </c>
      <c r="J1" s="6" t="s">
        <v>1137</v>
      </c>
      <c r="K1" s="6" t="s">
        <v>1138</v>
      </c>
      <c r="L1" s="6"/>
      <c r="M1" s="6" t="s">
        <v>1140</v>
      </c>
      <c r="N1" s="6" t="s">
        <v>1141</v>
      </c>
      <c r="O1" s="6" t="s">
        <v>1143</v>
      </c>
      <c r="P1" s="6" t="s">
        <v>1144</v>
      </c>
      <c r="Q1" s="7" t="s">
        <v>1134</v>
      </c>
      <c r="R1" s="6" t="s">
        <v>2</v>
      </c>
      <c r="S1" s="6" t="s">
        <v>3</v>
      </c>
      <c r="T1" s="6" t="s">
        <v>4</v>
      </c>
      <c r="U1" s="6" t="s">
        <v>5</v>
      </c>
      <c r="V1" s="6" t="s">
        <v>6</v>
      </c>
    </row>
    <row r="2" spans="1:22" ht="18" customHeight="1" x14ac:dyDescent="0.25">
      <c r="A2" s="1" t="s">
        <v>50</v>
      </c>
      <c r="B2" s="1" t="s">
        <v>51</v>
      </c>
      <c r="C2" s="10" t="s">
        <v>1160</v>
      </c>
      <c r="D2" s="10" t="s">
        <v>1161</v>
      </c>
      <c r="E2" s="10" t="str">
        <f t="shared" ref="E2:E13" si="0">MID(A2,8,3)</f>
        <v>273</v>
      </c>
      <c r="F2" s="11">
        <v>273</v>
      </c>
      <c r="G2" s="10" t="s">
        <v>1167</v>
      </c>
      <c r="H2" s="12" t="str">
        <f t="shared" ref="H2:H13" si="1">MID(A2,7,1)</f>
        <v>D</v>
      </c>
      <c r="I2" s="10" t="s">
        <v>1169</v>
      </c>
      <c r="J2" s="15" t="s">
        <v>1174</v>
      </c>
      <c r="K2" s="10" t="s">
        <v>1182</v>
      </c>
      <c r="L2" s="9" t="str">
        <f t="shared" ref="L2:L13" si="2">MID(A2,6,1)</f>
        <v>8</v>
      </c>
      <c r="M2" s="12">
        <v>3</v>
      </c>
      <c r="N2" s="12" t="s">
        <v>8</v>
      </c>
      <c r="O2" s="12" t="s">
        <v>1196</v>
      </c>
      <c r="P2" s="12" t="s">
        <v>8</v>
      </c>
      <c r="Q2">
        <f>IF(ISERROR(VLOOKUP(TRIM(A2),'12 Month Sales'!A:D,3,FALSE))=TRUE,0,VLOOKUP(TRIM(A2),'12 Month Sales'!A:D,3,FALSE))</f>
        <v>8</v>
      </c>
      <c r="R2" s="12" t="s">
        <v>7</v>
      </c>
      <c r="S2" s="12" t="s">
        <v>40</v>
      </c>
      <c r="T2" s="12" t="s">
        <v>24</v>
      </c>
      <c r="U2" s="12" t="s">
        <v>25</v>
      </c>
      <c r="V2" s="12" t="s">
        <v>41</v>
      </c>
    </row>
    <row r="3" spans="1:22" ht="18" customHeight="1" x14ac:dyDescent="0.25">
      <c r="A3" s="1" t="s">
        <v>42</v>
      </c>
      <c r="B3" s="1" t="s">
        <v>43</v>
      </c>
      <c r="C3" s="10" t="s">
        <v>1160</v>
      </c>
      <c r="D3" s="10" t="s">
        <v>1161</v>
      </c>
      <c r="E3" s="10" t="str">
        <f t="shared" si="0"/>
        <v>254</v>
      </c>
      <c r="F3" s="11">
        <v>254</v>
      </c>
      <c r="G3" s="10" t="s">
        <v>1167</v>
      </c>
      <c r="H3" s="12" t="str">
        <f t="shared" si="1"/>
        <v>D</v>
      </c>
      <c r="I3" s="10" t="s">
        <v>1169</v>
      </c>
      <c r="J3" s="15" t="s">
        <v>1174</v>
      </c>
      <c r="K3" s="10" t="s">
        <v>1182</v>
      </c>
      <c r="L3" s="9" t="str">
        <f t="shared" si="2"/>
        <v>J</v>
      </c>
      <c r="M3" s="12">
        <v>3</v>
      </c>
      <c r="N3" s="12" t="s">
        <v>8</v>
      </c>
      <c r="O3" s="12" t="s">
        <v>1196</v>
      </c>
      <c r="P3" s="12" t="s">
        <v>8</v>
      </c>
      <c r="Q3">
        <f>IF(ISERROR(VLOOKUP(TRIM(A3),'12 Month Sales'!A:D,3,FALSE))=TRUE,0,VLOOKUP(TRIM(A3),'12 Month Sales'!A:D,3,FALSE))</f>
        <v>5</v>
      </c>
      <c r="R3" s="12" t="s">
        <v>7</v>
      </c>
      <c r="S3" s="12" t="s">
        <v>40</v>
      </c>
      <c r="T3" s="12" t="s">
        <v>17</v>
      </c>
      <c r="U3" s="12" t="s">
        <v>25</v>
      </c>
      <c r="V3" s="12" t="s">
        <v>41</v>
      </c>
    </row>
    <row r="4" spans="1:22" ht="18" customHeight="1" x14ac:dyDescent="0.25">
      <c r="A4" s="1" t="s">
        <v>44</v>
      </c>
      <c r="B4" s="1" t="s">
        <v>45</v>
      </c>
      <c r="C4" s="10" t="s">
        <v>1160</v>
      </c>
      <c r="D4" s="10" t="s">
        <v>1161</v>
      </c>
      <c r="E4" s="10" t="str">
        <f t="shared" si="0"/>
        <v>305</v>
      </c>
      <c r="F4" s="11">
        <v>305</v>
      </c>
      <c r="G4" s="10" t="s">
        <v>1167</v>
      </c>
      <c r="H4" s="12" t="str">
        <f t="shared" si="1"/>
        <v>D</v>
      </c>
      <c r="I4" s="10" t="s">
        <v>1169</v>
      </c>
      <c r="J4" s="15" t="s">
        <v>1174</v>
      </c>
      <c r="K4" s="10" t="s">
        <v>1182</v>
      </c>
      <c r="L4" s="9" t="str">
        <f t="shared" si="2"/>
        <v>J</v>
      </c>
      <c r="M4" s="12">
        <v>3</v>
      </c>
      <c r="N4" s="12" t="s">
        <v>8</v>
      </c>
      <c r="O4" s="12" t="s">
        <v>1196</v>
      </c>
      <c r="P4" s="12" t="s">
        <v>8</v>
      </c>
      <c r="Q4">
        <f>IF(ISERROR(VLOOKUP(TRIM(A4),'12 Month Sales'!A:D,3,FALSE))=TRUE,0,VLOOKUP(TRIM(A4),'12 Month Sales'!A:D,3,FALSE))</f>
        <v>4</v>
      </c>
      <c r="R4" s="12" t="s">
        <v>7</v>
      </c>
      <c r="S4" s="12" t="s">
        <v>40</v>
      </c>
      <c r="T4" s="12" t="s">
        <v>24</v>
      </c>
      <c r="U4" s="12" t="s">
        <v>25</v>
      </c>
      <c r="V4" s="12" t="s">
        <v>41</v>
      </c>
    </row>
    <row r="5" spans="1:22" ht="18" customHeight="1" x14ac:dyDescent="0.25">
      <c r="A5" s="1" t="s">
        <v>46</v>
      </c>
      <c r="B5" s="1" t="s">
        <v>47</v>
      </c>
      <c r="C5" s="10" t="s">
        <v>1160</v>
      </c>
      <c r="D5" s="10" t="s">
        <v>1161</v>
      </c>
      <c r="E5" s="10" t="str">
        <f t="shared" si="0"/>
        <v>336</v>
      </c>
      <c r="F5" s="11">
        <v>336</v>
      </c>
      <c r="G5" s="10" t="s">
        <v>1167</v>
      </c>
      <c r="H5" s="12" t="str">
        <f t="shared" si="1"/>
        <v>D</v>
      </c>
      <c r="I5" s="10" t="s">
        <v>1169</v>
      </c>
      <c r="J5" s="15" t="s">
        <v>1174</v>
      </c>
      <c r="K5" s="10" t="s">
        <v>1182</v>
      </c>
      <c r="L5" s="9" t="str">
        <f t="shared" si="2"/>
        <v>J</v>
      </c>
      <c r="M5" s="12">
        <v>3</v>
      </c>
      <c r="N5" s="12" t="s">
        <v>8</v>
      </c>
      <c r="O5" s="12" t="s">
        <v>1196</v>
      </c>
      <c r="P5" s="12" t="s">
        <v>8</v>
      </c>
      <c r="Q5">
        <f>IF(ISERROR(VLOOKUP(TRIM(A5),'12 Month Sales'!A:D,3,FALSE))=TRUE,0,VLOOKUP(TRIM(A5),'12 Month Sales'!A:D,3,FALSE))</f>
        <v>6</v>
      </c>
      <c r="R5" s="12" t="s">
        <v>7</v>
      </c>
      <c r="S5" s="12" t="s">
        <v>11</v>
      </c>
      <c r="T5" s="12" t="s">
        <v>24</v>
      </c>
      <c r="U5" s="12" t="s">
        <v>25</v>
      </c>
      <c r="V5" s="12" t="s">
        <v>41</v>
      </c>
    </row>
    <row r="6" spans="1:22" ht="18" customHeight="1" x14ac:dyDescent="0.25">
      <c r="A6" s="1" t="s">
        <v>48</v>
      </c>
      <c r="B6" s="1" t="s">
        <v>49</v>
      </c>
      <c r="C6" s="10" t="s">
        <v>1160</v>
      </c>
      <c r="D6" s="10" t="s">
        <v>1161</v>
      </c>
      <c r="E6" s="10" t="str">
        <f t="shared" si="0"/>
        <v>311</v>
      </c>
      <c r="F6" s="11">
        <v>311</v>
      </c>
      <c r="G6" s="10" t="s">
        <v>1167</v>
      </c>
      <c r="H6" s="12" t="str">
        <f t="shared" si="1"/>
        <v>E</v>
      </c>
      <c r="I6" s="10" t="s">
        <v>1169</v>
      </c>
      <c r="J6" s="15" t="s">
        <v>1174</v>
      </c>
      <c r="K6" s="10" t="s">
        <v>1170</v>
      </c>
      <c r="L6" s="9" t="str">
        <f t="shared" si="2"/>
        <v>J</v>
      </c>
      <c r="M6" s="12">
        <v>3</v>
      </c>
      <c r="N6" s="12" t="s">
        <v>8</v>
      </c>
      <c r="O6" s="12" t="s">
        <v>1196</v>
      </c>
      <c r="P6" s="12" t="s">
        <v>8</v>
      </c>
      <c r="Q6">
        <f>IF(ISERROR(VLOOKUP(TRIM(A6),'12 Month Sales'!A:D,3,FALSE))=TRUE,0,VLOOKUP(TRIM(A6),'12 Month Sales'!A:D,3,FALSE))</f>
        <v>0</v>
      </c>
      <c r="R6" s="12" t="s">
        <v>7</v>
      </c>
      <c r="S6" s="12" t="s">
        <v>11</v>
      </c>
      <c r="T6" s="12" t="s">
        <v>9</v>
      </c>
      <c r="U6" s="12" t="s">
        <v>10</v>
      </c>
      <c r="V6" s="12" t="s">
        <v>41</v>
      </c>
    </row>
    <row r="7" spans="1:22" ht="18" customHeight="1" x14ac:dyDescent="0.25">
      <c r="A7" s="1" t="s">
        <v>52</v>
      </c>
      <c r="B7" s="1" t="s">
        <v>53</v>
      </c>
      <c r="C7" s="10" t="s">
        <v>1162</v>
      </c>
      <c r="D7" s="10" t="s">
        <v>1163</v>
      </c>
      <c r="E7" s="10" t="str">
        <f t="shared" si="0"/>
        <v>610</v>
      </c>
      <c r="F7" s="11">
        <v>610</v>
      </c>
      <c r="G7" s="10" t="s">
        <v>1167</v>
      </c>
      <c r="H7" s="12" t="str">
        <f t="shared" si="1"/>
        <v>J</v>
      </c>
      <c r="I7" s="10" t="s">
        <v>1169</v>
      </c>
      <c r="J7" s="15" t="s">
        <v>1174</v>
      </c>
      <c r="K7" s="10" t="s">
        <v>1191</v>
      </c>
      <c r="L7" s="9" t="str">
        <f t="shared" si="2"/>
        <v>P</v>
      </c>
      <c r="M7" s="12">
        <v>3</v>
      </c>
      <c r="N7" s="12" t="s">
        <v>8</v>
      </c>
      <c r="O7" s="12" t="s">
        <v>1196</v>
      </c>
      <c r="P7" s="12" t="s">
        <v>8</v>
      </c>
      <c r="Q7">
        <f>IF(ISERROR(VLOOKUP(TRIM(A7),'12 Month Sales'!A:D,3,FALSE))=TRUE,0,VLOOKUP(TRIM(A7),'12 Month Sales'!A:D,3,FALSE))</f>
        <v>1</v>
      </c>
      <c r="R7" s="12" t="s">
        <v>7</v>
      </c>
      <c r="S7" s="12" t="s">
        <v>11</v>
      </c>
      <c r="T7" s="12" t="s">
        <v>24</v>
      </c>
      <c r="U7" s="12" t="s">
        <v>25</v>
      </c>
      <c r="V7" s="12" t="s">
        <v>54</v>
      </c>
    </row>
    <row r="8" spans="1:22" ht="18" customHeight="1" x14ac:dyDescent="0.25">
      <c r="A8" s="1" t="s">
        <v>55</v>
      </c>
      <c r="B8" s="1" t="s">
        <v>56</v>
      </c>
      <c r="C8" s="10" t="s">
        <v>1160</v>
      </c>
      <c r="D8" s="10" t="s">
        <v>1163</v>
      </c>
      <c r="E8" s="10" t="str">
        <f t="shared" si="0"/>
        <v>355</v>
      </c>
      <c r="F8" s="11">
        <v>355</v>
      </c>
      <c r="G8" s="10" t="s">
        <v>1167</v>
      </c>
      <c r="H8" s="12" t="str">
        <f t="shared" si="1"/>
        <v>D</v>
      </c>
      <c r="I8" s="10" t="s">
        <v>1169</v>
      </c>
      <c r="J8" s="15" t="s">
        <v>1174</v>
      </c>
      <c r="K8" s="10" t="s">
        <v>1182</v>
      </c>
      <c r="L8" s="9" t="str">
        <f t="shared" si="2"/>
        <v>J</v>
      </c>
      <c r="M8" s="12">
        <v>3</v>
      </c>
      <c r="N8" s="12" t="s">
        <v>8</v>
      </c>
      <c r="O8" s="12" t="s">
        <v>1196</v>
      </c>
      <c r="P8" s="12" t="s">
        <v>8</v>
      </c>
      <c r="Q8">
        <f>IF(ISERROR(VLOOKUP(TRIM(A8),'12 Month Sales'!A:D,3,FALSE))=TRUE,0,VLOOKUP(TRIM(A8),'12 Month Sales'!A:D,3,FALSE))</f>
        <v>3</v>
      </c>
      <c r="R8" s="12" t="s">
        <v>7</v>
      </c>
      <c r="S8" s="12" t="s">
        <v>11</v>
      </c>
      <c r="T8" s="12" t="s">
        <v>9</v>
      </c>
      <c r="U8" s="12" t="s">
        <v>10</v>
      </c>
      <c r="V8" s="12" t="s">
        <v>41</v>
      </c>
    </row>
    <row r="9" spans="1:22" ht="18" customHeight="1" x14ac:dyDescent="0.25">
      <c r="A9" s="1" t="s">
        <v>57</v>
      </c>
      <c r="B9" s="1" t="s">
        <v>58</v>
      </c>
      <c r="C9" s="10" t="s">
        <v>1160</v>
      </c>
      <c r="D9" s="10" t="s">
        <v>1163</v>
      </c>
      <c r="E9" s="10" t="str">
        <f t="shared" si="0"/>
        <v>381</v>
      </c>
      <c r="F9" s="11">
        <v>381</v>
      </c>
      <c r="G9" s="10" t="s">
        <v>1167</v>
      </c>
      <c r="H9" s="12" t="str">
        <f t="shared" si="1"/>
        <v>V</v>
      </c>
      <c r="I9" s="10" t="s">
        <v>1169</v>
      </c>
      <c r="J9" s="15" t="s">
        <v>1174</v>
      </c>
      <c r="K9" s="10" t="s">
        <v>1194</v>
      </c>
      <c r="L9" s="9" t="str">
        <f t="shared" si="2"/>
        <v>J</v>
      </c>
      <c r="M9" s="12">
        <v>3</v>
      </c>
      <c r="N9" s="12" t="s">
        <v>8</v>
      </c>
      <c r="O9" s="12" t="s">
        <v>1196</v>
      </c>
      <c r="P9" s="12" t="s">
        <v>8</v>
      </c>
      <c r="Q9">
        <f>IF(ISERROR(VLOOKUP(TRIM(A9),'12 Month Sales'!A:D,3,FALSE))=TRUE,0,VLOOKUP(TRIM(A9),'12 Month Sales'!A:D,3,FALSE))</f>
        <v>4</v>
      </c>
      <c r="R9" s="12" t="s">
        <v>7</v>
      </c>
      <c r="S9" s="12" t="s">
        <v>11</v>
      </c>
      <c r="T9" s="12" t="s">
        <v>24</v>
      </c>
      <c r="U9" s="12" t="s">
        <v>31</v>
      </c>
      <c r="V9" s="12" t="s">
        <v>41</v>
      </c>
    </row>
    <row r="10" spans="1:22" ht="18" customHeight="1" x14ac:dyDescent="0.25">
      <c r="A10" s="1" t="s">
        <v>59</v>
      </c>
      <c r="B10" s="1" t="s">
        <v>60</v>
      </c>
      <c r="C10" s="10" t="s">
        <v>1160</v>
      </c>
      <c r="D10" s="10" t="s">
        <v>1163</v>
      </c>
      <c r="E10" s="10" t="str">
        <f t="shared" si="0"/>
        <v>444</v>
      </c>
      <c r="F10" s="11">
        <v>444</v>
      </c>
      <c r="G10" s="10" t="s">
        <v>1167</v>
      </c>
      <c r="H10" s="12" t="str">
        <f t="shared" si="1"/>
        <v>V</v>
      </c>
      <c r="I10" s="10" t="s">
        <v>1169</v>
      </c>
      <c r="J10" s="15" t="s">
        <v>1174</v>
      </c>
      <c r="K10" s="10" t="s">
        <v>1194</v>
      </c>
      <c r="L10" s="9" t="str">
        <f t="shared" si="2"/>
        <v>J</v>
      </c>
      <c r="M10" s="12">
        <v>3</v>
      </c>
      <c r="N10" s="12" t="s">
        <v>8</v>
      </c>
      <c r="O10" s="12" t="s">
        <v>1196</v>
      </c>
      <c r="P10" s="12" t="s">
        <v>8</v>
      </c>
      <c r="Q10">
        <f>IF(ISERROR(VLOOKUP(TRIM(A10),'12 Month Sales'!A:D,3,FALSE))=TRUE,0,VLOOKUP(TRIM(A10),'12 Month Sales'!A:D,3,FALSE))</f>
        <v>7</v>
      </c>
      <c r="R10" s="12" t="s">
        <v>7</v>
      </c>
      <c r="S10" s="12" t="s">
        <v>11</v>
      </c>
      <c r="T10" s="12" t="s">
        <v>17</v>
      </c>
      <c r="U10" s="12" t="s">
        <v>25</v>
      </c>
      <c r="V10" s="12" t="s">
        <v>41</v>
      </c>
    </row>
    <row r="11" spans="1:22" ht="18" customHeight="1" x14ac:dyDescent="0.25">
      <c r="A11" s="1" t="s">
        <v>61</v>
      </c>
      <c r="B11" s="1" t="s">
        <v>62</v>
      </c>
      <c r="C11" s="10" t="s">
        <v>1160</v>
      </c>
      <c r="D11" s="10" t="s">
        <v>1163</v>
      </c>
      <c r="E11" s="10" t="str">
        <f t="shared" si="0"/>
        <v>317</v>
      </c>
      <c r="F11" s="11">
        <v>317</v>
      </c>
      <c r="G11" s="10" t="s">
        <v>1167</v>
      </c>
      <c r="H11" s="12" t="str">
        <f t="shared" si="1"/>
        <v>D</v>
      </c>
      <c r="I11" s="10" t="s">
        <v>1169</v>
      </c>
      <c r="J11" s="15" t="s">
        <v>1174</v>
      </c>
      <c r="K11" s="10" t="s">
        <v>1182</v>
      </c>
      <c r="L11" s="9" t="str">
        <f t="shared" si="2"/>
        <v>V</v>
      </c>
      <c r="M11" s="12">
        <v>3</v>
      </c>
      <c r="N11" s="12" t="s">
        <v>8</v>
      </c>
      <c r="O11" s="12" t="s">
        <v>1196</v>
      </c>
      <c r="P11" s="12" t="s">
        <v>8</v>
      </c>
      <c r="Q11">
        <f>IF(ISERROR(VLOOKUP(TRIM(A11),'12 Month Sales'!A:D,3,FALSE))=TRUE,0,VLOOKUP(TRIM(A11),'12 Month Sales'!A:D,3,FALSE))</f>
        <v>3</v>
      </c>
      <c r="R11" s="12" t="s">
        <v>7</v>
      </c>
      <c r="S11" s="12" t="s">
        <v>11</v>
      </c>
      <c r="T11" s="12" t="s">
        <v>24</v>
      </c>
      <c r="U11" s="12" t="s">
        <v>25</v>
      </c>
      <c r="V11" s="12" t="s">
        <v>41</v>
      </c>
    </row>
    <row r="12" spans="1:22" ht="18" customHeight="1" x14ac:dyDescent="0.25">
      <c r="A12" s="1" t="s">
        <v>610</v>
      </c>
      <c r="B12" s="1" t="s">
        <v>611</v>
      </c>
      <c r="C12" s="10" t="s">
        <v>1153</v>
      </c>
      <c r="D12" s="10" t="s">
        <v>1163</v>
      </c>
      <c r="E12" s="10" t="str">
        <f t="shared" si="0"/>
        <v>381</v>
      </c>
      <c r="F12" s="11">
        <v>381</v>
      </c>
      <c r="G12" s="12" t="str">
        <f>MID(B12,16,2)</f>
        <v>CC</v>
      </c>
      <c r="H12" s="12" t="str">
        <f t="shared" si="1"/>
        <v>V</v>
      </c>
      <c r="I12" s="10" t="s">
        <v>1169</v>
      </c>
      <c r="J12" s="15" t="s">
        <v>1174</v>
      </c>
      <c r="K12" s="10" t="s">
        <v>1194</v>
      </c>
      <c r="L12" s="9" t="str">
        <f t="shared" si="2"/>
        <v>J</v>
      </c>
      <c r="M12" s="12">
        <v>3</v>
      </c>
      <c r="N12" s="12" t="s">
        <v>8</v>
      </c>
      <c r="O12" s="12" t="s">
        <v>1196</v>
      </c>
      <c r="P12" s="12" t="s">
        <v>8</v>
      </c>
      <c r="Q12">
        <f>IF(ISERROR(VLOOKUP(TRIM(A12),'12 Month Sales'!A:D,3,FALSE))=TRUE,0,VLOOKUP(TRIM(A12),'12 Month Sales'!A:D,3,FALSE))</f>
        <v>4</v>
      </c>
      <c r="R12" s="12" t="s">
        <v>7</v>
      </c>
      <c r="S12" s="12" t="s">
        <v>11</v>
      </c>
      <c r="T12" s="12" t="s">
        <v>9</v>
      </c>
      <c r="U12" s="12" t="s">
        <v>10</v>
      </c>
      <c r="V12" s="12" t="s">
        <v>41</v>
      </c>
    </row>
    <row r="13" spans="1:22" ht="18" customHeight="1" x14ac:dyDescent="0.25">
      <c r="A13" s="1" t="s">
        <v>612</v>
      </c>
      <c r="B13" s="1" t="s">
        <v>613</v>
      </c>
      <c r="C13" s="10" t="s">
        <v>1153</v>
      </c>
      <c r="D13" s="10" t="s">
        <v>1163</v>
      </c>
      <c r="E13" s="10" t="str">
        <f t="shared" si="0"/>
        <v>444</v>
      </c>
      <c r="F13" s="11">
        <v>444</v>
      </c>
      <c r="G13" s="12" t="str">
        <f>MID(B13,16,2)</f>
        <v>CC</v>
      </c>
      <c r="H13" s="12" t="str">
        <f t="shared" si="1"/>
        <v>V</v>
      </c>
      <c r="I13" s="10" t="s">
        <v>1169</v>
      </c>
      <c r="J13" s="15" t="s">
        <v>1174</v>
      </c>
      <c r="K13" s="10" t="s">
        <v>1194</v>
      </c>
      <c r="L13" s="9" t="str">
        <f t="shared" si="2"/>
        <v>J</v>
      </c>
      <c r="M13" s="12">
        <v>3</v>
      </c>
      <c r="N13" s="12" t="s">
        <v>8</v>
      </c>
      <c r="O13" s="12" t="s">
        <v>1196</v>
      </c>
      <c r="P13" s="12" t="s">
        <v>8</v>
      </c>
      <c r="Q13">
        <f>IF(ISERROR(VLOOKUP(TRIM(A13),'12 Month Sales'!A:D,3,FALSE))=TRUE,0,VLOOKUP(TRIM(A13),'12 Month Sales'!A:D,3,FALSE))</f>
        <v>5</v>
      </c>
      <c r="R13" s="12" t="s">
        <v>7</v>
      </c>
      <c r="S13" s="12" t="s">
        <v>11</v>
      </c>
      <c r="T13" s="12" t="s">
        <v>24</v>
      </c>
      <c r="U13" s="12" t="s">
        <v>25</v>
      </c>
      <c r="V13" s="12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4"/>
  <sheetViews>
    <sheetView zoomScale="90" zoomScaleNormal="90" workbookViewId="0">
      <pane ySplit="1" topLeftCell="A2" activePane="bottomLeft" state="frozen"/>
      <selection pane="bottomLeft" activeCell="I18" sqref="I18"/>
    </sheetView>
  </sheetViews>
  <sheetFormatPr defaultRowHeight="20.100000000000001" customHeight="1" x14ac:dyDescent="0.25"/>
  <cols>
    <col min="1" max="1" width="19.140625" customWidth="1"/>
    <col min="2" max="2" width="34.85546875" bestFit="1" customWidth="1"/>
    <col min="3" max="4" width="9.140625" customWidth="1"/>
    <col min="5" max="5" width="6.28515625" customWidth="1"/>
    <col min="6" max="6" width="11.7109375" customWidth="1"/>
    <col min="7" max="7" width="8" bestFit="1" customWidth="1"/>
    <col min="8" max="9" width="15" customWidth="1"/>
    <col min="10" max="10" width="8.42578125" bestFit="1" customWidth="1"/>
    <col min="11" max="11" width="5.85546875" customWidth="1"/>
    <col min="12" max="12" width="16.42578125" customWidth="1"/>
    <col min="14" max="14" width="8.28515625" customWidth="1"/>
    <col min="15" max="15" width="8.140625" customWidth="1"/>
    <col min="16" max="16" width="9.5703125" customWidth="1"/>
    <col min="17" max="17" width="5.5703125" bestFit="1" customWidth="1"/>
    <col min="18" max="18" width="7.7109375" bestFit="1" customWidth="1"/>
    <col min="19" max="19" width="7.42578125" bestFit="1" customWidth="1"/>
  </cols>
  <sheetData>
    <row r="1" spans="1:20" s="8" customFormat="1" ht="43.5" customHeight="1" x14ac:dyDescent="0.25">
      <c r="A1" s="6" t="s">
        <v>0</v>
      </c>
      <c r="B1" s="6" t="s">
        <v>1</v>
      </c>
      <c r="C1" s="6" t="s">
        <v>1146</v>
      </c>
      <c r="D1" s="6" t="s">
        <v>1145</v>
      </c>
      <c r="E1" s="6" t="s">
        <v>1164</v>
      </c>
      <c r="F1" s="6" t="s">
        <v>1139</v>
      </c>
      <c r="G1" s="6" t="s">
        <v>1136</v>
      </c>
      <c r="H1" s="6" t="s">
        <v>1137</v>
      </c>
      <c r="I1" s="6" t="s">
        <v>1138</v>
      </c>
      <c r="J1" s="6" t="s">
        <v>1140</v>
      </c>
      <c r="K1" s="6" t="s">
        <v>1141</v>
      </c>
      <c r="L1" s="6" t="s">
        <v>1143</v>
      </c>
      <c r="M1" s="6" t="s">
        <v>1144</v>
      </c>
      <c r="N1" s="7" t="s">
        <v>1134</v>
      </c>
      <c r="O1" s="6" t="s">
        <v>2</v>
      </c>
      <c r="P1" s="6" t="s">
        <v>3</v>
      </c>
      <c r="Q1" s="6" t="s">
        <v>4</v>
      </c>
      <c r="R1" s="6" t="s">
        <v>5</v>
      </c>
      <c r="S1" s="6" t="s">
        <v>6</v>
      </c>
      <c r="T1" s="8" t="s">
        <v>1205</v>
      </c>
    </row>
    <row r="2" spans="1:20" ht="20.100000000000001" customHeight="1" x14ac:dyDescent="0.25">
      <c r="A2" s="1" t="s">
        <v>606</v>
      </c>
      <c r="B2" s="1" t="s">
        <v>607</v>
      </c>
      <c r="C2" s="10" t="s">
        <v>1158</v>
      </c>
      <c r="D2" s="10" t="s">
        <v>1159</v>
      </c>
      <c r="E2" s="10" t="str">
        <f>MID(A2,8,3)</f>
        <v>254</v>
      </c>
      <c r="F2" s="10" t="s">
        <v>1167</v>
      </c>
      <c r="G2" s="10" t="s">
        <v>1169</v>
      </c>
      <c r="H2" s="15" t="s">
        <v>1172</v>
      </c>
      <c r="I2" s="10" t="s">
        <v>1170</v>
      </c>
      <c r="J2" s="12">
        <v>3</v>
      </c>
      <c r="K2" s="12" t="s">
        <v>8</v>
      </c>
      <c r="L2" s="12" t="s">
        <v>1196</v>
      </c>
      <c r="M2" s="12" t="s">
        <v>8</v>
      </c>
      <c r="N2">
        <v>0</v>
      </c>
      <c r="O2" s="12" t="s">
        <v>7</v>
      </c>
      <c r="P2" s="12" t="s">
        <v>12</v>
      </c>
      <c r="Q2" s="12" t="s">
        <v>9</v>
      </c>
      <c r="R2" s="12" t="s">
        <v>10</v>
      </c>
      <c r="S2" s="12" t="s">
        <v>13</v>
      </c>
      <c r="T2" t="e">
        <f>VLOOKUP(TRIM(A2),Sheet4!A:A,1,FALSE)</f>
        <v>#N/A</v>
      </c>
    </row>
    <row r="3" spans="1:20" ht="20.100000000000001" customHeight="1" x14ac:dyDescent="0.25">
      <c r="A3" s="1" t="s">
        <v>608</v>
      </c>
      <c r="B3" s="1" t="s">
        <v>609</v>
      </c>
      <c r="C3" s="10" t="s">
        <v>1158</v>
      </c>
      <c r="D3" s="10" t="s">
        <v>1159</v>
      </c>
      <c r="E3" s="10" t="str">
        <f>MID(A3,8,3)</f>
        <v>254</v>
      </c>
      <c r="F3" s="10" t="s">
        <v>1167</v>
      </c>
      <c r="G3" s="10" t="s">
        <v>1169</v>
      </c>
      <c r="H3" s="15" t="s">
        <v>1172</v>
      </c>
      <c r="I3" s="10" t="s">
        <v>1192</v>
      </c>
      <c r="J3" s="12">
        <v>3</v>
      </c>
      <c r="K3" s="12" t="s">
        <v>8</v>
      </c>
      <c r="L3" s="12" t="s">
        <v>1196</v>
      </c>
      <c r="M3" s="12" t="s">
        <v>8</v>
      </c>
      <c r="N3">
        <v>0</v>
      </c>
      <c r="O3" s="12" t="s">
        <v>7</v>
      </c>
      <c r="P3" s="12" t="s">
        <v>12</v>
      </c>
      <c r="Q3" s="12" t="s">
        <v>9</v>
      </c>
      <c r="R3" s="12" t="s">
        <v>10</v>
      </c>
      <c r="S3" s="12" t="s">
        <v>13</v>
      </c>
      <c r="T3" t="e">
        <f>VLOOKUP(TRIM(A3),Sheet4!A:A,1,FALSE)</f>
        <v>#N/A</v>
      </c>
    </row>
    <row r="4" spans="1:20" ht="20.100000000000001" customHeight="1" x14ac:dyDescent="0.25">
      <c r="A4" s="1" t="s">
        <v>604</v>
      </c>
      <c r="B4" s="1" t="s">
        <v>605</v>
      </c>
      <c r="C4" s="10" t="s">
        <v>1158</v>
      </c>
      <c r="D4" s="10" t="s">
        <v>1159</v>
      </c>
      <c r="E4" s="10" t="str">
        <f>MID(A4,8,3)</f>
        <v>254</v>
      </c>
      <c r="F4" s="10" t="s">
        <v>1168</v>
      </c>
      <c r="G4" s="10" t="s">
        <v>1169</v>
      </c>
      <c r="H4" s="15" t="s">
        <v>1172</v>
      </c>
      <c r="I4" s="12" t="s">
        <v>1204</v>
      </c>
      <c r="J4" s="12">
        <v>4</v>
      </c>
      <c r="K4" s="12" t="s">
        <v>8</v>
      </c>
      <c r="L4" s="12" t="s">
        <v>1196</v>
      </c>
      <c r="M4" s="12" t="s">
        <v>8</v>
      </c>
      <c r="N4">
        <v>0</v>
      </c>
      <c r="O4" s="12" t="s">
        <v>7</v>
      </c>
      <c r="P4" s="12" t="s">
        <v>26</v>
      </c>
      <c r="Q4" s="12" t="s">
        <v>9</v>
      </c>
      <c r="R4" s="12" t="s">
        <v>10</v>
      </c>
      <c r="S4" s="12" t="s">
        <v>13</v>
      </c>
      <c r="T4" t="e">
        <f>VLOOKUP(TRIM(A4),Sheet4!A:A,1,FALSE)</f>
        <v>#N/A</v>
      </c>
    </row>
    <row r="5" spans="1:20" ht="20.100000000000001" customHeight="1" x14ac:dyDescent="0.25">
      <c r="A5" s="1" t="s">
        <v>139</v>
      </c>
      <c r="B5" s="1" t="s">
        <v>140</v>
      </c>
      <c r="C5" s="10" t="s">
        <v>1156</v>
      </c>
      <c r="D5" s="10" t="s">
        <v>1148</v>
      </c>
      <c r="E5" s="11">
        <v>140</v>
      </c>
      <c r="F5" s="12" t="s">
        <v>1165</v>
      </c>
      <c r="G5" s="10" t="s">
        <v>1169</v>
      </c>
      <c r="H5" s="15" t="s">
        <v>1171</v>
      </c>
      <c r="I5" s="10" t="s">
        <v>1188</v>
      </c>
      <c r="J5" s="12">
        <v>2</v>
      </c>
      <c r="K5" s="12" t="s">
        <v>8</v>
      </c>
      <c r="L5" s="12" t="s">
        <v>1196</v>
      </c>
      <c r="M5" s="12" t="s">
        <v>30</v>
      </c>
      <c r="N5">
        <v>179</v>
      </c>
      <c r="O5" s="12" t="s">
        <v>7</v>
      </c>
      <c r="P5" s="12" t="s">
        <v>16</v>
      </c>
      <c r="Q5" s="12" t="s">
        <v>70</v>
      </c>
      <c r="R5" s="12" t="s">
        <v>18</v>
      </c>
      <c r="S5" s="12" t="s">
        <v>21</v>
      </c>
      <c r="T5" t="e">
        <f>VLOOKUP(TRIM(A5),Sheet4!A:A,1,FALSE)</f>
        <v>#N/A</v>
      </c>
    </row>
    <row r="6" spans="1:20" ht="20.100000000000001" customHeight="1" x14ac:dyDescent="0.25">
      <c r="A6" s="1" t="s">
        <v>264</v>
      </c>
      <c r="B6" s="1" t="s">
        <v>265</v>
      </c>
      <c r="C6" s="10" t="s">
        <v>1157</v>
      </c>
      <c r="D6" s="10" t="s">
        <v>1149</v>
      </c>
      <c r="E6" s="11">
        <v>140</v>
      </c>
      <c r="F6" s="10" t="s">
        <v>1167</v>
      </c>
      <c r="G6" s="10" t="s">
        <v>1169</v>
      </c>
      <c r="H6" s="15" t="s">
        <v>1172</v>
      </c>
      <c r="I6" s="10" t="s">
        <v>1188</v>
      </c>
      <c r="J6" s="12">
        <v>2</v>
      </c>
      <c r="K6" s="12" t="s">
        <v>8</v>
      </c>
      <c r="L6" s="12" t="s">
        <v>1196</v>
      </c>
      <c r="M6" s="12" t="s">
        <v>8</v>
      </c>
      <c r="N6">
        <v>0</v>
      </c>
      <c r="O6" s="12" t="s">
        <v>7</v>
      </c>
      <c r="P6" s="12" t="s">
        <v>16</v>
      </c>
      <c r="Q6" s="12" t="s">
        <v>9</v>
      </c>
      <c r="R6" s="12" t="s">
        <v>10</v>
      </c>
      <c r="S6" s="12" t="s">
        <v>21</v>
      </c>
      <c r="T6" t="e">
        <f>VLOOKUP(TRIM(A6),Sheet4!A:A,1,FALSE)</f>
        <v>#N/A</v>
      </c>
    </row>
    <row r="7" spans="1:20" ht="20.100000000000001" customHeight="1" x14ac:dyDescent="0.25">
      <c r="A7" s="1" t="s">
        <v>226</v>
      </c>
      <c r="B7" s="1" t="s">
        <v>227</v>
      </c>
      <c r="C7" s="10" t="s">
        <v>1157</v>
      </c>
      <c r="D7" s="10" t="s">
        <v>1149</v>
      </c>
      <c r="E7" s="11">
        <v>140</v>
      </c>
      <c r="F7" s="12" t="s">
        <v>1166</v>
      </c>
      <c r="G7" s="10" t="s">
        <v>1169</v>
      </c>
      <c r="H7" s="15" t="s">
        <v>1173</v>
      </c>
      <c r="I7" s="10" t="s">
        <v>1170</v>
      </c>
      <c r="J7" s="12">
        <v>3</v>
      </c>
      <c r="K7" s="10" t="s">
        <v>91</v>
      </c>
      <c r="L7" s="12" t="s">
        <v>1196</v>
      </c>
      <c r="M7" s="12" t="s">
        <v>30</v>
      </c>
      <c r="N7">
        <v>35</v>
      </c>
      <c r="O7" s="12" t="s">
        <v>7</v>
      </c>
      <c r="P7" s="12" t="s">
        <v>16</v>
      </c>
      <c r="Q7" s="12" t="s">
        <v>27</v>
      </c>
      <c r="R7" s="12" t="s">
        <v>18</v>
      </c>
      <c r="S7" s="12" t="s">
        <v>21</v>
      </c>
      <c r="T7" t="e">
        <f>VLOOKUP(TRIM(A7),Sheet4!A:A,1,FALSE)</f>
        <v>#N/A</v>
      </c>
    </row>
    <row r="8" spans="1:20" ht="20.100000000000001" customHeight="1" x14ac:dyDescent="0.25">
      <c r="A8" s="1" t="s">
        <v>230</v>
      </c>
      <c r="B8" s="1" t="s">
        <v>231</v>
      </c>
      <c r="C8" s="10" t="s">
        <v>1157</v>
      </c>
      <c r="D8" s="10" t="s">
        <v>1149</v>
      </c>
      <c r="E8" s="11">
        <v>146</v>
      </c>
      <c r="F8" s="10" t="s">
        <v>1166</v>
      </c>
      <c r="G8" s="10" t="s">
        <v>1169</v>
      </c>
      <c r="H8" s="15" t="s">
        <v>1174</v>
      </c>
      <c r="I8" s="10" t="s">
        <v>1190</v>
      </c>
      <c r="J8" s="12">
        <v>3</v>
      </c>
      <c r="K8" s="12" t="s">
        <v>8</v>
      </c>
      <c r="L8" s="10" t="s">
        <v>1142</v>
      </c>
      <c r="M8" s="12" t="s">
        <v>30</v>
      </c>
      <c r="N8">
        <v>14</v>
      </c>
      <c r="O8" s="12" t="s">
        <v>7</v>
      </c>
      <c r="P8" s="12" t="s">
        <v>16</v>
      </c>
      <c r="Q8" s="12" t="s">
        <v>17</v>
      </c>
      <c r="R8" s="12" t="s">
        <v>25</v>
      </c>
      <c r="S8" s="12" t="s">
        <v>54</v>
      </c>
      <c r="T8" t="e">
        <f>VLOOKUP(TRIM(A8),Sheet4!A:A,1,FALSE)</f>
        <v>#N/A</v>
      </c>
    </row>
    <row r="9" spans="1:20" ht="20.100000000000001" customHeight="1" x14ac:dyDescent="0.25">
      <c r="A9" s="1" t="s">
        <v>341</v>
      </c>
      <c r="B9" s="1" t="s">
        <v>342</v>
      </c>
      <c r="C9" s="10" t="s">
        <v>1147</v>
      </c>
      <c r="D9" s="10" t="s">
        <v>1149</v>
      </c>
      <c r="E9" s="11">
        <v>146</v>
      </c>
      <c r="F9" s="12" t="s">
        <v>1165</v>
      </c>
      <c r="G9" s="10" t="s">
        <v>1169</v>
      </c>
      <c r="H9" s="15" t="s">
        <v>1172</v>
      </c>
      <c r="I9" s="10" t="s">
        <v>1188</v>
      </c>
      <c r="J9" s="12">
        <v>3</v>
      </c>
      <c r="K9" s="12" t="s">
        <v>8</v>
      </c>
      <c r="L9" s="12" t="s">
        <v>1196</v>
      </c>
      <c r="M9" s="12" t="s">
        <v>30</v>
      </c>
      <c r="N9">
        <v>1</v>
      </c>
      <c r="O9" s="12" t="s">
        <v>7</v>
      </c>
      <c r="P9" s="12" t="s">
        <v>39</v>
      </c>
      <c r="Q9" s="12" t="s">
        <v>24</v>
      </c>
      <c r="R9" s="12" t="s">
        <v>25</v>
      </c>
      <c r="S9" s="12" t="s">
        <v>21</v>
      </c>
      <c r="T9" t="e">
        <f>VLOOKUP(TRIM(A9),Sheet4!A:A,1,FALSE)</f>
        <v>#N/A</v>
      </c>
    </row>
    <row r="10" spans="1:20" ht="20.100000000000001" customHeight="1" x14ac:dyDescent="0.25">
      <c r="A10" s="1" t="s">
        <v>333</v>
      </c>
      <c r="B10" s="1" t="s">
        <v>334</v>
      </c>
      <c r="C10" s="10" t="s">
        <v>1147</v>
      </c>
      <c r="D10" s="10" t="s">
        <v>1149</v>
      </c>
      <c r="E10" s="11">
        <v>152</v>
      </c>
      <c r="F10" s="12" t="s">
        <v>1165</v>
      </c>
      <c r="G10" s="10" t="s">
        <v>1169</v>
      </c>
      <c r="H10" s="15" t="s">
        <v>1171</v>
      </c>
      <c r="I10" s="10" t="s">
        <v>1182</v>
      </c>
      <c r="J10" s="12">
        <v>3</v>
      </c>
      <c r="K10" s="12" t="s">
        <v>8</v>
      </c>
      <c r="L10" s="10" t="s">
        <v>1142</v>
      </c>
      <c r="M10" s="12" t="s">
        <v>30</v>
      </c>
      <c r="N10">
        <v>13</v>
      </c>
      <c r="O10" s="12" t="s">
        <v>7</v>
      </c>
      <c r="P10" s="12" t="s">
        <v>39</v>
      </c>
      <c r="Q10" s="12" t="s">
        <v>17</v>
      </c>
      <c r="R10" s="12" t="s">
        <v>25</v>
      </c>
      <c r="S10" s="12" t="s">
        <v>21</v>
      </c>
      <c r="T10" t="e">
        <f>VLOOKUP(TRIM(A10),Sheet4!A:A,1,FALSE)</f>
        <v>#N/A</v>
      </c>
    </row>
    <row r="11" spans="1:20" ht="20.100000000000001" customHeight="1" x14ac:dyDescent="0.25">
      <c r="A11" s="1" t="s">
        <v>279</v>
      </c>
      <c r="B11" s="1" t="s">
        <v>280</v>
      </c>
      <c r="C11" s="10" t="s">
        <v>1147</v>
      </c>
      <c r="D11" s="10" t="s">
        <v>1149</v>
      </c>
      <c r="E11" s="11">
        <v>133</v>
      </c>
      <c r="F11" s="12" t="s">
        <v>1165</v>
      </c>
      <c r="G11" s="10" t="s">
        <v>1169</v>
      </c>
      <c r="H11" s="15" t="s">
        <v>1172</v>
      </c>
      <c r="I11" s="10" t="s">
        <v>1187</v>
      </c>
      <c r="J11" s="12">
        <v>2</v>
      </c>
      <c r="K11" s="12" t="s">
        <v>8</v>
      </c>
      <c r="L11" s="10" t="s">
        <v>1142</v>
      </c>
      <c r="M11" s="12" t="s">
        <v>8</v>
      </c>
      <c r="N11">
        <v>0</v>
      </c>
      <c r="O11" s="12" t="s">
        <v>7</v>
      </c>
      <c r="P11" s="12" t="s">
        <v>39</v>
      </c>
      <c r="Q11" s="12" t="s">
        <v>9</v>
      </c>
      <c r="R11" s="12" t="s">
        <v>10</v>
      </c>
      <c r="S11" s="12" t="s">
        <v>21</v>
      </c>
      <c r="T11" t="e">
        <f>VLOOKUP(TRIM(A11),Sheet4!A:A,1,FALSE)</f>
        <v>#N/A</v>
      </c>
    </row>
    <row r="12" spans="1:20" ht="20.100000000000001" customHeight="1" x14ac:dyDescent="0.25">
      <c r="A12" s="1" t="s">
        <v>283</v>
      </c>
      <c r="B12" s="1" t="s">
        <v>284</v>
      </c>
      <c r="C12" s="10" t="s">
        <v>1147</v>
      </c>
      <c r="D12" s="10" t="s">
        <v>1149</v>
      </c>
      <c r="E12" s="11">
        <v>133</v>
      </c>
      <c r="F12" s="12" t="s">
        <v>1165</v>
      </c>
      <c r="G12" s="10" t="s">
        <v>1169</v>
      </c>
      <c r="H12" s="15" t="s">
        <v>1172</v>
      </c>
      <c r="I12" s="10" t="s">
        <v>1188</v>
      </c>
      <c r="J12" s="12">
        <v>2</v>
      </c>
      <c r="K12" s="12" t="s">
        <v>8</v>
      </c>
      <c r="L12" s="10" t="s">
        <v>1142</v>
      </c>
      <c r="M12" s="12" t="s">
        <v>8</v>
      </c>
      <c r="N12">
        <v>0</v>
      </c>
      <c r="O12" s="12" t="s">
        <v>7</v>
      </c>
      <c r="P12" s="12" t="s">
        <v>39</v>
      </c>
      <c r="Q12" s="12" t="s">
        <v>9</v>
      </c>
      <c r="R12" s="12" t="s">
        <v>10</v>
      </c>
      <c r="S12" s="12" t="s">
        <v>21</v>
      </c>
      <c r="T12" t="e">
        <f>VLOOKUP(TRIM(A12),Sheet4!A:A,1,FALSE)</f>
        <v>#N/A</v>
      </c>
    </row>
    <row r="13" spans="1:20" ht="20.100000000000001" customHeight="1" x14ac:dyDescent="0.25">
      <c r="A13" s="1" t="s">
        <v>285</v>
      </c>
      <c r="B13" s="1" t="s">
        <v>286</v>
      </c>
      <c r="C13" s="10" t="s">
        <v>1147</v>
      </c>
      <c r="D13" s="10" t="s">
        <v>1149</v>
      </c>
      <c r="E13" s="11">
        <v>135</v>
      </c>
      <c r="F13" s="12" t="s">
        <v>1166</v>
      </c>
      <c r="G13" s="10" t="s">
        <v>1169</v>
      </c>
      <c r="H13" s="15" t="s">
        <v>1178</v>
      </c>
      <c r="I13" s="10" t="s">
        <v>1190</v>
      </c>
      <c r="J13" s="12">
        <v>3</v>
      </c>
      <c r="K13" s="12" t="s">
        <v>8</v>
      </c>
      <c r="L13" s="12" t="s">
        <v>1196</v>
      </c>
      <c r="M13" s="12" t="s">
        <v>30</v>
      </c>
      <c r="N13">
        <v>6</v>
      </c>
      <c r="O13" s="12" t="s">
        <v>7</v>
      </c>
      <c r="P13" s="12" t="s">
        <v>39</v>
      </c>
      <c r="Q13" s="12" t="s">
        <v>27</v>
      </c>
      <c r="R13" s="12" t="s">
        <v>25</v>
      </c>
      <c r="S13" s="12" t="s">
        <v>21</v>
      </c>
      <c r="T13" t="e">
        <f>VLOOKUP(TRIM(A13),Sheet4!A:A,1,FALSE)</f>
        <v>#N/A</v>
      </c>
    </row>
    <row r="14" spans="1:20" ht="20.100000000000001" customHeight="1" x14ac:dyDescent="0.25">
      <c r="A14" s="1" t="s">
        <v>287</v>
      </c>
      <c r="B14" s="1" t="s">
        <v>288</v>
      </c>
      <c r="C14" s="10" t="s">
        <v>1147</v>
      </c>
      <c r="D14" s="10" t="s">
        <v>1149</v>
      </c>
      <c r="E14" s="11">
        <v>140</v>
      </c>
      <c r="F14" s="12" t="s">
        <v>1166</v>
      </c>
      <c r="G14" s="10" t="s">
        <v>1169</v>
      </c>
      <c r="H14" s="15" t="s">
        <v>1176</v>
      </c>
      <c r="I14" s="10" t="s">
        <v>1170</v>
      </c>
      <c r="J14" s="12">
        <v>3</v>
      </c>
      <c r="K14" s="12" t="s">
        <v>8</v>
      </c>
      <c r="L14" s="12" t="s">
        <v>1196</v>
      </c>
      <c r="M14" s="12" t="s">
        <v>30</v>
      </c>
      <c r="N14">
        <v>279</v>
      </c>
      <c r="O14" s="12" t="s">
        <v>7</v>
      </c>
      <c r="P14" s="12" t="s">
        <v>39</v>
      </c>
      <c r="Q14" s="12" t="s">
        <v>70</v>
      </c>
      <c r="R14" s="12" t="s">
        <v>18</v>
      </c>
      <c r="S14" s="12" t="s">
        <v>21</v>
      </c>
      <c r="T14" t="e">
        <f>VLOOKUP(TRIM(A14),Sheet4!A:A,1,FALSE)</f>
        <v>#N/A</v>
      </c>
    </row>
    <row r="15" spans="1:20" ht="20.100000000000001" customHeight="1" x14ac:dyDescent="0.25">
      <c r="A15" s="1" t="s">
        <v>291</v>
      </c>
      <c r="B15" s="1" t="s">
        <v>292</v>
      </c>
      <c r="C15" s="10" t="s">
        <v>1147</v>
      </c>
      <c r="D15" s="10" t="s">
        <v>1149</v>
      </c>
      <c r="E15" s="11">
        <v>168</v>
      </c>
      <c r="F15" s="12" t="s">
        <v>1166</v>
      </c>
      <c r="G15" s="10" t="s">
        <v>1169</v>
      </c>
      <c r="H15" s="15" t="s">
        <v>1172</v>
      </c>
      <c r="I15" s="10" t="s">
        <v>1170</v>
      </c>
      <c r="J15" s="12">
        <v>3</v>
      </c>
      <c r="K15" s="12" t="s">
        <v>8</v>
      </c>
      <c r="L15" s="12" t="s">
        <v>1196</v>
      </c>
      <c r="M15" s="12" t="s">
        <v>30</v>
      </c>
      <c r="N15">
        <v>28</v>
      </c>
      <c r="O15" s="12" t="s">
        <v>7</v>
      </c>
      <c r="P15" s="12" t="s">
        <v>39</v>
      </c>
      <c r="Q15" s="12" t="s">
        <v>65</v>
      </c>
      <c r="R15" s="12" t="s">
        <v>25</v>
      </c>
      <c r="S15" s="12" t="s">
        <v>21</v>
      </c>
      <c r="T15" t="e">
        <f>VLOOKUP(TRIM(A15),Sheet4!A:A,1,FALSE)</f>
        <v>#N/A</v>
      </c>
    </row>
    <row r="16" spans="1:20" ht="20.100000000000001" customHeight="1" x14ac:dyDescent="0.25">
      <c r="A16" s="1" t="s">
        <v>293</v>
      </c>
      <c r="B16" s="1" t="s">
        <v>294</v>
      </c>
      <c r="C16" s="10" t="s">
        <v>1147</v>
      </c>
      <c r="D16" s="10" t="s">
        <v>1149</v>
      </c>
      <c r="E16" s="11">
        <v>200</v>
      </c>
      <c r="F16" s="12" t="s">
        <v>1166</v>
      </c>
      <c r="G16" s="10" t="s">
        <v>1169</v>
      </c>
      <c r="H16" s="15" t="s">
        <v>1172</v>
      </c>
      <c r="I16" s="10" t="s">
        <v>1170</v>
      </c>
      <c r="J16" s="12">
        <v>3</v>
      </c>
      <c r="K16" s="12" t="s">
        <v>8</v>
      </c>
      <c r="L16" s="12" t="s">
        <v>1196</v>
      </c>
      <c r="M16" s="12" t="s">
        <v>30</v>
      </c>
      <c r="N16">
        <v>31</v>
      </c>
      <c r="O16" s="12" t="s">
        <v>7</v>
      </c>
      <c r="P16" s="12" t="s">
        <v>26</v>
      </c>
      <c r="Q16" s="12" t="s">
        <v>91</v>
      </c>
      <c r="R16" s="12" t="s">
        <v>18</v>
      </c>
      <c r="S16" s="12" t="s">
        <v>13</v>
      </c>
      <c r="T16" t="e">
        <f>VLOOKUP(TRIM(A16),Sheet4!A:A,1,FALSE)</f>
        <v>#N/A</v>
      </c>
    </row>
    <row r="17" spans="1:20" ht="20.100000000000001" customHeight="1" x14ac:dyDescent="0.25">
      <c r="A17" s="1" t="s">
        <v>303</v>
      </c>
      <c r="B17" s="1" t="s">
        <v>304</v>
      </c>
      <c r="C17" s="10" t="s">
        <v>1147</v>
      </c>
      <c r="D17" s="10" t="s">
        <v>1149</v>
      </c>
      <c r="E17" s="11">
        <v>146</v>
      </c>
      <c r="F17" s="12" t="s">
        <v>1166</v>
      </c>
      <c r="G17" s="10" t="s">
        <v>1169</v>
      </c>
      <c r="H17" s="15" t="s">
        <v>1171</v>
      </c>
      <c r="I17" s="10" t="s">
        <v>1182</v>
      </c>
      <c r="J17" s="12">
        <v>3</v>
      </c>
      <c r="K17" s="10" t="s">
        <v>91</v>
      </c>
      <c r="L17" s="12" t="s">
        <v>1196</v>
      </c>
      <c r="M17" s="12" t="s">
        <v>30</v>
      </c>
      <c r="N17">
        <v>38</v>
      </c>
      <c r="O17" s="12" t="s">
        <v>7</v>
      </c>
      <c r="P17" s="12" t="s">
        <v>39</v>
      </c>
      <c r="Q17" s="12" t="s">
        <v>24</v>
      </c>
      <c r="R17" s="12" t="s">
        <v>25</v>
      </c>
      <c r="S17" s="12" t="s">
        <v>21</v>
      </c>
      <c r="T17" t="e">
        <f>VLOOKUP(TRIM(A17),Sheet4!A:A,1,FALSE)</f>
        <v>#N/A</v>
      </c>
    </row>
    <row r="18" spans="1:20" ht="20.100000000000001" customHeight="1" x14ac:dyDescent="0.25">
      <c r="A18" s="1" t="s">
        <v>441</v>
      </c>
      <c r="B18" s="1" t="s">
        <v>442</v>
      </c>
      <c r="C18" s="10" t="s">
        <v>1147</v>
      </c>
      <c r="D18" s="10" t="s">
        <v>1150</v>
      </c>
      <c r="E18" s="11">
        <v>165</v>
      </c>
      <c r="F18" s="12" t="s">
        <v>1166</v>
      </c>
      <c r="G18" s="10" t="s">
        <v>1169</v>
      </c>
      <c r="H18" s="15" t="s">
        <v>1172</v>
      </c>
      <c r="I18" s="10" t="s">
        <v>1182</v>
      </c>
      <c r="J18" s="12">
        <v>2</v>
      </c>
      <c r="K18" s="12" t="s">
        <v>8</v>
      </c>
      <c r="L18" s="10" t="s">
        <v>1142</v>
      </c>
      <c r="M18" s="12" t="s">
        <v>8</v>
      </c>
      <c r="N18">
        <v>0</v>
      </c>
      <c r="O18" s="12" t="s">
        <v>7</v>
      </c>
      <c r="P18" s="12" t="s">
        <v>39</v>
      </c>
      <c r="Q18" s="12" t="s">
        <v>9</v>
      </c>
      <c r="R18" s="12" t="s">
        <v>10</v>
      </c>
      <c r="S18" s="12" t="s">
        <v>21</v>
      </c>
      <c r="T18" t="e">
        <f>VLOOKUP(TRIM(A18),Sheet4!A:A,1,FALSE)</f>
        <v>#N/A</v>
      </c>
    </row>
    <row r="19" spans="1:20" ht="20.100000000000001" customHeight="1" x14ac:dyDescent="0.25">
      <c r="A19" s="1" t="s">
        <v>445</v>
      </c>
      <c r="B19" s="1" t="s">
        <v>446</v>
      </c>
      <c r="C19" s="10" t="s">
        <v>1147</v>
      </c>
      <c r="D19" s="10" t="s">
        <v>1150</v>
      </c>
      <c r="E19" s="11">
        <v>172</v>
      </c>
      <c r="F19" s="12" t="s">
        <v>1166</v>
      </c>
      <c r="G19" s="10" t="s">
        <v>1169</v>
      </c>
      <c r="H19" s="15" t="s">
        <v>1172</v>
      </c>
      <c r="I19" s="10" t="s">
        <v>1182</v>
      </c>
      <c r="J19" s="12">
        <v>2</v>
      </c>
      <c r="K19" s="12" t="s">
        <v>8</v>
      </c>
      <c r="L19" s="10" t="s">
        <v>1142</v>
      </c>
      <c r="M19" s="12" t="s">
        <v>8</v>
      </c>
      <c r="N19">
        <v>0</v>
      </c>
      <c r="O19" s="12" t="s">
        <v>7</v>
      </c>
      <c r="P19" s="12" t="s">
        <v>39</v>
      </c>
      <c r="Q19" s="12" t="s">
        <v>24</v>
      </c>
      <c r="R19" s="12" t="s">
        <v>31</v>
      </c>
      <c r="S19" s="12" t="s">
        <v>21</v>
      </c>
      <c r="T19" t="e">
        <f>VLOOKUP(TRIM(A19),Sheet4!A:A,1,FALSE)</f>
        <v>#N/A</v>
      </c>
    </row>
    <row r="20" spans="1:20" ht="20.100000000000001" customHeight="1" x14ac:dyDescent="0.25">
      <c r="A20" s="1" t="s">
        <v>357</v>
      </c>
      <c r="B20" s="1" t="s">
        <v>358</v>
      </c>
      <c r="C20" s="10" t="s">
        <v>1147</v>
      </c>
      <c r="D20" s="10" t="s">
        <v>1150</v>
      </c>
      <c r="E20" s="11">
        <v>203</v>
      </c>
      <c r="F20" s="10" t="s">
        <v>1167</v>
      </c>
      <c r="G20" s="10" t="s">
        <v>1181</v>
      </c>
      <c r="H20" s="15" t="s">
        <v>1171</v>
      </c>
      <c r="I20" s="10" t="s">
        <v>1170</v>
      </c>
      <c r="J20" s="12">
        <v>3</v>
      </c>
      <c r="K20" s="12" t="s">
        <v>8</v>
      </c>
      <c r="L20" s="12" t="s">
        <v>1196</v>
      </c>
      <c r="M20" s="12" t="s">
        <v>30</v>
      </c>
      <c r="N20">
        <v>0</v>
      </c>
      <c r="O20" s="12" t="s">
        <v>7</v>
      </c>
      <c r="P20" s="12" t="s">
        <v>26</v>
      </c>
      <c r="Q20" s="12" t="s">
        <v>9</v>
      </c>
      <c r="R20" s="12" t="s">
        <v>10</v>
      </c>
      <c r="S20" s="12" t="s">
        <v>13</v>
      </c>
      <c r="T20" t="e">
        <f>VLOOKUP(TRIM(A20),Sheet4!A:A,1,FALSE)</f>
        <v>#N/A</v>
      </c>
    </row>
    <row r="21" spans="1:20" ht="20.100000000000001" customHeight="1" x14ac:dyDescent="0.25">
      <c r="A21" s="1" t="s">
        <v>373</v>
      </c>
      <c r="B21" s="1" t="s">
        <v>374</v>
      </c>
      <c r="C21" s="10" t="s">
        <v>1147</v>
      </c>
      <c r="D21" s="10" t="s">
        <v>1150</v>
      </c>
      <c r="E21" s="11">
        <v>172</v>
      </c>
      <c r="F21" s="12" t="s">
        <v>1166</v>
      </c>
      <c r="G21" s="10" t="s">
        <v>1186</v>
      </c>
      <c r="H21" s="15" t="s">
        <v>1173</v>
      </c>
      <c r="I21" s="10" t="s">
        <v>1170</v>
      </c>
      <c r="J21" s="12">
        <v>3</v>
      </c>
      <c r="K21" s="12" t="s">
        <v>8</v>
      </c>
      <c r="L21" s="10" t="s">
        <v>1142</v>
      </c>
      <c r="M21" s="12" t="s">
        <v>30</v>
      </c>
      <c r="N21">
        <v>110</v>
      </c>
      <c r="O21" s="12" t="s">
        <v>7</v>
      </c>
      <c r="P21" s="12" t="s">
        <v>39</v>
      </c>
      <c r="Q21" s="12" t="s">
        <v>70</v>
      </c>
      <c r="R21" s="12" t="s">
        <v>18</v>
      </c>
      <c r="S21" s="12" t="s">
        <v>21</v>
      </c>
      <c r="T21" t="e">
        <f>VLOOKUP(TRIM(A21),Sheet4!A:A,1,FALSE)</f>
        <v>#N/A</v>
      </c>
    </row>
    <row r="22" spans="1:20" ht="20.100000000000001" customHeight="1" x14ac:dyDescent="0.25">
      <c r="A22" s="1" t="s">
        <v>379</v>
      </c>
      <c r="B22" s="1" t="s">
        <v>380</v>
      </c>
      <c r="C22" s="10" t="s">
        <v>1147</v>
      </c>
      <c r="D22" s="10" t="s">
        <v>1150</v>
      </c>
      <c r="E22" s="11">
        <v>203</v>
      </c>
      <c r="F22" s="10" t="s">
        <v>1166</v>
      </c>
      <c r="G22" s="10" t="s">
        <v>1181</v>
      </c>
      <c r="H22" s="15" t="s">
        <v>1173</v>
      </c>
      <c r="I22" s="10" t="s">
        <v>1170</v>
      </c>
      <c r="J22" s="12">
        <v>3</v>
      </c>
      <c r="K22" s="12" t="s">
        <v>8</v>
      </c>
      <c r="L22" s="12" t="s">
        <v>1196</v>
      </c>
      <c r="M22" s="12" t="s">
        <v>30</v>
      </c>
      <c r="N22">
        <v>12</v>
      </c>
      <c r="O22" s="12" t="s">
        <v>7</v>
      </c>
      <c r="P22" s="12" t="s">
        <v>26</v>
      </c>
      <c r="Q22" s="12" t="s">
        <v>9</v>
      </c>
      <c r="R22" s="12" t="s">
        <v>10</v>
      </c>
      <c r="S22" s="12" t="s">
        <v>13</v>
      </c>
      <c r="T22" t="e">
        <f>VLOOKUP(TRIM(A22),Sheet4!A:A,1,FALSE)</f>
        <v>#N/A</v>
      </c>
    </row>
    <row r="23" spans="1:20" ht="20.100000000000001" customHeight="1" x14ac:dyDescent="0.25">
      <c r="A23" s="1" t="s">
        <v>382</v>
      </c>
      <c r="B23" s="1" t="s">
        <v>383</v>
      </c>
      <c r="C23" s="10" t="s">
        <v>1147</v>
      </c>
      <c r="D23" s="10" t="s">
        <v>1150</v>
      </c>
      <c r="E23" s="11">
        <v>172</v>
      </c>
      <c r="F23" s="12" t="s">
        <v>1165</v>
      </c>
      <c r="G23" s="10" t="s">
        <v>1169</v>
      </c>
      <c r="H23" s="15" t="s">
        <v>1171</v>
      </c>
      <c r="I23" s="10" t="s">
        <v>1170</v>
      </c>
      <c r="J23" s="12">
        <v>3</v>
      </c>
      <c r="K23" s="12" t="s">
        <v>8</v>
      </c>
      <c r="L23" s="12" t="s">
        <v>1196</v>
      </c>
      <c r="M23" s="12" t="s">
        <v>8</v>
      </c>
      <c r="N23">
        <v>1</v>
      </c>
      <c r="O23" s="12" t="s">
        <v>7</v>
      </c>
      <c r="P23" s="12" t="s">
        <v>39</v>
      </c>
      <c r="Q23" s="12" t="s">
        <v>24</v>
      </c>
      <c r="R23" s="12" t="s">
        <v>31</v>
      </c>
      <c r="S23" s="12" t="s">
        <v>21</v>
      </c>
      <c r="T23" t="e">
        <f>VLOOKUP(TRIM(A23),Sheet4!A:A,1,FALSE)</f>
        <v>#N/A</v>
      </c>
    </row>
    <row r="24" spans="1:20" ht="20.100000000000001" customHeight="1" x14ac:dyDescent="0.25">
      <c r="A24" s="1" t="s">
        <v>392</v>
      </c>
      <c r="B24" s="1" t="s">
        <v>393</v>
      </c>
      <c r="C24" s="10" t="s">
        <v>1147</v>
      </c>
      <c r="D24" s="10" t="s">
        <v>1150</v>
      </c>
      <c r="E24" s="11">
        <v>172</v>
      </c>
      <c r="F24" s="12" t="s">
        <v>1167</v>
      </c>
      <c r="G24" s="10" t="s">
        <v>1186</v>
      </c>
      <c r="H24" s="15" t="s">
        <v>1173</v>
      </c>
      <c r="I24" s="10" t="s">
        <v>1170</v>
      </c>
      <c r="J24" s="12">
        <v>2</v>
      </c>
      <c r="K24" s="12" t="s">
        <v>8</v>
      </c>
      <c r="L24" s="12" t="s">
        <v>1196</v>
      </c>
      <c r="M24" s="12" t="s">
        <v>30</v>
      </c>
      <c r="N24">
        <v>334</v>
      </c>
      <c r="O24" s="12" t="s">
        <v>7</v>
      </c>
      <c r="P24" s="12" t="s">
        <v>39</v>
      </c>
      <c r="Q24" s="12" t="s">
        <v>70</v>
      </c>
      <c r="R24" s="12" t="s">
        <v>18</v>
      </c>
      <c r="S24" s="12" t="s">
        <v>21</v>
      </c>
      <c r="T24" t="e">
        <f>VLOOKUP(TRIM(A24),Sheet4!A:A,1,FALSE)</f>
        <v>#N/A</v>
      </c>
    </row>
    <row r="25" spans="1:20" ht="20.100000000000001" customHeight="1" x14ac:dyDescent="0.25">
      <c r="A25" s="1" t="s">
        <v>449</v>
      </c>
      <c r="B25" s="1" t="s">
        <v>450</v>
      </c>
      <c r="C25" s="10" t="s">
        <v>1153</v>
      </c>
      <c r="D25" s="10" t="s">
        <v>1149</v>
      </c>
      <c r="E25" s="11">
        <v>140</v>
      </c>
      <c r="F25" s="12" t="s">
        <v>1165</v>
      </c>
      <c r="G25" s="10" t="s">
        <v>1169</v>
      </c>
      <c r="H25" s="15" t="s">
        <v>1171</v>
      </c>
      <c r="I25" s="10" t="s">
        <v>1188</v>
      </c>
      <c r="J25" s="12">
        <v>3</v>
      </c>
      <c r="K25" s="12" t="s">
        <v>8</v>
      </c>
      <c r="L25" s="12" t="s">
        <v>1196</v>
      </c>
      <c r="M25" s="12" t="s">
        <v>38</v>
      </c>
      <c r="N25">
        <v>2</v>
      </c>
      <c r="O25" s="12" t="s">
        <v>7</v>
      </c>
      <c r="P25" s="12" t="s">
        <v>16</v>
      </c>
      <c r="Q25" s="12" t="s">
        <v>9</v>
      </c>
      <c r="R25" s="12" t="s">
        <v>10</v>
      </c>
      <c r="S25" s="12" t="s">
        <v>21</v>
      </c>
      <c r="T25" t="e">
        <f>VLOOKUP(TRIM(A25),Sheet4!A:A,1,FALSE)</f>
        <v>#N/A</v>
      </c>
    </row>
    <row r="26" spans="1:20" ht="20.100000000000001" customHeight="1" x14ac:dyDescent="0.25">
      <c r="A26" s="1" t="s">
        <v>447</v>
      </c>
      <c r="B26" s="1" t="s">
        <v>448</v>
      </c>
      <c r="C26" s="10" t="s">
        <v>1153</v>
      </c>
      <c r="D26" s="10" t="s">
        <v>1149</v>
      </c>
      <c r="E26" s="11">
        <v>140</v>
      </c>
      <c r="F26" s="12" t="s">
        <v>1165</v>
      </c>
      <c r="G26" s="10" t="s">
        <v>1169</v>
      </c>
      <c r="H26" s="15" t="s">
        <v>1174</v>
      </c>
      <c r="I26" s="10" t="s">
        <v>1188</v>
      </c>
      <c r="J26" s="12">
        <v>3</v>
      </c>
      <c r="K26" s="12" t="s">
        <v>8</v>
      </c>
      <c r="L26" s="12" t="s">
        <v>1196</v>
      </c>
      <c r="M26" s="12" t="s">
        <v>8</v>
      </c>
      <c r="N26">
        <v>5</v>
      </c>
      <c r="O26" s="12" t="s">
        <v>7</v>
      </c>
      <c r="P26" s="12" t="s">
        <v>16</v>
      </c>
      <c r="Q26" s="12" t="s">
        <v>24</v>
      </c>
      <c r="R26" s="12" t="s">
        <v>31</v>
      </c>
      <c r="S26" s="12" t="s">
        <v>54</v>
      </c>
      <c r="T26" t="e">
        <f>VLOOKUP(TRIM(A26),Sheet4!A:A,1,FALSE)</f>
        <v>#N/A</v>
      </c>
    </row>
    <row r="27" spans="1:20" ht="20.100000000000001" customHeight="1" x14ac:dyDescent="0.25">
      <c r="A27" s="1" t="s">
        <v>497</v>
      </c>
      <c r="B27" s="1" t="s">
        <v>498</v>
      </c>
      <c r="C27" s="10" t="s">
        <v>1157</v>
      </c>
      <c r="D27" s="10" t="s">
        <v>1150</v>
      </c>
      <c r="E27" s="11">
        <v>165</v>
      </c>
      <c r="F27" s="10" t="s">
        <v>1167</v>
      </c>
      <c r="G27" s="10" t="s">
        <v>1169</v>
      </c>
      <c r="H27" s="15" t="s">
        <v>1176</v>
      </c>
      <c r="I27" s="10" t="s">
        <v>1190</v>
      </c>
      <c r="J27" s="12">
        <v>2</v>
      </c>
      <c r="K27" s="12" t="s">
        <v>8</v>
      </c>
      <c r="L27" s="12" t="s">
        <v>1196</v>
      </c>
      <c r="M27" s="12" t="s">
        <v>8</v>
      </c>
      <c r="N27">
        <v>0</v>
      </c>
      <c r="O27" s="12" t="s">
        <v>7</v>
      </c>
      <c r="P27" s="12" t="s">
        <v>16</v>
      </c>
      <c r="Q27" s="12" t="s">
        <v>9</v>
      </c>
      <c r="R27" s="12" t="s">
        <v>10</v>
      </c>
      <c r="S27" s="12" t="s">
        <v>54</v>
      </c>
      <c r="T27" t="e">
        <f>VLOOKUP(TRIM(A27),Sheet4!A:A,1,FALSE)</f>
        <v>#N/A</v>
      </c>
    </row>
    <row r="28" spans="1:20" ht="20.100000000000001" customHeight="1" x14ac:dyDescent="0.25">
      <c r="A28" s="1" t="s">
        <v>499</v>
      </c>
      <c r="B28" s="1" t="s">
        <v>500</v>
      </c>
      <c r="C28" s="10" t="s">
        <v>1157</v>
      </c>
      <c r="D28" s="10" t="s">
        <v>1150</v>
      </c>
      <c r="E28" s="11">
        <v>216</v>
      </c>
      <c r="F28" s="12" t="s">
        <v>1167</v>
      </c>
      <c r="G28" s="10" t="s">
        <v>1169</v>
      </c>
      <c r="H28" s="15" t="s">
        <v>1174</v>
      </c>
      <c r="I28" s="10" t="s">
        <v>1190</v>
      </c>
      <c r="J28" s="12">
        <v>2</v>
      </c>
      <c r="K28" s="12" t="s">
        <v>8</v>
      </c>
      <c r="L28" s="12" t="s">
        <v>1196</v>
      </c>
      <c r="M28" s="12" t="s">
        <v>8</v>
      </c>
      <c r="N28">
        <v>12</v>
      </c>
      <c r="O28" s="12" t="s">
        <v>7</v>
      </c>
      <c r="P28" s="12" t="s">
        <v>12</v>
      </c>
      <c r="Q28" s="12" t="s">
        <v>9</v>
      </c>
      <c r="R28" s="12" t="s">
        <v>10</v>
      </c>
      <c r="S28" s="12" t="s">
        <v>54</v>
      </c>
      <c r="T28" t="e">
        <f>VLOOKUP(TRIM(A28),Sheet4!A:A,1,FALSE)</f>
        <v>#N/A</v>
      </c>
    </row>
    <row r="29" spans="1:20" ht="20.100000000000001" customHeight="1" x14ac:dyDescent="0.25">
      <c r="A29" s="1" t="s">
        <v>525</v>
      </c>
      <c r="B29" s="1" t="s">
        <v>526</v>
      </c>
      <c r="C29" s="10" t="s">
        <v>1157</v>
      </c>
      <c r="D29" s="10" t="s">
        <v>1150</v>
      </c>
      <c r="E29" s="11">
        <v>178</v>
      </c>
      <c r="F29" s="10" t="s">
        <v>1165</v>
      </c>
      <c r="G29" s="10" t="s">
        <v>1169</v>
      </c>
      <c r="H29" s="15" t="s">
        <v>1172</v>
      </c>
      <c r="I29" s="10" t="s">
        <v>1170</v>
      </c>
      <c r="J29" s="12">
        <v>3</v>
      </c>
      <c r="K29" s="12" t="s">
        <v>8</v>
      </c>
      <c r="L29" s="10" t="s">
        <v>1142</v>
      </c>
      <c r="M29" s="12" t="s">
        <v>8</v>
      </c>
      <c r="N29">
        <v>86</v>
      </c>
      <c r="O29" s="12" t="s">
        <v>7</v>
      </c>
      <c r="P29" s="12" t="s">
        <v>16</v>
      </c>
      <c r="Q29" s="12" t="s">
        <v>27</v>
      </c>
      <c r="R29" s="12" t="s">
        <v>18</v>
      </c>
      <c r="S29" s="12" t="s">
        <v>21</v>
      </c>
      <c r="T29" t="e">
        <f>VLOOKUP(TRIM(A29),Sheet4!A:A,1,FALSE)</f>
        <v>#N/A</v>
      </c>
    </row>
    <row r="30" spans="1:20" ht="20.100000000000001" customHeight="1" x14ac:dyDescent="0.25">
      <c r="A30" s="1" t="s">
        <v>529</v>
      </c>
      <c r="B30" s="1" t="s">
        <v>530</v>
      </c>
      <c r="C30" s="10" t="s">
        <v>1157</v>
      </c>
      <c r="D30" s="10" t="s">
        <v>1150</v>
      </c>
      <c r="E30" s="11">
        <v>203</v>
      </c>
      <c r="F30" s="10" t="s">
        <v>1165</v>
      </c>
      <c r="G30" s="10" t="s">
        <v>1169</v>
      </c>
      <c r="H30" s="15" t="s">
        <v>1171</v>
      </c>
      <c r="I30" s="10" t="s">
        <v>1170</v>
      </c>
      <c r="J30" s="12">
        <v>3</v>
      </c>
      <c r="K30" s="12" t="s">
        <v>8</v>
      </c>
      <c r="L30" s="10" t="s">
        <v>1142</v>
      </c>
      <c r="M30" s="12" t="s">
        <v>30</v>
      </c>
      <c r="N30">
        <v>0</v>
      </c>
      <c r="O30" s="12" t="s">
        <v>7</v>
      </c>
      <c r="P30" s="12" t="s">
        <v>12</v>
      </c>
      <c r="Q30" s="12" t="s">
        <v>24</v>
      </c>
      <c r="R30" s="12" t="s">
        <v>25</v>
      </c>
      <c r="S30" s="12" t="s">
        <v>13</v>
      </c>
      <c r="T30" t="e">
        <f>VLOOKUP(TRIM(A30),Sheet4!A:A,1,FALSE)</f>
        <v>#N/A</v>
      </c>
    </row>
    <row r="31" spans="1:20" ht="20.100000000000001" customHeight="1" x14ac:dyDescent="0.25">
      <c r="A31" s="1" t="s">
        <v>531</v>
      </c>
      <c r="B31" s="1" t="s">
        <v>532</v>
      </c>
      <c r="C31" s="10" t="s">
        <v>1157</v>
      </c>
      <c r="D31" s="10" t="s">
        <v>1150</v>
      </c>
      <c r="E31" s="11">
        <v>172</v>
      </c>
      <c r="F31" s="12" t="s">
        <v>1166</v>
      </c>
      <c r="G31" s="10" t="s">
        <v>1169</v>
      </c>
      <c r="H31" s="15" t="s">
        <v>1175</v>
      </c>
      <c r="I31" s="10" t="s">
        <v>1182</v>
      </c>
      <c r="J31" s="12">
        <v>2</v>
      </c>
      <c r="K31" s="12" t="s">
        <v>8</v>
      </c>
      <c r="L31" s="10" t="s">
        <v>1142</v>
      </c>
      <c r="M31" s="12" t="s">
        <v>30</v>
      </c>
      <c r="N31">
        <v>30</v>
      </c>
      <c r="O31" s="12" t="s">
        <v>7</v>
      </c>
      <c r="P31" s="12" t="s">
        <v>16</v>
      </c>
      <c r="Q31" s="12" t="s">
        <v>24</v>
      </c>
      <c r="R31" s="12" t="s">
        <v>25</v>
      </c>
      <c r="S31" s="12" t="s">
        <v>21</v>
      </c>
      <c r="T31" t="e">
        <f>VLOOKUP(TRIM(A31),Sheet4!A:A,1,FALSE)</f>
        <v>#N/A</v>
      </c>
    </row>
    <row r="32" spans="1:20" ht="20.100000000000001" customHeight="1" x14ac:dyDescent="0.25">
      <c r="A32" s="1" t="s">
        <v>455</v>
      </c>
      <c r="B32" s="1" t="s">
        <v>456</v>
      </c>
      <c r="C32" s="10" t="s">
        <v>1157</v>
      </c>
      <c r="D32" s="10" t="s">
        <v>1150</v>
      </c>
      <c r="E32" s="11">
        <v>165</v>
      </c>
      <c r="F32" s="10" t="s">
        <v>1167</v>
      </c>
      <c r="G32" s="10" t="s">
        <v>1169</v>
      </c>
      <c r="H32" s="15" t="s">
        <v>1172</v>
      </c>
      <c r="I32" s="10" t="s">
        <v>1170</v>
      </c>
      <c r="J32" s="12">
        <v>3</v>
      </c>
      <c r="K32" s="12" t="s">
        <v>8</v>
      </c>
      <c r="L32" s="12" t="s">
        <v>1196</v>
      </c>
      <c r="M32" s="12" t="s">
        <v>8</v>
      </c>
      <c r="N32">
        <v>0</v>
      </c>
      <c r="O32" s="12" t="s">
        <v>7</v>
      </c>
      <c r="P32" s="12" t="s">
        <v>16</v>
      </c>
      <c r="Q32" s="12" t="s">
        <v>9</v>
      </c>
      <c r="R32" s="12" t="s">
        <v>10</v>
      </c>
      <c r="S32" s="12" t="s">
        <v>21</v>
      </c>
      <c r="T32" t="e">
        <f>VLOOKUP(TRIM(A32),Sheet4!A:A,1,FALSE)</f>
        <v>#N/A</v>
      </c>
    </row>
    <row r="33" spans="1:20" ht="20.100000000000001" customHeight="1" x14ac:dyDescent="0.25">
      <c r="A33" s="1" t="s">
        <v>471</v>
      </c>
      <c r="B33" s="1" t="s">
        <v>472</v>
      </c>
      <c r="C33" s="10" t="s">
        <v>1157</v>
      </c>
      <c r="D33" s="10" t="s">
        <v>1150</v>
      </c>
      <c r="E33" s="11">
        <v>172</v>
      </c>
      <c r="F33" s="10" t="s">
        <v>1166</v>
      </c>
      <c r="G33" s="10" t="s">
        <v>1186</v>
      </c>
      <c r="H33" s="15" t="s">
        <v>1171</v>
      </c>
      <c r="I33" s="10" t="s">
        <v>1170</v>
      </c>
      <c r="J33" s="12">
        <v>3</v>
      </c>
      <c r="K33" s="12" t="s">
        <v>8</v>
      </c>
      <c r="L33" s="10" t="s">
        <v>1142</v>
      </c>
      <c r="M33" s="12" t="s">
        <v>8</v>
      </c>
      <c r="N33">
        <v>0</v>
      </c>
      <c r="O33" s="12" t="s">
        <v>7</v>
      </c>
      <c r="P33" s="12" t="s">
        <v>16</v>
      </c>
      <c r="Q33" s="12" t="s">
        <v>91</v>
      </c>
      <c r="R33" s="12" t="s">
        <v>18</v>
      </c>
      <c r="S33" s="12" t="s">
        <v>21</v>
      </c>
      <c r="T33" t="e">
        <f>VLOOKUP(TRIM(A33),Sheet4!A:A,1,FALSE)</f>
        <v>#N/A</v>
      </c>
    </row>
    <row r="34" spans="1:20" ht="20.100000000000001" customHeight="1" x14ac:dyDescent="0.25">
      <c r="A34" s="1" t="s">
        <v>481</v>
      </c>
      <c r="B34" s="1" t="s">
        <v>482</v>
      </c>
      <c r="C34" s="10" t="s">
        <v>1157</v>
      </c>
      <c r="D34" s="10" t="s">
        <v>1150</v>
      </c>
      <c r="E34" s="11">
        <v>172</v>
      </c>
      <c r="F34" s="10" t="s">
        <v>1166</v>
      </c>
      <c r="G34" s="10" t="s">
        <v>1169</v>
      </c>
      <c r="H34" s="15" t="s">
        <v>1171</v>
      </c>
      <c r="I34" s="12" t="s">
        <v>1193</v>
      </c>
      <c r="J34" s="12">
        <v>3</v>
      </c>
      <c r="K34" s="12" t="s">
        <v>8</v>
      </c>
      <c r="L34" s="12" t="s">
        <v>1196</v>
      </c>
      <c r="M34" s="12" t="s">
        <v>8</v>
      </c>
      <c r="N34">
        <v>0</v>
      </c>
      <c r="O34" s="12" t="s">
        <v>7</v>
      </c>
      <c r="P34" s="12" t="s">
        <v>16</v>
      </c>
      <c r="Q34" s="12" t="s">
        <v>24</v>
      </c>
      <c r="R34" s="12" t="s">
        <v>25</v>
      </c>
      <c r="S34" s="12" t="s">
        <v>13</v>
      </c>
      <c r="T34" t="e">
        <f>VLOOKUP(TRIM(A34),Sheet4!A:A,1,FALSE)</f>
        <v>#N/A</v>
      </c>
    </row>
    <row r="35" spans="1:20" ht="20.100000000000001" customHeight="1" x14ac:dyDescent="0.25">
      <c r="A35" s="1" t="s">
        <v>483</v>
      </c>
      <c r="B35" s="1" t="s">
        <v>484</v>
      </c>
      <c r="C35" s="10" t="s">
        <v>1157</v>
      </c>
      <c r="D35" s="10" t="s">
        <v>1150</v>
      </c>
      <c r="E35" s="11">
        <v>172</v>
      </c>
      <c r="F35" s="10" t="s">
        <v>1166</v>
      </c>
      <c r="G35" s="10" t="s">
        <v>1169</v>
      </c>
      <c r="H35" s="15" t="s">
        <v>1174</v>
      </c>
      <c r="I35" s="10" t="s">
        <v>1191</v>
      </c>
      <c r="J35" s="12">
        <v>3</v>
      </c>
      <c r="K35" s="12" t="s">
        <v>8</v>
      </c>
      <c r="L35" s="10" t="s">
        <v>1142</v>
      </c>
      <c r="M35" s="12" t="s">
        <v>30</v>
      </c>
      <c r="N35">
        <v>6</v>
      </c>
      <c r="O35" s="12" t="s">
        <v>7</v>
      </c>
      <c r="P35" s="12" t="s">
        <v>16</v>
      </c>
      <c r="Q35" s="12" t="s">
        <v>91</v>
      </c>
      <c r="R35" s="12" t="s">
        <v>25</v>
      </c>
      <c r="S35" s="12" t="s">
        <v>54</v>
      </c>
      <c r="T35" t="e">
        <f>VLOOKUP(TRIM(A35),Sheet4!A:A,1,FALSE)</f>
        <v>#N/A</v>
      </c>
    </row>
    <row r="36" spans="1:20" ht="20.100000000000001" customHeight="1" x14ac:dyDescent="0.25">
      <c r="A36" s="1" t="s">
        <v>533</v>
      </c>
      <c r="B36" s="1" t="s">
        <v>534</v>
      </c>
      <c r="C36" s="10" t="s">
        <v>1160</v>
      </c>
      <c r="D36" s="10" t="s">
        <v>1152</v>
      </c>
      <c r="E36" s="11">
        <v>251</v>
      </c>
      <c r="F36" s="12" t="s">
        <v>1167</v>
      </c>
      <c r="G36" s="10" t="s">
        <v>1169</v>
      </c>
      <c r="H36" s="15" t="s">
        <v>1174</v>
      </c>
      <c r="I36" s="10" t="s">
        <v>1170</v>
      </c>
      <c r="J36" s="12">
        <v>3</v>
      </c>
      <c r="K36" s="10" t="s">
        <v>91</v>
      </c>
      <c r="L36" s="12" t="s">
        <v>1196</v>
      </c>
      <c r="M36" s="12" t="s">
        <v>8</v>
      </c>
      <c r="N36">
        <v>5</v>
      </c>
      <c r="O36" s="12" t="s">
        <v>7</v>
      </c>
      <c r="P36" s="12" t="s">
        <v>40</v>
      </c>
      <c r="Q36" s="12" t="s">
        <v>24</v>
      </c>
      <c r="R36" s="12" t="s">
        <v>25</v>
      </c>
      <c r="S36" s="12" t="s">
        <v>54</v>
      </c>
      <c r="T36" t="e">
        <f>VLOOKUP(TRIM(A36),Sheet4!A:A,1,FALSE)</f>
        <v>#N/A</v>
      </c>
    </row>
    <row r="37" spans="1:20" ht="20.100000000000001" customHeight="1" x14ac:dyDescent="0.25">
      <c r="A37" s="1" t="s">
        <v>559</v>
      </c>
      <c r="B37" s="1" t="s">
        <v>558</v>
      </c>
      <c r="C37" s="10" t="s">
        <v>1157</v>
      </c>
      <c r="D37" s="13" t="s">
        <v>1152</v>
      </c>
      <c r="E37" s="11">
        <v>229</v>
      </c>
      <c r="F37" s="12" t="s">
        <v>1167</v>
      </c>
      <c r="G37" s="10" t="s">
        <v>1169</v>
      </c>
      <c r="H37" s="15" t="s">
        <v>1172</v>
      </c>
      <c r="I37" s="10" t="s">
        <v>1170</v>
      </c>
      <c r="J37" s="12">
        <v>3</v>
      </c>
      <c r="K37" s="12" t="s">
        <v>8</v>
      </c>
      <c r="L37" s="12" t="s">
        <v>1196</v>
      </c>
      <c r="M37" s="12" t="s">
        <v>30</v>
      </c>
      <c r="N37">
        <v>2018</v>
      </c>
      <c r="O37" s="12" t="s">
        <v>7</v>
      </c>
      <c r="P37" s="12" t="s">
        <v>12</v>
      </c>
      <c r="Q37" s="12" t="s">
        <v>65</v>
      </c>
      <c r="R37" s="12" t="s">
        <v>18</v>
      </c>
      <c r="S37" s="12" t="s">
        <v>13</v>
      </c>
      <c r="T37" t="e">
        <f>VLOOKUP(TRIM(A37),Sheet4!A:A,1,FALSE)</f>
        <v>#N/A</v>
      </c>
    </row>
    <row r="38" spans="1:20" ht="20.100000000000001" customHeight="1" x14ac:dyDescent="0.25">
      <c r="A38" s="1" t="s">
        <v>564</v>
      </c>
      <c r="B38" s="1" t="s">
        <v>565</v>
      </c>
      <c r="C38" s="10" t="s">
        <v>1157</v>
      </c>
      <c r="D38" s="13" t="s">
        <v>1152</v>
      </c>
      <c r="E38" s="11">
        <v>270</v>
      </c>
      <c r="F38" s="10" t="s">
        <v>1167</v>
      </c>
      <c r="G38" s="10" t="s">
        <v>1169</v>
      </c>
      <c r="H38" s="15" t="s">
        <v>1171</v>
      </c>
      <c r="I38" s="10" t="s">
        <v>1170</v>
      </c>
      <c r="J38" s="12">
        <v>3</v>
      </c>
      <c r="K38" s="12" t="s">
        <v>8</v>
      </c>
      <c r="L38" s="12" t="s">
        <v>1196</v>
      </c>
      <c r="M38" s="12" t="s">
        <v>30</v>
      </c>
      <c r="N38">
        <v>83</v>
      </c>
      <c r="O38" s="12" t="s">
        <v>7</v>
      </c>
      <c r="P38" s="12" t="s">
        <v>12</v>
      </c>
      <c r="Q38" s="12" t="s">
        <v>70</v>
      </c>
      <c r="R38" s="12" t="s">
        <v>18</v>
      </c>
      <c r="S38" s="12" t="s">
        <v>13</v>
      </c>
      <c r="T38" t="e">
        <f>VLOOKUP(TRIM(A38),Sheet4!A:A,1,FALSE)</f>
        <v>#N/A</v>
      </c>
    </row>
    <row r="39" spans="1:20" ht="20.100000000000001" customHeight="1" x14ac:dyDescent="0.25">
      <c r="A39" s="1" t="s">
        <v>566</v>
      </c>
      <c r="B39" s="1" t="s">
        <v>567</v>
      </c>
      <c r="C39" s="10" t="s">
        <v>1157</v>
      </c>
      <c r="D39" s="13" t="s">
        <v>1152</v>
      </c>
      <c r="E39" s="11">
        <v>270</v>
      </c>
      <c r="F39" s="12" t="s">
        <v>1167</v>
      </c>
      <c r="G39" s="10" t="s">
        <v>1169</v>
      </c>
      <c r="H39" s="15" t="s">
        <v>1174</v>
      </c>
      <c r="I39" s="10" t="s">
        <v>1170</v>
      </c>
      <c r="J39" s="12">
        <v>3</v>
      </c>
      <c r="K39" s="12" t="s">
        <v>8</v>
      </c>
      <c r="L39" s="12" t="s">
        <v>1196</v>
      </c>
      <c r="M39" s="12" t="s">
        <v>8</v>
      </c>
      <c r="N39">
        <v>4</v>
      </c>
      <c r="O39" s="12" t="s">
        <v>7</v>
      </c>
      <c r="P39" s="12" t="s">
        <v>12</v>
      </c>
      <c r="Q39" s="12" t="s">
        <v>24</v>
      </c>
      <c r="R39" s="12" t="s">
        <v>25</v>
      </c>
      <c r="S39" s="12" t="s">
        <v>54</v>
      </c>
      <c r="T39" t="e">
        <f>VLOOKUP(TRIM(A39),Sheet4!A:A,1,FALSE)</f>
        <v>#N/A</v>
      </c>
    </row>
    <row r="40" spans="1:20" ht="20.100000000000001" customHeight="1" x14ac:dyDescent="0.25">
      <c r="A40" s="1" t="s">
        <v>549</v>
      </c>
      <c r="B40" s="1" t="s">
        <v>550</v>
      </c>
      <c r="C40" s="10" t="s">
        <v>1157</v>
      </c>
      <c r="D40" s="13" t="s">
        <v>1152</v>
      </c>
      <c r="E40" s="11">
        <v>229</v>
      </c>
      <c r="F40" s="10" t="s">
        <v>1168</v>
      </c>
      <c r="G40" s="10" t="s">
        <v>1169</v>
      </c>
      <c r="H40" s="15" t="s">
        <v>1172</v>
      </c>
      <c r="I40" s="12" t="s">
        <v>1204</v>
      </c>
      <c r="J40" s="12">
        <v>4</v>
      </c>
      <c r="K40" s="12" t="s">
        <v>8</v>
      </c>
      <c r="L40" s="12" t="s">
        <v>1196</v>
      </c>
      <c r="M40" s="12" t="s">
        <v>38</v>
      </c>
      <c r="N40">
        <v>0</v>
      </c>
      <c r="O40" s="12" t="s">
        <v>7</v>
      </c>
      <c r="P40" s="12" t="s">
        <v>12</v>
      </c>
      <c r="Q40" s="12" t="s">
        <v>9</v>
      </c>
      <c r="R40" s="12" t="s">
        <v>10</v>
      </c>
      <c r="S40" s="12" t="s">
        <v>13</v>
      </c>
      <c r="T40" t="e">
        <f>VLOOKUP(TRIM(A40),Sheet4!A:A,1,FALSE)</f>
        <v>#N/A</v>
      </c>
    </row>
    <row r="41" spans="1:20" ht="20.100000000000001" customHeight="1" x14ac:dyDescent="0.25">
      <c r="A41" s="1" t="s">
        <v>552</v>
      </c>
      <c r="B41" s="1" t="s">
        <v>550</v>
      </c>
      <c r="C41" s="10" t="s">
        <v>1157</v>
      </c>
      <c r="D41" s="13" t="s">
        <v>1152</v>
      </c>
      <c r="E41" s="11">
        <v>254</v>
      </c>
      <c r="F41" s="10" t="s">
        <v>1168</v>
      </c>
      <c r="G41" s="10" t="s">
        <v>1169</v>
      </c>
      <c r="H41" s="15" t="s">
        <v>1172</v>
      </c>
      <c r="I41" s="12" t="s">
        <v>1204</v>
      </c>
      <c r="J41" s="12">
        <v>4</v>
      </c>
      <c r="K41" s="12" t="s">
        <v>8</v>
      </c>
      <c r="L41" s="12" t="s">
        <v>1196</v>
      </c>
      <c r="M41" s="12" t="s">
        <v>8</v>
      </c>
      <c r="N41">
        <v>10</v>
      </c>
      <c r="O41" s="12" t="s">
        <v>7</v>
      </c>
      <c r="P41" s="12" t="s">
        <v>12</v>
      </c>
      <c r="Q41" s="12" t="s">
        <v>24</v>
      </c>
      <c r="R41" s="12" t="s">
        <v>25</v>
      </c>
      <c r="S41" s="12" t="s">
        <v>13</v>
      </c>
      <c r="T41" t="e">
        <f>VLOOKUP(TRIM(A41),Sheet4!A:A,1,FALSE)</f>
        <v>#N/A</v>
      </c>
    </row>
    <row r="42" spans="1:20" ht="20.100000000000001" customHeight="1" x14ac:dyDescent="0.25">
      <c r="A42" s="1" t="s">
        <v>570</v>
      </c>
      <c r="B42" s="1" t="s">
        <v>571</v>
      </c>
      <c r="C42" s="10" t="s">
        <v>1153</v>
      </c>
      <c r="D42" s="10" t="s">
        <v>1152</v>
      </c>
      <c r="E42" s="11">
        <v>241</v>
      </c>
      <c r="F42" s="12" t="s">
        <v>1165</v>
      </c>
      <c r="G42" s="10" t="s">
        <v>1169</v>
      </c>
      <c r="H42" s="15" t="s">
        <v>1174</v>
      </c>
      <c r="I42" s="10" t="s">
        <v>1191</v>
      </c>
      <c r="J42" s="12">
        <v>3</v>
      </c>
      <c r="K42" s="12" t="s">
        <v>8</v>
      </c>
      <c r="L42" s="12" t="s">
        <v>1196</v>
      </c>
      <c r="M42" s="12" t="s">
        <v>8</v>
      </c>
      <c r="N42">
        <v>0</v>
      </c>
      <c r="O42" s="12" t="s">
        <v>7</v>
      </c>
      <c r="P42" s="12" t="s">
        <v>12</v>
      </c>
      <c r="Q42" s="12" t="s">
        <v>9</v>
      </c>
      <c r="R42" s="12" t="s">
        <v>10</v>
      </c>
      <c r="S42" s="12" t="s">
        <v>54</v>
      </c>
      <c r="T42" t="e">
        <f>VLOOKUP(TRIM(A42),Sheet4!A:A,1,FALSE)</f>
        <v>#N/A</v>
      </c>
    </row>
    <row r="43" spans="1:20" ht="20.100000000000001" customHeight="1" x14ac:dyDescent="0.25">
      <c r="A43" s="1" t="s">
        <v>586</v>
      </c>
      <c r="B43" s="1" t="s">
        <v>587</v>
      </c>
      <c r="C43" s="10" t="s">
        <v>1147</v>
      </c>
      <c r="D43" s="10" t="s">
        <v>1152</v>
      </c>
      <c r="E43" s="11">
        <v>205</v>
      </c>
      <c r="F43" s="12" t="s">
        <v>1165</v>
      </c>
      <c r="G43" s="10" t="s">
        <v>1169</v>
      </c>
      <c r="H43" s="15" t="s">
        <v>1172</v>
      </c>
      <c r="I43" s="10" t="s">
        <v>1170</v>
      </c>
      <c r="J43" s="12">
        <v>3</v>
      </c>
      <c r="K43" s="12" t="s">
        <v>8</v>
      </c>
      <c r="L43" s="12" t="s">
        <v>1196</v>
      </c>
      <c r="M43" s="12" t="s">
        <v>30</v>
      </c>
      <c r="N43">
        <v>84</v>
      </c>
      <c r="O43" s="12" t="s">
        <v>7</v>
      </c>
      <c r="P43" s="12" t="s">
        <v>26</v>
      </c>
      <c r="Q43" s="12" t="s">
        <v>27</v>
      </c>
      <c r="R43" s="12" t="s">
        <v>18</v>
      </c>
      <c r="S43" s="12" t="s">
        <v>13</v>
      </c>
      <c r="T43" t="e">
        <f>VLOOKUP(TRIM(A43),Sheet4!A:A,1,FALSE)</f>
        <v>#N/A</v>
      </c>
    </row>
    <row r="44" spans="1:20" ht="20.100000000000001" customHeight="1" x14ac:dyDescent="0.25">
      <c r="A44" s="1" t="s">
        <v>590</v>
      </c>
      <c r="B44" s="1" t="s">
        <v>591</v>
      </c>
      <c r="C44" s="10" t="s">
        <v>1147</v>
      </c>
      <c r="D44" s="10" t="s">
        <v>1152</v>
      </c>
      <c r="E44" s="11">
        <v>222</v>
      </c>
      <c r="F44" s="12" t="s">
        <v>1167</v>
      </c>
      <c r="G44" s="10" t="s">
        <v>1181</v>
      </c>
      <c r="H44" s="15" t="s">
        <v>1174</v>
      </c>
      <c r="I44" s="10" t="s">
        <v>1170</v>
      </c>
      <c r="J44" s="12">
        <v>3</v>
      </c>
      <c r="K44" s="12" t="s">
        <v>8</v>
      </c>
      <c r="L44" s="12" t="s">
        <v>1196</v>
      </c>
      <c r="M44" s="12" t="s">
        <v>8</v>
      </c>
      <c r="N44">
        <v>6</v>
      </c>
      <c r="O44" s="12" t="s">
        <v>7</v>
      </c>
      <c r="P44" s="12" t="s">
        <v>39</v>
      </c>
      <c r="Q44" s="12" t="s">
        <v>24</v>
      </c>
      <c r="R44" s="12" t="s">
        <v>25</v>
      </c>
      <c r="S44" s="12" t="s">
        <v>54</v>
      </c>
      <c r="T44" t="e">
        <f>VLOOKUP(TRIM(A44),Sheet4!A:A,1,FALSE)</f>
        <v>#N/A</v>
      </c>
    </row>
    <row r="45" spans="1:20" ht="20.100000000000001" customHeight="1" x14ac:dyDescent="0.25">
      <c r="A45" s="1" t="s">
        <v>596</v>
      </c>
      <c r="B45" s="1" t="s">
        <v>597</v>
      </c>
      <c r="C45" s="10" t="s">
        <v>1147</v>
      </c>
      <c r="D45" s="10" t="s">
        <v>1152</v>
      </c>
      <c r="E45" s="11">
        <v>229</v>
      </c>
      <c r="F45" s="12" t="s">
        <v>1167</v>
      </c>
      <c r="G45" s="10" t="s">
        <v>1169</v>
      </c>
      <c r="H45" s="15" t="s">
        <v>1172</v>
      </c>
      <c r="I45" s="10" t="s">
        <v>1170</v>
      </c>
      <c r="J45" s="12">
        <v>3</v>
      </c>
      <c r="K45" s="12" t="s">
        <v>8</v>
      </c>
      <c r="L45" s="12" t="s">
        <v>1196</v>
      </c>
      <c r="M45" s="12" t="s">
        <v>30</v>
      </c>
      <c r="N45">
        <v>71</v>
      </c>
      <c r="O45" s="12" t="s">
        <v>7</v>
      </c>
      <c r="P45" s="12" t="s">
        <v>26</v>
      </c>
      <c r="Q45" s="12" t="s">
        <v>70</v>
      </c>
      <c r="R45" s="12" t="s">
        <v>18</v>
      </c>
      <c r="S45" s="12" t="s">
        <v>13</v>
      </c>
      <c r="T45" t="e">
        <f>VLOOKUP(TRIM(A45),Sheet4!A:A,1,FALSE)</f>
        <v>#N/A</v>
      </c>
    </row>
    <row r="46" spans="1:20" ht="20.100000000000001" customHeight="1" x14ac:dyDescent="0.25">
      <c r="A46" s="1" t="s">
        <v>602</v>
      </c>
      <c r="B46" s="1" t="s">
        <v>603</v>
      </c>
      <c r="C46" s="10" t="s">
        <v>1147</v>
      </c>
      <c r="D46" s="10" t="s">
        <v>1152</v>
      </c>
      <c r="E46" s="11">
        <v>254</v>
      </c>
      <c r="F46" s="12" t="s">
        <v>1167</v>
      </c>
      <c r="G46" s="10" t="s">
        <v>1169</v>
      </c>
      <c r="H46" s="15" t="s">
        <v>1177</v>
      </c>
      <c r="I46" s="10" t="s">
        <v>1192</v>
      </c>
      <c r="J46" s="12">
        <v>3</v>
      </c>
      <c r="K46" s="12" t="s">
        <v>8</v>
      </c>
      <c r="L46" s="12" t="s">
        <v>1196</v>
      </c>
      <c r="M46" s="12" t="s">
        <v>8</v>
      </c>
      <c r="N46">
        <v>0</v>
      </c>
      <c r="O46" s="12" t="s">
        <v>7</v>
      </c>
      <c r="P46" s="12" t="s">
        <v>26</v>
      </c>
      <c r="Q46" s="12" t="s">
        <v>9</v>
      </c>
      <c r="R46" s="12" t="s">
        <v>10</v>
      </c>
      <c r="S46" s="12" t="s">
        <v>13</v>
      </c>
      <c r="T46" t="e">
        <f>VLOOKUP(TRIM(A46),Sheet4!A:A,1,FALSE)</f>
        <v>#N/A</v>
      </c>
    </row>
    <row r="47" spans="1:20" ht="20.100000000000001" customHeight="1" x14ac:dyDescent="0.25">
      <c r="A47" s="1" t="s">
        <v>574</v>
      </c>
      <c r="B47" s="1" t="s">
        <v>575</v>
      </c>
      <c r="C47" s="10" t="s">
        <v>1147</v>
      </c>
      <c r="D47" s="10" t="s">
        <v>1152</v>
      </c>
      <c r="E47" s="11">
        <v>222</v>
      </c>
      <c r="F47" s="12" t="s">
        <v>1165</v>
      </c>
      <c r="G47" s="10" t="s">
        <v>1169</v>
      </c>
      <c r="H47" s="15" t="s">
        <v>1171</v>
      </c>
      <c r="I47" s="10" t="s">
        <v>1170</v>
      </c>
      <c r="J47" s="12">
        <v>3</v>
      </c>
      <c r="K47" s="12" t="s">
        <v>8</v>
      </c>
      <c r="L47" s="12" t="s">
        <v>1196</v>
      </c>
      <c r="M47" s="12" t="s">
        <v>8</v>
      </c>
      <c r="N47">
        <v>1</v>
      </c>
      <c r="O47" s="12" t="s">
        <v>7</v>
      </c>
      <c r="P47" s="12" t="s">
        <v>26</v>
      </c>
      <c r="Q47" s="12" t="s">
        <v>17</v>
      </c>
      <c r="R47" s="12" t="s">
        <v>31</v>
      </c>
      <c r="S47" s="12" t="s">
        <v>13</v>
      </c>
      <c r="T47" t="e">
        <f>VLOOKUP(TRIM(A47),Sheet4!A:A,1,FALSE)</f>
        <v>#N/A</v>
      </c>
    </row>
    <row r="48" spans="1:20" ht="20.100000000000001" customHeight="1" x14ac:dyDescent="0.25">
      <c r="A48" s="1" t="s">
        <v>584</v>
      </c>
      <c r="B48" s="1" t="s">
        <v>585</v>
      </c>
      <c r="C48" s="10" t="s">
        <v>1147</v>
      </c>
      <c r="D48" s="10" t="s">
        <v>1152</v>
      </c>
      <c r="E48" s="11">
        <v>203</v>
      </c>
      <c r="F48" s="10" t="s">
        <v>1167</v>
      </c>
      <c r="G48" s="10" t="s">
        <v>1169</v>
      </c>
      <c r="H48" s="15" t="s">
        <v>1175</v>
      </c>
      <c r="I48" s="10" t="s">
        <v>1192</v>
      </c>
      <c r="J48" s="12">
        <v>3</v>
      </c>
      <c r="K48" s="12" t="s">
        <v>8</v>
      </c>
      <c r="L48" s="12" t="s">
        <v>1196</v>
      </c>
      <c r="M48" s="12" t="s">
        <v>30</v>
      </c>
      <c r="N48">
        <v>11</v>
      </c>
      <c r="O48" s="12" t="s">
        <v>7</v>
      </c>
      <c r="P48" s="12" t="s">
        <v>26</v>
      </c>
      <c r="Q48" s="12" t="s">
        <v>24</v>
      </c>
      <c r="R48" s="12" t="s">
        <v>25</v>
      </c>
      <c r="S48" s="12" t="s">
        <v>13</v>
      </c>
      <c r="T48" t="e">
        <f>VLOOKUP(TRIM(A48),Sheet4!A:A,1,FALSE)</f>
        <v>#N/A</v>
      </c>
    </row>
    <row r="49" spans="1:20" ht="20.100000000000001" customHeight="1" x14ac:dyDescent="0.25">
      <c r="A49" s="1" t="s">
        <v>672</v>
      </c>
      <c r="B49" s="1" t="s">
        <v>673</v>
      </c>
      <c r="C49" s="10" t="s">
        <v>1153</v>
      </c>
      <c r="D49" s="10" t="s">
        <v>1148</v>
      </c>
      <c r="E49" s="11">
        <v>110</v>
      </c>
      <c r="F49" s="12" t="s">
        <v>1166</v>
      </c>
      <c r="G49" s="10" t="s">
        <v>1181</v>
      </c>
      <c r="H49" s="15" t="s">
        <v>1171</v>
      </c>
      <c r="I49" s="10" t="s">
        <v>1183</v>
      </c>
      <c r="J49" s="12">
        <v>2</v>
      </c>
      <c r="K49" s="12" t="s">
        <v>8</v>
      </c>
      <c r="L49" s="12" t="s">
        <v>1196</v>
      </c>
      <c r="M49" s="12" t="s">
        <v>30</v>
      </c>
      <c r="N49">
        <v>130</v>
      </c>
      <c r="O49" s="12" t="s">
        <v>7</v>
      </c>
      <c r="P49" s="12" t="s">
        <v>16</v>
      </c>
      <c r="Q49" s="12" t="s">
        <v>27</v>
      </c>
      <c r="R49" s="12" t="s">
        <v>18</v>
      </c>
      <c r="S49" s="12" t="s">
        <v>21</v>
      </c>
      <c r="T49" t="e">
        <f>VLOOKUP(TRIM(A49),Sheet4!A:A,1,FALSE)</f>
        <v>#N/A</v>
      </c>
    </row>
    <row r="50" spans="1:20" ht="20.100000000000001" customHeight="1" x14ac:dyDescent="0.25">
      <c r="A50" s="1" t="s">
        <v>666</v>
      </c>
      <c r="B50" s="1" t="s">
        <v>667</v>
      </c>
      <c r="C50" s="10" t="s">
        <v>1153</v>
      </c>
      <c r="D50" s="10" t="s">
        <v>1148</v>
      </c>
      <c r="E50" s="11">
        <v>110</v>
      </c>
      <c r="F50" s="10" t="s">
        <v>1166</v>
      </c>
      <c r="G50" s="12" t="s">
        <v>1181</v>
      </c>
      <c r="H50" s="16" t="s">
        <v>1175</v>
      </c>
      <c r="I50" s="12" t="s">
        <v>1195</v>
      </c>
      <c r="J50" s="12">
        <v>1</v>
      </c>
      <c r="K50" s="12" t="s">
        <v>8</v>
      </c>
      <c r="L50" s="12" t="s">
        <v>1196</v>
      </c>
      <c r="M50" s="12" t="s">
        <v>8</v>
      </c>
      <c r="N50">
        <v>0</v>
      </c>
      <c r="O50" s="12" t="s">
        <v>7</v>
      </c>
      <c r="P50" s="12" t="s">
        <v>16</v>
      </c>
      <c r="Q50" s="12" t="s">
        <v>9</v>
      </c>
      <c r="R50" s="12" t="s">
        <v>10</v>
      </c>
      <c r="S50" s="12" t="s">
        <v>21</v>
      </c>
      <c r="T50" t="e">
        <f>VLOOKUP(TRIM(A50),Sheet4!A:A,1,FALSE)</f>
        <v>#N/A</v>
      </c>
    </row>
    <row r="51" spans="1:20" ht="20.100000000000001" customHeight="1" x14ac:dyDescent="0.25">
      <c r="A51" s="1" t="s">
        <v>668</v>
      </c>
      <c r="B51" s="1" t="s">
        <v>669</v>
      </c>
      <c r="C51" s="10" t="s">
        <v>1153</v>
      </c>
      <c r="D51" s="10" t="s">
        <v>1148</v>
      </c>
      <c r="E51" s="11">
        <v>115</v>
      </c>
      <c r="F51" s="10" t="s">
        <v>1166</v>
      </c>
      <c r="G51" s="12" t="s">
        <v>1181</v>
      </c>
      <c r="H51" s="16" t="s">
        <v>1175</v>
      </c>
      <c r="I51" s="12" t="s">
        <v>1195</v>
      </c>
      <c r="J51" s="12">
        <v>1</v>
      </c>
      <c r="K51" s="12" t="s">
        <v>8</v>
      </c>
      <c r="L51" s="12" t="s">
        <v>1196</v>
      </c>
      <c r="M51" s="12" t="s">
        <v>8</v>
      </c>
      <c r="N51">
        <v>0</v>
      </c>
      <c r="O51" s="12" t="s">
        <v>7</v>
      </c>
      <c r="P51" s="12" t="s">
        <v>16</v>
      </c>
      <c r="Q51" s="12" t="s">
        <v>9</v>
      </c>
      <c r="R51" s="12" t="s">
        <v>10</v>
      </c>
      <c r="S51" s="12" t="s">
        <v>21</v>
      </c>
      <c r="T51" t="e">
        <f>VLOOKUP(TRIM(A51),Sheet4!A:A,1,FALSE)</f>
        <v>#N/A</v>
      </c>
    </row>
    <row r="52" spans="1:20" ht="20.100000000000001" customHeight="1" x14ac:dyDescent="0.25">
      <c r="A52" s="1" t="s">
        <v>670</v>
      </c>
      <c r="B52" s="1" t="s">
        <v>671</v>
      </c>
      <c r="C52" s="10" t="s">
        <v>1153</v>
      </c>
      <c r="D52" s="10" t="s">
        <v>1148</v>
      </c>
      <c r="E52" s="11">
        <v>127</v>
      </c>
      <c r="F52" s="10" t="s">
        <v>1166</v>
      </c>
      <c r="G52" s="12" t="s">
        <v>1181</v>
      </c>
      <c r="H52" s="16" t="s">
        <v>1175</v>
      </c>
      <c r="I52" s="12" t="s">
        <v>1195</v>
      </c>
      <c r="J52" s="12">
        <v>1</v>
      </c>
      <c r="K52" s="12" t="s">
        <v>8</v>
      </c>
      <c r="L52" s="12" t="s">
        <v>1196</v>
      </c>
      <c r="M52" s="12" t="s">
        <v>8</v>
      </c>
      <c r="N52">
        <v>0</v>
      </c>
      <c r="O52" s="12" t="s">
        <v>7</v>
      </c>
      <c r="P52" s="12" t="s">
        <v>16</v>
      </c>
      <c r="Q52" s="12" t="s">
        <v>9</v>
      </c>
      <c r="R52" s="12" t="s">
        <v>10</v>
      </c>
      <c r="S52" s="12" t="s">
        <v>21</v>
      </c>
      <c r="T52" t="e">
        <f>VLOOKUP(TRIM(A52),Sheet4!A:A,1,FALSE)</f>
        <v>#N/A</v>
      </c>
    </row>
    <row r="53" spans="1:20" ht="20.100000000000001" customHeight="1" x14ac:dyDescent="0.25">
      <c r="A53" s="1" t="s">
        <v>687</v>
      </c>
      <c r="B53" s="1" t="s">
        <v>688</v>
      </c>
      <c r="C53" s="10" t="s">
        <v>1147</v>
      </c>
      <c r="D53" s="10" t="s">
        <v>1148</v>
      </c>
      <c r="E53" s="11">
        <v>105</v>
      </c>
      <c r="F53" s="12" t="s">
        <v>1165</v>
      </c>
      <c r="G53" s="10" t="s">
        <v>1181</v>
      </c>
      <c r="H53" s="15" t="s">
        <v>1171</v>
      </c>
      <c r="I53" s="10" t="s">
        <v>1189</v>
      </c>
      <c r="J53" s="12">
        <v>2</v>
      </c>
      <c r="K53" s="12" t="s">
        <v>8</v>
      </c>
      <c r="L53" s="12" t="s">
        <v>1196</v>
      </c>
      <c r="M53" s="12" t="s">
        <v>8</v>
      </c>
      <c r="N53">
        <v>2</v>
      </c>
      <c r="O53" s="12" t="s">
        <v>7</v>
      </c>
      <c r="P53" s="12" t="s">
        <v>39</v>
      </c>
      <c r="Q53" s="12" t="s">
        <v>24</v>
      </c>
      <c r="R53" s="12" t="s">
        <v>31</v>
      </c>
      <c r="S53" s="12" t="s">
        <v>21</v>
      </c>
      <c r="T53" t="e">
        <f>VLOOKUP(TRIM(A53),Sheet4!A:A,1,FALSE)</f>
        <v>#N/A</v>
      </c>
    </row>
    <row r="54" spans="1:20" ht="20.100000000000001" customHeight="1" x14ac:dyDescent="0.25">
      <c r="A54" s="1" t="s">
        <v>689</v>
      </c>
      <c r="B54" s="1" t="s">
        <v>690</v>
      </c>
      <c r="C54" s="10" t="s">
        <v>1147</v>
      </c>
      <c r="D54" s="10" t="s">
        <v>1148</v>
      </c>
      <c r="E54" s="11">
        <v>115</v>
      </c>
      <c r="F54" s="10" t="s">
        <v>1166</v>
      </c>
      <c r="G54" s="12" t="s">
        <v>1181</v>
      </c>
      <c r="H54" s="16" t="s">
        <v>1175</v>
      </c>
      <c r="I54" s="12" t="s">
        <v>1195</v>
      </c>
      <c r="J54" s="12">
        <v>1</v>
      </c>
      <c r="K54" s="12" t="s">
        <v>8</v>
      </c>
      <c r="L54" s="12" t="s">
        <v>1196</v>
      </c>
      <c r="M54" s="12" t="s">
        <v>8</v>
      </c>
      <c r="N54">
        <v>0</v>
      </c>
      <c r="O54" s="12" t="s">
        <v>7</v>
      </c>
      <c r="P54" s="12" t="s">
        <v>39</v>
      </c>
      <c r="Q54" s="12" t="s">
        <v>9</v>
      </c>
      <c r="R54" s="12" t="s">
        <v>10</v>
      </c>
      <c r="S54" s="12" t="s">
        <v>21</v>
      </c>
      <c r="T54" t="e">
        <f>VLOOKUP(TRIM(A54),Sheet4!A:A,1,FALSE)</f>
        <v>#N/A</v>
      </c>
    </row>
    <row r="55" spans="1:20" ht="20.100000000000001" customHeight="1" x14ac:dyDescent="0.25">
      <c r="A55" s="1" t="s">
        <v>691</v>
      </c>
      <c r="B55" s="1" t="s">
        <v>692</v>
      </c>
      <c r="C55" s="10" t="s">
        <v>1147</v>
      </c>
      <c r="D55" s="10" t="s">
        <v>1148</v>
      </c>
      <c r="E55" s="11">
        <v>127</v>
      </c>
      <c r="F55" s="10" t="s">
        <v>1166</v>
      </c>
      <c r="G55" s="12" t="s">
        <v>1181</v>
      </c>
      <c r="H55" s="16" t="s">
        <v>1175</v>
      </c>
      <c r="I55" s="12" t="s">
        <v>1195</v>
      </c>
      <c r="J55" s="12">
        <v>1</v>
      </c>
      <c r="K55" s="12" t="s">
        <v>8</v>
      </c>
      <c r="L55" s="12" t="s">
        <v>1196</v>
      </c>
      <c r="M55" s="12" t="s">
        <v>8</v>
      </c>
      <c r="N55">
        <v>0</v>
      </c>
      <c r="O55" s="12" t="s">
        <v>7</v>
      </c>
      <c r="P55" s="12" t="s">
        <v>39</v>
      </c>
      <c r="Q55" s="12" t="s">
        <v>9</v>
      </c>
      <c r="R55" s="12" t="s">
        <v>10</v>
      </c>
      <c r="S55" s="12" t="s">
        <v>21</v>
      </c>
      <c r="T55" t="e">
        <f>VLOOKUP(TRIM(A55),Sheet4!A:A,1,FALSE)</f>
        <v>#N/A</v>
      </c>
    </row>
    <row r="56" spans="1:20" ht="20.100000000000001" customHeight="1" x14ac:dyDescent="0.25">
      <c r="A56" s="1" t="s">
        <v>683</v>
      </c>
      <c r="B56" s="1" t="s">
        <v>684</v>
      </c>
      <c r="C56" s="10" t="s">
        <v>1156</v>
      </c>
      <c r="D56" s="10" t="s">
        <v>1148</v>
      </c>
      <c r="E56" s="11">
        <v>115</v>
      </c>
      <c r="F56" s="12" t="s">
        <v>1166</v>
      </c>
      <c r="G56" s="12" t="s">
        <v>1186</v>
      </c>
      <c r="H56" s="15" t="s">
        <v>1172</v>
      </c>
      <c r="I56" s="12" t="s">
        <v>1197</v>
      </c>
      <c r="J56" s="12">
        <v>4</v>
      </c>
      <c r="K56" s="12" t="s">
        <v>8</v>
      </c>
      <c r="L56" s="12" t="s">
        <v>1196</v>
      </c>
      <c r="M56" s="12" t="s">
        <v>30</v>
      </c>
      <c r="N56">
        <v>76</v>
      </c>
      <c r="O56" s="12" t="s">
        <v>7</v>
      </c>
      <c r="P56" s="12" t="s">
        <v>16</v>
      </c>
      <c r="Q56" s="12" t="s">
        <v>70</v>
      </c>
      <c r="R56" s="12" t="s">
        <v>18</v>
      </c>
      <c r="S56" s="12" t="s">
        <v>21</v>
      </c>
      <c r="T56" t="e">
        <f>VLOOKUP(TRIM(A56),Sheet4!A:A,1,FALSE)</f>
        <v>#N/A</v>
      </c>
    </row>
    <row r="57" spans="1:20" ht="20.100000000000001" customHeight="1" x14ac:dyDescent="0.25">
      <c r="A57" s="1" t="s">
        <v>685</v>
      </c>
      <c r="B57" s="1" t="s">
        <v>686</v>
      </c>
      <c r="C57" s="10" t="s">
        <v>1156</v>
      </c>
      <c r="D57" s="10" t="s">
        <v>1148</v>
      </c>
      <c r="E57" s="11">
        <v>121</v>
      </c>
      <c r="F57" s="10" t="s">
        <v>1166</v>
      </c>
      <c r="G57" s="12" t="s">
        <v>1186</v>
      </c>
      <c r="H57" s="15" t="s">
        <v>1172</v>
      </c>
      <c r="I57" s="12" t="s">
        <v>1198</v>
      </c>
      <c r="J57" s="12">
        <v>4</v>
      </c>
      <c r="K57" s="12" t="s">
        <v>8</v>
      </c>
      <c r="L57" s="12" t="s">
        <v>1196</v>
      </c>
      <c r="M57" s="12" t="s">
        <v>8</v>
      </c>
      <c r="N57">
        <v>6</v>
      </c>
      <c r="O57" s="12" t="s">
        <v>7</v>
      </c>
      <c r="P57" s="12" t="s">
        <v>16</v>
      </c>
      <c r="Q57" s="12" t="s">
        <v>27</v>
      </c>
      <c r="R57" s="12" t="s">
        <v>25</v>
      </c>
      <c r="S57" s="12" t="s">
        <v>21</v>
      </c>
      <c r="T57" t="e">
        <f>VLOOKUP(TRIM(A57),Sheet4!A:A,1,FALSE)</f>
        <v>#N/A</v>
      </c>
    </row>
    <row r="58" spans="1:20" ht="20.100000000000001" customHeight="1" x14ac:dyDescent="0.25">
      <c r="A58" s="1" t="s">
        <v>675</v>
      </c>
      <c r="B58" s="1" t="s">
        <v>136</v>
      </c>
      <c r="C58" s="10" t="s">
        <v>1156</v>
      </c>
      <c r="D58" s="10" t="s">
        <v>1148</v>
      </c>
      <c r="E58" s="11">
        <v>115</v>
      </c>
      <c r="F58" s="12" t="s">
        <v>1165</v>
      </c>
      <c r="G58" s="10" t="s">
        <v>1169</v>
      </c>
      <c r="H58" s="15" t="s">
        <v>1172</v>
      </c>
      <c r="I58" s="10" t="s">
        <v>1187</v>
      </c>
      <c r="J58" s="12">
        <v>2</v>
      </c>
      <c r="K58" s="12" t="s">
        <v>8</v>
      </c>
      <c r="L58" s="12" t="s">
        <v>1196</v>
      </c>
      <c r="M58" s="12" t="s">
        <v>38</v>
      </c>
      <c r="N58">
        <v>48</v>
      </c>
      <c r="O58" s="12" t="s">
        <v>7</v>
      </c>
      <c r="P58" s="12" t="s">
        <v>16</v>
      </c>
      <c r="Q58" s="12" t="s">
        <v>70</v>
      </c>
      <c r="R58" s="12" t="s">
        <v>18</v>
      </c>
      <c r="S58" s="12" t="s">
        <v>21</v>
      </c>
      <c r="T58" t="e">
        <f>VLOOKUP(TRIM(A58),Sheet4!A:A,1,FALSE)</f>
        <v>#N/A</v>
      </c>
    </row>
    <row r="59" spans="1:20" ht="20.100000000000001" customHeight="1" x14ac:dyDescent="0.25">
      <c r="A59" s="1" t="s">
        <v>674</v>
      </c>
      <c r="B59" s="1" t="s">
        <v>132</v>
      </c>
      <c r="C59" s="10" t="s">
        <v>1156</v>
      </c>
      <c r="D59" s="10" t="s">
        <v>1148</v>
      </c>
      <c r="E59" s="11">
        <v>115</v>
      </c>
      <c r="F59" s="12" t="s">
        <v>1165</v>
      </c>
      <c r="G59" s="10" t="s">
        <v>1169</v>
      </c>
      <c r="H59" s="15" t="s">
        <v>1171</v>
      </c>
      <c r="I59" s="10" t="s">
        <v>1183</v>
      </c>
      <c r="J59" s="12">
        <v>2</v>
      </c>
      <c r="K59" s="12" t="s">
        <v>8</v>
      </c>
      <c r="L59" s="12" t="s">
        <v>1196</v>
      </c>
      <c r="M59" s="12" t="s">
        <v>8</v>
      </c>
      <c r="N59">
        <v>4</v>
      </c>
      <c r="O59" s="12" t="s">
        <v>7</v>
      </c>
      <c r="P59" s="12" t="s">
        <v>16</v>
      </c>
      <c r="Q59" s="12" t="s">
        <v>24</v>
      </c>
      <c r="R59" s="12" t="s">
        <v>31</v>
      </c>
      <c r="S59" s="12" t="s">
        <v>21</v>
      </c>
      <c r="T59" t="e">
        <f>VLOOKUP(TRIM(A59),Sheet4!A:A,1,FALSE)</f>
        <v>#N/A</v>
      </c>
    </row>
    <row r="60" spans="1:20" ht="20.100000000000001" customHeight="1" x14ac:dyDescent="0.25">
      <c r="A60" s="1" t="s">
        <v>676</v>
      </c>
      <c r="B60" s="1" t="s">
        <v>677</v>
      </c>
      <c r="C60" s="10" t="s">
        <v>1156</v>
      </c>
      <c r="D60" s="10" t="s">
        <v>1148</v>
      </c>
      <c r="E60" s="11">
        <v>110</v>
      </c>
      <c r="F60" s="10" t="s">
        <v>1166</v>
      </c>
      <c r="G60" s="12" t="s">
        <v>1181</v>
      </c>
      <c r="H60" s="16" t="s">
        <v>1175</v>
      </c>
      <c r="I60" s="12" t="s">
        <v>1195</v>
      </c>
      <c r="J60" s="12">
        <v>1</v>
      </c>
      <c r="K60" s="12" t="s">
        <v>8</v>
      </c>
      <c r="L60" s="12" t="s">
        <v>1196</v>
      </c>
      <c r="M60" s="12" t="s">
        <v>8</v>
      </c>
      <c r="N60">
        <v>0</v>
      </c>
      <c r="O60" s="12" t="s">
        <v>7</v>
      </c>
      <c r="P60" s="12" t="s">
        <v>16</v>
      </c>
      <c r="Q60" s="12" t="s">
        <v>9</v>
      </c>
      <c r="R60" s="12" t="s">
        <v>10</v>
      </c>
      <c r="S60" s="12" t="s">
        <v>21</v>
      </c>
      <c r="T60" t="e">
        <f>VLOOKUP(TRIM(A60),Sheet4!A:A,1,FALSE)</f>
        <v>#N/A</v>
      </c>
    </row>
    <row r="61" spans="1:20" ht="20.100000000000001" customHeight="1" x14ac:dyDescent="0.25">
      <c r="A61" s="1" t="s">
        <v>678</v>
      </c>
      <c r="B61" s="1" t="s">
        <v>679</v>
      </c>
      <c r="C61" s="10" t="s">
        <v>1156</v>
      </c>
      <c r="D61" s="10" t="s">
        <v>1148</v>
      </c>
      <c r="E61" s="11">
        <v>115</v>
      </c>
      <c r="F61" s="10" t="s">
        <v>1166</v>
      </c>
      <c r="G61" s="12" t="s">
        <v>1181</v>
      </c>
      <c r="H61" s="16" t="s">
        <v>1175</v>
      </c>
      <c r="I61" s="12" t="s">
        <v>1195</v>
      </c>
      <c r="J61" s="12">
        <v>1</v>
      </c>
      <c r="K61" s="12" t="s">
        <v>8</v>
      </c>
      <c r="L61" s="12" t="s">
        <v>1196</v>
      </c>
      <c r="M61" s="12" t="s">
        <v>30</v>
      </c>
      <c r="N61">
        <v>6</v>
      </c>
      <c r="O61" s="12" t="s">
        <v>7</v>
      </c>
      <c r="P61" s="12" t="s">
        <v>16</v>
      </c>
      <c r="Q61" s="12" t="s">
        <v>24</v>
      </c>
      <c r="R61" s="12" t="s">
        <v>31</v>
      </c>
      <c r="S61" s="12" t="s">
        <v>21</v>
      </c>
      <c r="T61" t="e">
        <f>VLOOKUP(TRIM(A61),Sheet4!A:A,1,FALSE)</f>
        <v>#N/A</v>
      </c>
    </row>
    <row r="62" spans="1:20" ht="20.100000000000001" customHeight="1" x14ac:dyDescent="0.25">
      <c r="A62" s="1" t="s">
        <v>680</v>
      </c>
      <c r="B62" s="1" t="s">
        <v>681</v>
      </c>
      <c r="C62" s="10" t="s">
        <v>1156</v>
      </c>
      <c r="D62" s="10" t="s">
        <v>1148</v>
      </c>
      <c r="E62" s="11">
        <v>127</v>
      </c>
      <c r="F62" s="10" t="s">
        <v>1166</v>
      </c>
      <c r="G62" s="12" t="s">
        <v>1181</v>
      </c>
      <c r="H62" s="16" t="s">
        <v>1175</v>
      </c>
      <c r="I62" s="12" t="s">
        <v>1195</v>
      </c>
      <c r="J62" s="12">
        <v>1</v>
      </c>
      <c r="K62" s="12" t="s">
        <v>8</v>
      </c>
      <c r="L62" s="12" t="s">
        <v>1196</v>
      </c>
      <c r="M62" s="12" t="s">
        <v>8</v>
      </c>
      <c r="N62">
        <v>0</v>
      </c>
      <c r="O62" s="12" t="s">
        <v>7</v>
      </c>
      <c r="P62" s="12" t="s">
        <v>16</v>
      </c>
      <c r="Q62" s="12" t="s">
        <v>9</v>
      </c>
      <c r="R62" s="12" t="s">
        <v>10</v>
      </c>
      <c r="S62" s="12" t="s">
        <v>21</v>
      </c>
      <c r="T62" t="e">
        <f>VLOOKUP(TRIM(A62),Sheet4!A:A,1,FALSE)</f>
        <v>#N/A</v>
      </c>
    </row>
    <row r="63" spans="1:20" ht="20.100000000000001" customHeight="1" x14ac:dyDescent="0.25">
      <c r="A63" s="1" t="s">
        <v>682</v>
      </c>
      <c r="B63" s="1" t="s">
        <v>136</v>
      </c>
      <c r="C63" s="10" t="s">
        <v>1156</v>
      </c>
      <c r="D63" s="10" t="s">
        <v>1148</v>
      </c>
      <c r="E63" s="11">
        <v>115</v>
      </c>
      <c r="F63" s="12" t="s">
        <v>1165</v>
      </c>
      <c r="G63" s="10" t="s">
        <v>1169</v>
      </c>
      <c r="H63" s="15" t="s">
        <v>1172</v>
      </c>
      <c r="I63" s="10" t="s">
        <v>1187</v>
      </c>
      <c r="J63" s="12">
        <v>2</v>
      </c>
      <c r="K63" s="12" t="s">
        <v>8</v>
      </c>
      <c r="L63" s="12" t="s">
        <v>1196</v>
      </c>
      <c r="M63" s="12" t="s">
        <v>38</v>
      </c>
      <c r="N63">
        <v>25</v>
      </c>
      <c r="O63" s="12" t="s">
        <v>7</v>
      </c>
      <c r="P63" s="12" t="s">
        <v>16</v>
      </c>
      <c r="Q63" s="12" t="s">
        <v>17</v>
      </c>
      <c r="R63" s="12" t="s">
        <v>25</v>
      </c>
      <c r="S63" s="12" t="s">
        <v>21</v>
      </c>
      <c r="T63" t="e">
        <f>VLOOKUP(TRIM(A63),Sheet4!A:A,1,FALSE)</f>
        <v>#N/A</v>
      </c>
    </row>
    <row r="64" spans="1:20" ht="20.100000000000001" customHeight="1" x14ac:dyDescent="0.25">
      <c r="A64" s="1" t="s">
        <v>698</v>
      </c>
      <c r="B64" s="1" t="s">
        <v>699</v>
      </c>
      <c r="C64" s="10" t="s">
        <v>1157</v>
      </c>
      <c r="D64" s="10" t="s">
        <v>1149</v>
      </c>
      <c r="E64" s="11">
        <v>130</v>
      </c>
      <c r="F64" s="10" t="s">
        <v>1166</v>
      </c>
      <c r="G64" s="12" t="s">
        <v>1186</v>
      </c>
      <c r="H64" s="15" t="s">
        <v>1172</v>
      </c>
      <c r="I64" s="12" t="s">
        <v>1198</v>
      </c>
      <c r="J64" s="12">
        <v>4</v>
      </c>
      <c r="K64" s="12" t="s">
        <v>8</v>
      </c>
      <c r="L64" s="12" t="s">
        <v>1196</v>
      </c>
      <c r="M64" s="12" t="s">
        <v>8</v>
      </c>
      <c r="N64">
        <v>0</v>
      </c>
      <c r="O64" s="12" t="s">
        <v>7</v>
      </c>
      <c r="P64" s="12" t="s">
        <v>16</v>
      </c>
      <c r="Q64" s="12" t="s">
        <v>9</v>
      </c>
      <c r="R64" s="12" t="s">
        <v>10</v>
      </c>
      <c r="S64" s="12" t="s">
        <v>21</v>
      </c>
      <c r="T64" t="e">
        <f>VLOOKUP(TRIM(A64),Sheet4!A:A,1,FALSE)</f>
        <v>#N/A</v>
      </c>
    </row>
    <row r="65" spans="1:20" ht="20.100000000000001" customHeight="1" x14ac:dyDescent="0.25">
      <c r="A65" s="1" t="s">
        <v>700</v>
      </c>
      <c r="B65" s="1" t="s">
        <v>701</v>
      </c>
      <c r="C65" s="10" t="s">
        <v>1157</v>
      </c>
      <c r="D65" s="10" t="s">
        <v>1149</v>
      </c>
      <c r="E65" s="11">
        <v>133</v>
      </c>
      <c r="F65" s="10" t="s">
        <v>1166</v>
      </c>
      <c r="G65" s="12" t="s">
        <v>1186</v>
      </c>
      <c r="H65" s="15" t="s">
        <v>1172</v>
      </c>
      <c r="I65" s="12" t="s">
        <v>1198</v>
      </c>
      <c r="J65" s="12">
        <v>4</v>
      </c>
      <c r="K65" s="12" t="s">
        <v>8</v>
      </c>
      <c r="L65" s="12" t="s">
        <v>1196</v>
      </c>
      <c r="M65" s="12" t="s">
        <v>30</v>
      </c>
      <c r="N65">
        <v>8</v>
      </c>
      <c r="O65" s="12" t="s">
        <v>7</v>
      </c>
      <c r="P65" s="12" t="s">
        <v>16</v>
      </c>
      <c r="Q65" s="12" t="s">
        <v>24</v>
      </c>
      <c r="R65" s="12" t="s">
        <v>31</v>
      </c>
      <c r="S65" s="12" t="s">
        <v>21</v>
      </c>
      <c r="T65" t="e">
        <f>VLOOKUP(TRIM(A65),Sheet4!A:A,1,FALSE)</f>
        <v>#N/A</v>
      </c>
    </row>
    <row r="66" spans="1:20" ht="20.100000000000001" customHeight="1" x14ac:dyDescent="0.25">
      <c r="A66" s="1" t="s">
        <v>702</v>
      </c>
      <c r="B66" s="1" t="s">
        <v>703</v>
      </c>
      <c r="C66" s="10" t="s">
        <v>1157</v>
      </c>
      <c r="D66" s="10" t="s">
        <v>1149</v>
      </c>
      <c r="E66" s="11">
        <v>140</v>
      </c>
      <c r="F66" s="10" t="s">
        <v>1166</v>
      </c>
      <c r="G66" s="12" t="s">
        <v>1186</v>
      </c>
      <c r="H66" s="15" t="s">
        <v>1172</v>
      </c>
      <c r="I66" s="12" t="s">
        <v>1198</v>
      </c>
      <c r="J66" s="12">
        <v>4</v>
      </c>
      <c r="K66" s="12" t="s">
        <v>8</v>
      </c>
      <c r="L66" s="12" t="s">
        <v>1196</v>
      </c>
      <c r="M66" s="12" t="s">
        <v>8</v>
      </c>
      <c r="N66">
        <v>13</v>
      </c>
      <c r="O66" s="12" t="s">
        <v>7</v>
      </c>
      <c r="P66" s="12" t="s">
        <v>16</v>
      </c>
      <c r="Q66" s="12" t="s">
        <v>17</v>
      </c>
      <c r="R66" s="12" t="s">
        <v>25</v>
      </c>
      <c r="S66" s="12" t="s">
        <v>21</v>
      </c>
      <c r="T66" t="e">
        <f>VLOOKUP(TRIM(A66),Sheet4!A:A,1,FALSE)</f>
        <v>#N/A</v>
      </c>
    </row>
    <row r="67" spans="1:20" ht="20.100000000000001" customHeight="1" x14ac:dyDescent="0.25">
      <c r="A67" s="1" t="s">
        <v>704</v>
      </c>
      <c r="B67" s="1" t="s">
        <v>705</v>
      </c>
      <c r="C67" s="10" t="s">
        <v>1157</v>
      </c>
      <c r="D67" s="10" t="s">
        <v>1149</v>
      </c>
      <c r="E67" s="11">
        <v>146</v>
      </c>
      <c r="F67" s="10" t="s">
        <v>1166</v>
      </c>
      <c r="G67" s="12" t="s">
        <v>1186</v>
      </c>
      <c r="H67" s="15" t="s">
        <v>1172</v>
      </c>
      <c r="I67" s="12" t="s">
        <v>1198</v>
      </c>
      <c r="J67" s="12">
        <v>4</v>
      </c>
      <c r="K67" s="12" t="s">
        <v>8</v>
      </c>
      <c r="L67" s="12" t="s">
        <v>1196</v>
      </c>
      <c r="M67" s="12" t="s">
        <v>8</v>
      </c>
      <c r="N67">
        <v>1</v>
      </c>
      <c r="O67" s="12" t="s">
        <v>7</v>
      </c>
      <c r="P67" s="12" t="s">
        <v>16</v>
      </c>
      <c r="Q67" s="12" t="s">
        <v>24</v>
      </c>
      <c r="R67" s="12" t="s">
        <v>31</v>
      </c>
      <c r="S67" s="12" t="s">
        <v>21</v>
      </c>
      <c r="T67" t="e">
        <f>VLOOKUP(TRIM(A67),Sheet4!A:A,1,FALSE)</f>
        <v>#N/A</v>
      </c>
    </row>
    <row r="68" spans="1:20" ht="20.100000000000001" customHeight="1" x14ac:dyDescent="0.25">
      <c r="A68" s="1" t="s">
        <v>706</v>
      </c>
      <c r="B68" s="1" t="s">
        <v>707</v>
      </c>
      <c r="C68" s="10" t="s">
        <v>1157</v>
      </c>
      <c r="D68" s="10" t="s">
        <v>1149</v>
      </c>
      <c r="E68" s="11">
        <v>152</v>
      </c>
      <c r="F68" s="10" t="s">
        <v>1166</v>
      </c>
      <c r="G68" s="12" t="s">
        <v>1186</v>
      </c>
      <c r="H68" s="15" t="s">
        <v>1172</v>
      </c>
      <c r="I68" s="12" t="s">
        <v>1199</v>
      </c>
      <c r="J68" s="12">
        <v>4</v>
      </c>
      <c r="K68" s="12" t="s">
        <v>8</v>
      </c>
      <c r="L68" s="12" t="s">
        <v>1196</v>
      </c>
      <c r="M68" s="12" t="s">
        <v>8</v>
      </c>
      <c r="N68">
        <v>1</v>
      </c>
      <c r="O68" s="12" t="s">
        <v>7</v>
      </c>
      <c r="P68" s="12" t="s">
        <v>16</v>
      </c>
      <c r="Q68" s="12" t="s">
        <v>24</v>
      </c>
      <c r="R68" s="12" t="s">
        <v>25</v>
      </c>
      <c r="S68" s="12" t="s">
        <v>21</v>
      </c>
      <c r="T68" t="e">
        <f>VLOOKUP(TRIM(A68),Sheet4!A:A,1,FALSE)</f>
        <v>#N/A</v>
      </c>
    </row>
    <row r="69" spans="1:20" ht="20.100000000000001" customHeight="1" x14ac:dyDescent="0.25">
      <c r="A69" s="1" t="s">
        <v>708</v>
      </c>
      <c r="B69" s="1" t="s">
        <v>709</v>
      </c>
      <c r="C69" s="10" t="s">
        <v>1157</v>
      </c>
      <c r="D69" s="10" t="s">
        <v>1149</v>
      </c>
      <c r="E69" s="11">
        <v>155</v>
      </c>
      <c r="F69" s="10" t="s">
        <v>1165</v>
      </c>
      <c r="G69" s="10" t="s">
        <v>1169</v>
      </c>
      <c r="H69" s="15" t="s">
        <v>1172</v>
      </c>
      <c r="I69" s="10" t="s">
        <v>1188</v>
      </c>
      <c r="J69" s="12">
        <v>3</v>
      </c>
      <c r="K69" s="12" t="s">
        <v>8</v>
      </c>
      <c r="L69" s="12" t="s">
        <v>1196</v>
      </c>
      <c r="M69" s="12" t="s">
        <v>8</v>
      </c>
      <c r="N69">
        <v>4</v>
      </c>
      <c r="O69" s="12" t="s">
        <v>7</v>
      </c>
      <c r="P69" s="12" t="s">
        <v>16</v>
      </c>
      <c r="Q69" s="12" t="s">
        <v>24</v>
      </c>
      <c r="R69" s="12" t="s">
        <v>31</v>
      </c>
      <c r="S69" s="12" t="s">
        <v>21</v>
      </c>
      <c r="T69" t="e">
        <f>VLOOKUP(TRIM(A69),Sheet4!A:A,1,FALSE)</f>
        <v>#N/A</v>
      </c>
    </row>
    <row r="70" spans="1:20" ht="20.100000000000001" customHeight="1" x14ac:dyDescent="0.25">
      <c r="A70" s="1" t="s">
        <v>693</v>
      </c>
      <c r="B70" s="1" t="s">
        <v>239</v>
      </c>
      <c r="C70" s="10" t="s">
        <v>1157</v>
      </c>
      <c r="D70" s="10" t="s">
        <v>1149</v>
      </c>
      <c r="E70" s="11">
        <v>152</v>
      </c>
      <c r="F70" s="12" t="s">
        <v>1166</v>
      </c>
      <c r="G70" s="10" t="s">
        <v>1181</v>
      </c>
      <c r="H70" s="15" t="s">
        <v>1171</v>
      </c>
      <c r="I70" s="10" t="s">
        <v>1182</v>
      </c>
      <c r="J70" s="12">
        <v>3</v>
      </c>
      <c r="K70" s="12" t="s">
        <v>8</v>
      </c>
      <c r="L70" s="12" t="s">
        <v>1196</v>
      </c>
      <c r="M70" s="12" t="s">
        <v>8</v>
      </c>
      <c r="N70">
        <v>0</v>
      </c>
      <c r="O70" s="12" t="s">
        <v>7</v>
      </c>
      <c r="P70" s="12" t="s">
        <v>16</v>
      </c>
      <c r="Q70" s="12" t="s">
        <v>17</v>
      </c>
      <c r="R70" s="12" t="s">
        <v>31</v>
      </c>
      <c r="S70" s="12" t="s">
        <v>21</v>
      </c>
      <c r="T70" t="e">
        <f>VLOOKUP(TRIM(A70),Sheet4!A:A,1,FALSE)</f>
        <v>#N/A</v>
      </c>
    </row>
    <row r="71" spans="1:20" ht="20.100000000000001" customHeight="1" x14ac:dyDescent="0.25">
      <c r="A71" s="1" t="s">
        <v>694</v>
      </c>
      <c r="B71" s="1" t="s">
        <v>695</v>
      </c>
      <c r="C71" s="10" t="s">
        <v>1157</v>
      </c>
      <c r="D71" s="10" t="s">
        <v>1149</v>
      </c>
      <c r="E71" s="11">
        <v>140</v>
      </c>
      <c r="F71" s="10" t="s">
        <v>1166</v>
      </c>
      <c r="G71" s="12" t="s">
        <v>1181</v>
      </c>
      <c r="H71" s="16" t="s">
        <v>1175</v>
      </c>
      <c r="I71" s="12" t="s">
        <v>1183</v>
      </c>
      <c r="J71" s="12">
        <v>1</v>
      </c>
      <c r="K71" s="12" t="s">
        <v>8</v>
      </c>
      <c r="L71" s="12" t="s">
        <v>1196</v>
      </c>
      <c r="M71" s="12" t="s">
        <v>8</v>
      </c>
      <c r="N71">
        <v>0</v>
      </c>
      <c r="O71" s="12" t="s">
        <v>7</v>
      </c>
      <c r="P71" s="12" t="s">
        <v>16</v>
      </c>
      <c r="Q71" s="12" t="s">
        <v>9</v>
      </c>
      <c r="R71" s="12" t="s">
        <v>10</v>
      </c>
      <c r="S71" s="12" t="s">
        <v>21</v>
      </c>
      <c r="T71" t="e">
        <f>VLOOKUP(TRIM(A71),Sheet4!A:A,1,FALSE)</f>
        <v>#N/A</v>
      </c>
    </row>
    <row r="72" spans="1:20" ht="20.100000000000001" customHeight="1" x14ac:dyDescent="0.25">
      <c r="A72" s="1" t="s">
        <v>696</v>
      </c>
      <c r="B72" s="1" t="s">
        <v>697</v>
      </c>
      <c r="C72" s="10" t="s">
        <v>1157</v>
      </c>
      <c r="D72" s="10" t="s">
        <v>1149</v>
      </c>
      <c r="E72" s="11">
        <v>146</v>
      </c>
      <c r="F72" s="10" t="s">
        <v>1166</v>
      </c>
      <c r="G72" s="12" t="s">
        <v>1181</v>
      </c>
      <c r="H72" s="16" t="s">
        <v>1175</v>
      </c>
      <c r="I72" s="12" t="s">
        <v>1183</v>
      </c>
      <c r="J72" s="12">
        <v>1</v>
      </c>
      <c r="K72" s="12" t="s">
        <v>8</v>
      </c>
      <c r="L72" s="12" t="s">
        <v>1196</v>
      </c>
      <c r="M72" s="12" t="s">
        <v>8</v>
      </c>
      <c r="N72">
        <v>0</v>
      </c>
      <c r="O72" s="12" t="s">
        <v>7</v>
      </c>
      <c r="P72" s="12" t="s">
        <v>16</v>
      </c>
      <c r="Q72" s="12" t="s">
        <v>9</v>
      </c>
      <c r="R72" s="12" t="s">
        <v>10</v>
      </c>
      <c r="S72" s="12" t="s">
        <v>21</v>
      </c>
      <c r="T72" t="e">
        <f>VLOOKUP(TRIM(A72),Sheet4!A:A,1,FALSE)</f>
        <v>#N/A</v>
      </c>
    </row>
    <row r="73" spans="1:20" ht="20.100000000000001" customHeight="1" x14ac:dyDescent="0.25">
      <c r="A73" s="1" t="s">
        <v>713</v>
      </c>
      <c r="B73" s="1" t="s">
        <v>714</v>
      </c>
      <c r="C73" s="10" t="s">
        <v>1147</v>
      </c>
      <c r="D73" s="10" t="s">
        <v>1149</v>
      </c>
      <c r="E73" s="11">
        <v>146</v>
      </c>
      <c r="F73" s="12" t="s">
        <v>1167</v>
      </c>
      <c r="G73" s="10" t="s">
        <v>1169</v>
      </c>
      <c r="H73" s="15" t="s">
        <v>1171</v>
      </c>
      <c r="I73" s="10" t="s">
        <v>1190</v>
      </c>
      <c r="J73" s="12">
        <v>2</v>
      </c>
      <c r="K73" s="12" t="s">
        <v>8</v>
      </c>
      <c r="L73" s="12" t="s">
        <v>1196</v>
      </c>
      <c r="M73" s="12" t="s">
        <v>30</v>
      </c>
      <c r="N73">
        <v>270</v>
      </c>
      <c r="O73" s="12" t="s">
        <v>7</v>
      </c>
      <c r="P73" s="12" t="s">
        <v>39</v>
      </c>
      <c r="Q73" s="12" t="s">
        <v>70</v>
      </c>
      <c r="R73" s="12" t="s">
        <v>18</v>
      </c>
      <c r="S73" s="12" t="s">
        <v>21</v>
      </c>
      <c r="T73" t="e">
        <f>VLOOKUP(TRIM(A73),Sheet4!A:A,1,FALSE)</f>
        <v>#N/A</v>
      </c>
    </row>
    <row r="74" spans="1:20" ht="20.100000000000001" customHeight="1" x14ac:dyDescent="0.25">
      <c r="A74" s="1" t="s">
        <v>710</v>
      </c>
      <c r="B74" s="1" t="s">
        <v>296</v>
      </c>
      <c r="C74" s="10" t="s">
        <v>1147</v>
      </c>
      <c r="D74" s="10" t="s">
        <v>1149</v>
      </c>
      <c r="E74" s="11">
        <v>140</v>
      </c>
      <c r="F74" s="12" t="s">
        <v>1166</v>
      </c>
      <c r="G74" s="10" t="s">
        <v>1181</v>
      </c>
      <c r="H74" s="15" t="s">
        <v>1171</v>
      </c>
      <c r="I74" s="10" t="s">
        <v>1190</v>
      </c>
      <c r="J74" s="12">
        <v>3</v>
      </c>
      <c r="K74" s="12" t="s">
        <v>8</v>
      </c>
      <c r="L74" s="12" t="s">
        <v>1196</v>
      </c>
      <c r="M74" s="12" t="s">
        <v>30</v>
      </c>
      <c r="N74">
        <v>26</v>
      </c>
      <c r="O74" s="12" t="s">
        <v>7</v>
      </c>
      <c r="P74" s="12" t="s">
        <v>39</v>
      </c>
      <c r="Q74" s="12" t="s">
        <v>91</v>
      </c>
      <c r="R74" s="12" t="s">
        <v>25</v>
      </c>
      <c r="S74" s="12" t="s">
        <v>21</v>
      </c>
      <c r="T74" t="e">
        <f>VLOOKUP(TRIM(A74),Sheet4!A:A,1,FALSE)</f>
        <v>#N/A</v>
      </c>
    </row>
    <row r="75" spans="1:20" ht="20.100000000000001" customHeight="1" x14ac:dyDescent="0.25">
      <c r="A75" s="1" t="s">
        <v>711</v>
      </c>
      <c r="B75" s="1" t="s">
        <v>298</v>
      </c>
      <c r="C75" s="10" t="s">
        <v>1147</v>
      </c>
      <c r="D75" s="10" t="s">
        <v>1149</v>
      </c>
      <c r="E75" s="11">
        <v>140</v>
      </c>
      <c r="F75" s="12" t="s">
        <v>1166</v>
      </c>
      <c r="G75" s="10" t="s">
        <v>1181</v>
      </c>
      <c r="H75" s="15" t="s">
        <v>1173</v>
      </c>
      <c r="I75" s="10" t="s">
        <v>1190</v>
      </c>
      <c r="J75" s="12">
        <v>3</v>
      </c>
      <c r="K75" s="12" t="s">
        <v>8</v>
      </c>
      <c r="L75" s="12" t="s">
        <v>1196</v>
      </c>
      <c r="M75" s="12" t="s">
        <v>30</v>
      </c>
      <c r="N75">
        <v>25</v>
      </c>
      <c r="O75" s="12" t="s">
        <v>7</v>
      </c>
      <c r="P75" s="12" t="s">
        <v>39</v>
      </c>
      <c r="Q75" s="12" t="s">
        <v>27</v>
      </c>
      <c r="R75" s="12" t="s">
        <v>25</v>
      </c>
      <c r="S75" s="12" t="s">
        <v>21</v>
      </c>
      <c r="T75" t="e">
        <f>VLOOKUP(TRIM(A75),Sheet4!A:A,1,FALSE)</f>
        <v>#N/A</v>
      </c>
    </row>
    <row r="76" spans="1:20" ht="20.100000000000001" customHeight="1" x14ac:dyDescent="0.25">
      <c r="A76" s="1" t="s">
        <v>712</v>
      </c>
      <c r="B76" s="1" t="s">
        <v>302</v>
      </c>
      <c r="C76" s="10" t="s">
        <v>1147</v>
      </c>
      <c r="D76" s="10" t="s">
        <v>1149</v>
      </c>
      <c r="E76" s="11">
        <v>146</v>
      </c>
      <c r="F76" s="12" t="s">
        <v>1166</v>
      </c>
      <c r="G76" s="10" t="s">
        <v>1181</v>
      </c>
      <c r="H76" s="15" t="s">
        <v>1173</v>
      </c>
      <c r="I76" s="10" t="s">
        <v>1190</v>
      </c>
      <c r="J76" s="12">
        <v>3</v>
      </c>
      <c r="K76" s="12" t="s">
        <v>8</v>
      </c>
      <c r="L76" s="12" t="s">
        <v>1196</v>
      </c>
      <c r="M76" s="12" t="s">
        <v>30</v>
      </c>
      <c r="N76">
        <v>20</v>
      </c>
      <c r="O76" s="12" t="s">
        <v>7</v>
      </c>
      <c r="P76" s="12" t="s">
        <v>39</v>
      </c>
      <c r="Q76" s="12" t="s">
        <v>24</v>
      </c>
      <c r="R76" s="12" t="s">
        <v>25</v>
      </c>
      <c r="S76" s="12" t="s">
        <v>21</v>
      </c>
      <c r="T76" t="e">
        <f>VLOOKUP(TRIM(A76),Sheet4!A:A,1,FALSE)</f>
        <v>#N/A</v>
      </c>
    </row>
    <row r="77" spans="1:20" ht="20.100000000000001" customHeight="1" x14ac:dyDescent="0.25">
      <c r="A77" s="1" t="s">
        <v>715</v>
      </c>
      <c r="B77" s="1" t="s">
        <v>364</v>
      </c>
      <c r="C77" s="10" t="s">
        <v>1147</v>
      </c>
      <c r="D77" s="10" t="s">
        <v>1150</v>
      </c>
      <c r="E77" s="11">
        <v>165</v>
      </c>
      <c r="F77" s="12" t="s">
        <v>1166</v>
      </c>
      <c r="G77" s="10" t="s">
        <v>1181</v>
      </c>
      <c r="H77" s="15" t="s">
        <v>1171</v>
      </c>
      <c r="I77" s="10" t="s">
        <v>1170</v>
      </c>
      <c r="J77" s="12">
        <v>3</v>
      </c>
      <c r="K77" s="12" t="s">
        <v>8</v>
      </c>
      <c r="L77" s="12" t="s">
        <v>1196</v>
      </c>
      <c r="M77" s="12" t="s">
        <v>38</v>
      </c>
      <c r="N77">
        <v>37</v>
      </c>
      <c r="O77" s="12" t="s">
        <v>7</v>
      </c>
      <c r="P77" s="12" t="s">
        <v>39</v>
      </c>
      <c r="Q77" s="12" t="s">
        <v>17</v>
      </c>
      <c r="R77" s="12" t="s">
        <v>25</v>
      </c>
      <c r="S77" s="12" t="s">
        <v>21</v>
      </c>
      <c r="T77" t="e">
        <f>VLOOKUP(TRIM(A77),Sheet4!A:A,1,FALSE)</f>
        <v>#N/A</v>
      </c>
    </row>
    <row r="78" spans="1:20" ht="20.100000000000001" customHeight="1" x14ac:dyDescent="0.25">
      <c r="A78" s="1" t="s">
        <v>716</v>
      </c>
      <c r="B78" s="1" t="s">
        <v>366</v>
      </c>
      <c r="C78" s="10" t="s">
        <v>1147</v>
      </c>
      <c r="D78" s="10" t="s">
        <v>1150</v>
      </c>
      <c r="E78" s="11">
        <v>165</v>
      </c>
      <c r="F78" s="12" t="s">
        <v>1166</v>
      </c>
      <c r="G78" s="10" t="s">
        <v>1181</v>
      </c>
      <c r="H78" s="15" t="s">
        <v>1173</v>
      </c>
      <c r="I78" s="10" t="s">
        <v>1170</v>
      </c>
      <c r="J78" s="12">
        <v>3</v>
      </c>
      <c r="K78" s="12" t="s">
        <v>8</v>
      </c>
      <c r="L78" s="12" t="s">
        <v>1196</v>
      </c>
      <c r="M78" s="12" t="s">
        <v>30</v>
      </c>
      <c r="N78">
        <v>24</v>
      </c>
      <c r="O78" s="12" t="s">
        <v>7</v>
      </c>
      <c r="P78" s="12" t="s">
        <v>39</v>
      </c>
      <c r="Q78" s="12" t="s">
        <v>17</v>
      </c>
      <c r="R78" s="12" t="s">
        <v>18</v>
      </c>
      <c r="S78" s="12" t="s">
        <v>21</v>
      </c>
      <c r="T78" t="e">
        <f>VLOOKUP(TRIM(A78),Sheet4!A:A,1,FALSE)</f>
        <v>#N/A</v>
      </c>
    </row>
    <row r="79" spans="1:20" ht="20.100000000000001" customHeight="1" x14ac:dyDescent="0.25">
      <c r="A79" s="1" t="s">
        <v>717</v>
      </c>
      <c r="B79" s="1" t="s">
        <v>372</v>
      </c>
      <c r="C79" s="10" t="s">
        <v>1147</v>
      </c>
      <c r="D79" s="10" t="s">
        <v>1150</v>
      </c>
      <c r="E79" s="11">
        <v>172</v>
      </c>
      <c r="F79" s="12" t="s">
        <v>1166</v>
      </c>
      <c r="G79" s="10" t="s">
        <v>1181</v>
      </c>
      <c r="H79" s="15" t="s">
        <v>1173</v>
      </c>
      <c r="I79" s="10" t="s">
        <v>1170</v>
      </c>
      <c r="J79" s="12">
        <v>3</v>
      </c>
      <c r="K79" s="12" t="s">
        <v>8</v>
      </c>
      <c r="L79" s="12" t="s">
        <v>1196</v>
      </c>
      <c r="M79" s="12" t="s">
        <v>30</v>
      </c>
      <c r="N79">
        <v>32</v>
      </c>
      <c r="O79" s="12" t="s">
        <v>7</v>
      </c>
      <c r="P79" s="12" t="s">
        <v>39</v>
      </c>
      <c r="Q79" s="12" t="s">
        <v>27</v>
      </c>
      <c r="R79" s="12" t="s">
        <v>18</v>
      </c>
      <c r="S79" s="12" t="s">
        <v>21</v>
      </c>
      <c r="T79" t="e">
        <f>VLOOKUP(TRIM(A79),Sheet4!A:A,1,FALSE)</f>
        <v>#N/A</v>
      </c>
    </row>
    <row r="80" spans="1:20" ht="20.100000000000001" customHeight="1" x14ac:dyDescent="0.25">
      <c r="A80" s="1" t="s">
        <v>725</v>
      </c>
      <c r="B80" s="1" t="s">
        <v>726</v>
      </c>
      <c r="C80" s="10" t="s">
        <v>1157</v>
      </c>
      <c r="D80" s="10" t="s">
        <v>1150</v>
      </c>
      <c r="E80" s="11">
        <v>155</v>
      </c>
      <c r="F80" s="10" t="s">
        <v>1166</v>
      </c>
      <c r="G80" s="12" t="s">
        <v>1186</v>
      </c>
      <c r="H80" s="15" t="s">
        <v>1172</v>
      </c>
      <c r="I80" s="12" t="s">
        <v>1199</v>
      </c>
      <c r="J80" s="12">
        <v>4</v>
      </c>
      <c r="K80" s="12" t="s">
        <v>8</v>
      </c>
      <c r="L80" s="12" t="s">
        <v>1196</v>
      </c>
      <c r="M80" s="12" t="s">
        <v>8</v>
      </c>
      <c r="N80">
        <v>0</v>
      </c>
      <c r="O80" s="12" t="s">
        <v>7</v>
      </c>
      <c r="P80" s="12" t="s">
        <v>16</v>
      </c>
      <c r="Q80" s="12" t="s">
        <v>9</v>
      </c>
      <c r="R80" s="12" t="s">
        <v>10</v>
      </c>
      <c r="S80" s="12" t="s">
        <v>21</v>
      </c>
      <c r="T80" t="e">
        <f>VLOOKUP(TRIM(A80),Sheet4!A:A,1,FALSE)</f>
        <v>#N/A</v>
      </c>
    </row>
    <row r="81" spans="1:20" ht="20.100000000000001" customHeight="1" x14ac:dyDescent="0.25">
      <c r="A81" s="1" t="s">
        <v>727</v>
      </c>
      <c r="B81" s="1" t="s">
        <v>728</v>
      </c>
      <c r="C81" s="10" t="s">
        <v>1157</v>
      </c>
      <c r="D81" s="10" t="s">
        <v>1150</v>
      </c>
      <c r="E81" s="11">
        <v>165</v>
      </c>
      <c r="F81" s="10" t="s">
        <v>1166</v>
      </c>
      <c r="G81" s="12" t="s">
        <v>1186</v>
      </c>
      <c r="H81" s="15" t="s">
        <v>1172</v>
      </c>
      <c r="I81" s="12" t="s">
        <v>1197</v>
      </c>
      <c r="J81" s="12">
        <v>4</v>
      </c>
      <c r="K81" s="12" t="s">
        <v>8</v>
      </c>
      <c r="L81" s="12" t="s">
        <v>1196</v>
      </c>
      <c r="M81" s="12" t="s">
        <v>8</v>
      </c>
      <c r="N81">
        <v>2</v>
      </c>
      <c r="O81" s="12" t="s">
        <v>7</v>
      </c>
      <c r="P81" s="12" t="s">
        <v>39</v>
      </c>
      <c r="Q81" s="12" t="s">
        <v>27</v>
      </c>
      <c r="R81" s="12" t="s">
        <v>25</v>
      </c>
      <c r="S81" s="12" t="s">
        <v>21</v>
      </c>
      <c r="T81" t="e">
        <f>VLOOKUP(TRIM(A81),Sheet4!A:A,1,FALSE)</f>
        <v>#N/A</v>
      </c>
    </row>
    <row r="82" spans="1:20" ht="20.100000000000001" customHeight="1" x14ac:dyDescent="0.25">
      <c r="A82" s="1" t="s">
        <v>718</v>
      </c>
      <c r="B82" s="1" t="s">
        <v>15</v>
      </c>
      <c r="C82" s="10" t="s">
        <v>1157</v>
      </c>
      <c r="D82" s="10" t="s">
        <v>1150</v>
      </c>
      <c r="E82" s="11">
        <v>165</v>
      </c>
      <c r="F82" s="12" t="s">
        <v>1167</v>
      </c>
      <c r="G82" s="10" t="s">
        <v>1169</v>
      </c>
      <c r="H82" s="15" t="s">
        <v>1171</v>
      </c>
      <c r="I82" s="10" t="s">
        <v>1170</v>
      </c>
      <c r="J82" s="12">
        <v>3</v>
      </c>
      <c r="K82" s="12" t="s">
        <v>8</v>
      </c>
      <c r="L82" s="12" t="s">
        <v>1196</v>
      </c>
      <c r="M82" s="12" t="s">
        <v>30</v>
      </c>
      <c r="N82">
        <v>21</v>
      </c>
      <c r="O82" s="12" t="s">
        <v>7</v>
      </c>
      <c r="P82" s="12" t="s">
        <v>16</v>
      </c>
      <c r="Q82" s="12" t="s">
        <v>17</v>
      </c>
      <c r="R82" s="12" t="s">
        <v>25</v>
      </c>
      <c r="S82" s="12" t="s">
        <v>21</v>
      </c>
      <c r="T82" t="e">
        <f>VLOOKUP(TRIM(A82),Sheet4!A:A,1,FALSE)</f>
        <v>#N/A</v>
      </c>
    </row>
    <row r="83" spans="1:20" ht="20.100000000000001" customHeight="1" x14ac:dyDescent="0.25">
      <c r="A83" s="1" t="s">
        <v>719</v>
      </c>
      <c r="B83" s="1" t="s">
        <v>470</v>
      </c>
      <c r="C83" s="10" t="s">
        <v>1157</v>
      </c>
      <c r="D83" s="10" t="s">
        <v>1150</v>
      </c>
      <c r="E83" s="11">
        <v>165</v>
      </c>
      <c r="F83" s="12" t="s">
        <v>1166</v>
      </c>
      <c r="G83" s="10" t="s">
        <v>1181</v>
      </c>
      <c r="H83" s="15" t="s">
        <v>1173</v>
      </c>
      <c r="I83" s="10" t="s">
        <v>1170</v>
      </c>
      <c r="J83" s="12">
        <v>3</v>
      </c>
      <c r="K83" s="12" t="s">
        <v>8</v>
      </c>
      <c r="L83" s="12" t="s">
        <v>1196</v>
      </c>
      <c r="M83" s="12" t="s">
        <v>30</v>
      </c>
      <c r="N83">
        <v>12</v>
      </c>
      <c r="O83" s="12" t="s">
        <v>7</v>
      </c>
      <c r="P83" s="12" t="s">
        <v>16</v>
      </c>
      <c r="Q83" s="12" t="s">
        <v>27</v>
      </c>
      <c r="R83" s="12" t="s">
        <v>25</v>
      </c>
      <c r="S83" s="12" t="s">
        <v>21</v>
      </c>
      <c r="T83" t="e">
        <f>VLOOKUP(TRIM(A83),Sheet4!A:A,1,FALSE)</f>
        <v>#N/A</v>
      </c>
    </row>
    <row r="84" spans="1:20" ht="20.100000000000001" customHeight="1" x14ac:dyDescent="0.25">
      <c r="A84" s="1" t="s">
        <v>720</v>
      </c>
      <c r="B84" s="1" t="s">
        <v>476</v>
      </c>
      <c r="C84" s="10" t="s">
        <v>1157</v>
      </c>
      <c r="D84" s="10" t="s">
        <v>1150</v>
      </c>
      <c r="E84" s="11">
        <v>172</v>
      </c>
      <c r="F84" s="12" t="s">
        <v>1166</v>
      </c>
      <c r="G84" s="10" t="s">
        <v>1181</v>
      </c>
      <c r="H84" s="15" t="s">
        <v>1173</v>
      </c>
      <c r="I84" s="10" t="s">
        <v>1170</v>
      </c>
      <c r="J84" s="12">
        <v>3</v>
      </c>
      <c r="K84" s="12" t="s">
        <v>8</v>
      </c>
      <c r="L84" s="12" t="s">
        <v>1196</v>
      </c>
      <c r="M84" s="12" t="s">
        <v>30</v>
      </c>
      <c r="N84">
        <v>18</v>
      </c>
      <c r="O84" s="12" t="s">
        <v>7</v>
      </c>
      <c r="P84" s="12" t="s">
        <v>16</v>
      </c>
      <c r="Q84" s="12" t="s">
        <v>27</v>
      </c>
      <c r="R84" s="12" t="s">
        <v>25</v>
      </c>
      <c r="S84" s="12" t="s">
        <v>21</v>
      </c>
      <c r="T84" t="e">
        <f>VLOOKUP(TRIM(A84),Sheet4!A:A,1,FALSE)</f>
        <v>#N/A</v>
      </c>
    </row>
    <row r="85" spans="1:20" ht="20.100000000000001" customHeight="1" x14ac:dyDescent="0.25">
      <c r="A85" s="1" t="s">
        <v>721</v>
      </c>
      <c r="B85" s="1" t="s">
        <v>722</v>
      </c>
      <c r="C85" s="10" t="s">
        <v>1157</v>
      </c>
      <c r="D85" s="10" t="s">
        <v>1150</v>
      </c>
      <c r="E85" s="11">
        <v>165</v>
      </c>
      <c r="F85" s="10" t="s">
        <v>1166</v>
      </c>
      <c r="G85" s="12" t="s">
        <v>1181</v>
      </c>
      <c r="H85" s="16" t="s">
        <v>1175</v>
      </c>
      <c r="I85" s="12" t="s">
        <v>1200</v>
      </c>
      <c r="J85" s="12">
        <v>1</v>
      </c>
      <c r="K85" s="12" t="s">
        <v>8</v>
      </c>
      <c r="L85" s="12" t="s">
        <v>1196</v>
      </c>
      <c r="M85" s="12" t="s">
        <v>30</v>
      </c>
      <c r="N85">
        <v>24</v>
      </c>
      <c r="O85" s="12" t="s">
        <v>7</v>
      </c>
      <c r="P85" s="12" t="s">
        <v>16</v>
      </c>
      <c r="Q85" s="12" t="s">
        <v>24</v>
      </c>
      <c r="R85" s="12" t="s">
        <v>25</v>
      </c>
      <c r="S85" s="12" t="s">
        <v>21</v>
      </c>
      <c r="T85" t="e">
        <f>VLOOKUP(TRIM(A85),Sheet4!A:A,1,FALSE)</f>
        <v>#N/A</v>
      </c>
    </row>
    <row r="86" spans="1:20" ht="20.100000000000001" customHeight="1" x14ac:dyDescent="0.25">
      <c r="A86" s="1" t="s">
        <v>723</v>
      </c>
      <c r="B86" s="1" t="s">
        <v>724</v>
      </c>
      <c r="C86" s="10" t="s">
        <v>1157</v>
      </c>
      <c r="D86" s="10" t="s">
        <v>1150</v>
      </c>
      <c r="E86" s="11">
        <v>172</v>
      </c>
      <c r="F86" s="10" t="s">
        <v>1166</v>
      </c>
      <c r="G86" s="12" t="s">
        <v>1181</v>
      </c>
      <c r="H86" s="16" t="s">
        <v>1175</v>
      </c>
      <c r="I86" s="12" t="s">
        <v>1200</v>
      </c>
      <c r="J86" s="12">
        <v>1</v>
      </c>
      <c r="K86" s="12" t="s">
        <v>8</v>
      </c>
      <c r="L86" s="12" t="s">
        <v>1196</v>
      </c>
      <c r="M86" s="12" t="s">
        <v>8</v>
      </c>
      <c r="N86">
        <v>0</v>
      </c>
      <c r="O86" s="12" t="s">
        <v>7</v>
      </c>
      <c r="P86" s="12" t="s">
        <v>16</v>
      </c>
      <c r="Q86" s="12" t="s">
        <v>9</v>
      </c>
      <c r="R86" s="12" t="s">
        <v>10</v>
      </c>
      <c r="S86" s="12" t="s">
        <v>21</v>
      </c>
      <c r="T86" t="e">
        <f>VLOOKUP(TRIM(A86),Sheet4!A:A,1,FALSE)</f>
        <v>#N/A</v>
      </c>
    </row>
    <row r="87" spans="1:20" ht="20.100000000000001" customHeight="1" x14ac:dyDescent="0.25">
      <c r="A87" s="1" t="s">
        <v>729</v>
      </c>
      <c r="B87" s="1" t="s">
        <v>730</v>
      </c>
      <c r="C87" s="10" t="s">
        <v>1157</v>
      </c>
      <c r="D87" s="10" t="s">
        <v>1152</v>
      </c>
      <c r="E87" s="11">
        <v>229</v>
      </c>
      <c r="F87" s="10" t="s">
        <v>1166</v>
      </c>
      <c r="G87" s="12" t="s">
        <v>1186</v>
      </c>
      <c r="H87" s="15" t="s">
        <v>1172</v>
      </c>
      <c r="I87" s="12" t="s">
        <v>1201</v>
      </c>
      <c r="J87" s="12">
        <v>4</v>
      </c>
      <c r="K87" s="12" t="s">
        <v>8</v>
      </c>
      <c r="L87" s="12" t="s">
        <v>1196</v>
      </c>
      <c r="M87" s="12" t="s">
        <v>8</v>
      </c>
      <c r="N87">
        <v>0</v>
      </c>
      <c r="O87" s="12" t="s">
        <v>7</v>
      </c>
      <c r="P87" s="12" t="s">
        <v>12</v>
      </c>
      <c r="Q87" s="12" t="s">
        <v>24</v>
      </c>
      <c r="R87" s="12" t="s">
        <v>31</v>
      </c>
      <c r="S87" s="12" t="s">
        <v>13</v>
      </c>
      <c r="T87" t="e">
        <f>VLOOKUP(TRIM(A87),Sheet4!A:A,1,FALSE)</f>
        <v>#N/A</v>
      </c>
    </row>
    <row r="88" spans="1:20" ht="20.100000000000001" customHeight="1" x14ac:dyDescent="0.25">
      <c r="A88" s="1" t="s">
        <v>14</v>
      </c>
      <c r="B88" s="1" t="s">
        <v>15</v>
      </c>
      <c r="C88" s="10" t="s">
        <v>1157</v>
      </c>
      <c r="D88" s="10" t="s">
        <v>1150</v>
      </c>
      <c r="E88" s="11">
        <v>165</v>
      </c>
      <c r="F88" s="12" t="s">
        <v>1167</v>
      </c>
      <c r="G88" s="10" t="s">
        <v>1169</v>
      </c>
      <c r="H88" s="15" t="s">
        <v>1171</v>
      </c>
      <c r="I88" s="19" t="s">
        <v>1170</v>
      </c>
      <c r="J88" s="12">
        <v>3</v>
      </c>
      <c r="K88" s="12" t="s">
        <v>8</v>
      </c>
      <c r="L88" s="12" t="s">
        <v>1196</v>
      </c>
      <c r="M88" s="12" t="s">
        <v>8</v>
      </c>
      <c r="N88">
        <v>47</v>
      </c>
      <c r="O88" s="12" t="s">
        <v>7</v>
      </c>
      <c r="P88" s="12" t="s">
        <v>16</v>
      </c>
      <c r="Q88" s="12" t="s">
        <v>17</v>
      </c>
      <c r="R88" s="12" t="s">
        <v>18</v>
      </c>
      <c r="S88" s="12" t="s">
        <v>13</v>
      </c>
      <c r="T88" t="e">
        <f>VLOOKUP(TRIM(A88),Sheet4!A:A,1,FALSE)</f>
        <v>#N/A</v>
      </c>
    </row>
    <row r="89" spans="1:20" ht="20.100000000000001" customHeight="1" x14ac:dyDescent="0.25">
      <c r="A89" s="1" t="s">
        <v>19</v>
      </c>
      <c r="B89" s="1" t="s">
        <v>20</v>
      </c>
      <c r="C89" s="10" t="s">
        <v>1157</v>
      </c>
      <c r="D89" s="10" t="s">
        <v>1149</v>
      </c>
      <c r="E89" s="11">
        <v>152</v>
      </c>
      <c r="F89" s="12" t="s">
        <v>1165</v>
      </c>
      <c r="G89" s="12" t="s">
        <v>1169</v>
      </c>
      <c r="H89" s="15" t="s">
        <v>1171</v>
      </c>
      <c r="I89" s="19" t="s">
        <v>1182</v>
      </c>
      <c r="J89" s="12">
        <v>3</v>
      </c>
      <c r="K89" s="12" t="s">
        <v>8</v>
      </c>
      <c r="L89" s="12" t="s">
        <v>1196</v>
      </c>
      <c r="M89" s="12" t="s">
        <v>8</v>
      </c>
      <c r="N89">
        <v>5</v>
      </c>
      <c r="O89" s="12" t="s">
        <v>7</v>
      </c>
      <c r="P89" s="12" t="s">
        <v>16</v>
      </c>
      <c r="Q89" s="12" t="s">
        <v>9</v>
      </c>
      <c r="R89" s="12" t="s">
        <v>10</v>
      </c>
      <c r="S89" s="12" t="s">
        <v>21</v>
      </c>
      <c r="T89" t="e">
        <f>VLOOKUP(TRIM(A89),Sheet4!A:A,1,FALSE)</f>
        <v>#N/A</v>
      </c>
    </row>
    <row r="90" spans="1:20" ht="20.100000000000001" customHeight="1" x14ac:dyDescent="0.25">
      <c r="A90" s="1" t="s">
        <v>22</v>
      </c>
      <c r="B90" s="1" t="s">
        <v>23</v>
      </c>
      <c r="C90" s="10" t="s">
        <v>1156</v>
      </c>
      <c r="D90" s="10" t="s">
        <v>1148</v>
      </c>
      <c r="E90" s="11">
        <v>115</v>
      </c>
      <c r="F90" s="10" t="s">
        <v>1167</v>
      </c>
      <c r="G90" s="12" t="s">
        <v>1169</v>
      </c>
      <c r="H90" s="15" t="s">
        <v>1172</v>
      </c>
      <c r="I90" s="19" t="s">
        <v>1183</v>
      </c>
      <c r="J90" s="12">
        <v>2</v>
      </c>
      <c r="K90" s="12" t="s">
        <v>8</v>
      </c>
      <c r="L90" s="12" t="s">
        <v>1196</v>
      </c>
      <c r="M90" s="12" t="s">
        <v>8</v>
      </c>
      <c r="N90">
        <v>0</v>
      </c>
      <c r="O90" s="12" t="s">
        <v>7</v>
      </c>
      <c r="P90" s="12" t="s">
        <v>16</v>
      </c>
      <c r="Q90" s="12" t="s">
        <v>24</v>
      </c>
      <c r="R90" s="12" t="s">
        <v>25</v>
      </c>
      <c r="S90" s="12" t="s">
        <v>21</v>
      </c>
      <c r="T90" t="e">
        <f>VLOOKUP(TRIM(A90),Sheet4!A:A,1,FALSE)</f>
        <v>#N/A</v>
      </c>
    </row>
    <row r="91" spans="1:20" ht="20.100000000000001" customHeight="1" x14ac:dyDescent="0.25">
      <c r="A91" s="1" t="s">
        <v>28</v>
      </c>
      <c r="B91" s="1" t="s">
        <v>29</v>
      </c>
      <c r="C91" s="10" t="s">
        <v>1157</v>
      </c>
      <c r="D91" s="10" t="s">
        <v>1150</v>
      </c>
      <c r="E91" s="11">
        <v>172</v>
      </c>
      <c r="F91" s="10" t="s">
        <v>1165</v>
      </c>
      <c r="G91" s="12" t="s">
        <v>1169</v>
      </c>
      <c r="H91" s="15" t="s">
        <v>1171</v>
      </c>
      <c r="I91" s="19" t="s">
        <v>1182</v>
      </c>
      <c r="J91" s="12">
        <v>2</v>
      </c>
      <c r="K91" s="12" t="s">
        <v>8</v>
      </c>
      <c r="L91" s="12" t="s">
        <v>1196</v>
      </c>
      <c r="M91" s="12" t="s">
        <v>30</v>
      </c>
      <c r="N91">
        <v>9</v>
      </c>
      <c r="O91" s="12" t="s">
        <v>7</v>
      </c>
      <c r="P91" s="12" t="s">
        <v>16</v>
      </c>
      <c r="Q91" s="12" t="s">
        <v>24</v>
      </c>
      <c r="R91" s="12" t="s">
        <v>31</v>
      </c>
      <c r="S91" s="12" t="s">
        <v>21</v>
      </c>
      <c r="T91" t="e">
        <f>VLOOKUP(TRIM(A91),Sheet4!A:A,1,FALSE)</f>
        <v>#N/A</v>
      </c>
    </row>
    <row r="92" spans="1:20" ht="20.100000000000001" customHeight="1" x14ac:dyDescent="0.25">
      <c r="A92" s="1" t="s">
        <v>32</v>
      </c>
      <c r="B92" s="1" t="s">
        <v>33</v>
      </c>
      <c r="C92" s="10" t="s">
        <v>1157</v>
      </c>
      <c r="D92" s="10" t="s">
        <v>1150</v>
      </c>
      <c r="E92" s="11">
        <v>172</v>
      </c>
      <c r="F92" s="12" t="s">
        <v>1166</v>
      </c>
      <c r="G92" s="12" t="s">
        <v>1186</v>
      </c>
      <c r="H92" s="15" t="s">
        <v>1171</v>
      </c>
      <c r="I92" s="19" t="s">
        <v>1184</v>
      </c>
      <c r="J92" s="12">
        <v>3</v>
      </c>
      <c r="K92" s="12" t="s">
        <v>8</v>
      </c>
      <c r="L92" s="12" t="s">
        <v>1196</v>
      </c>
      <c r="M92" s="12" t="s">
        <v>8</v>
      </c>
      <c r="N92">
        <v>0</v>
      </c>
      <c r="O92" s="12" t="s">
        <v>7</v>
      </c>
      <c r="P92" s="12" t="s">
        <v>16</v>
      </c>
      <c r="Q92" s="12" t="s">
        <v>24</v>
      </c>
      <c r="R92" s="12" t="s">
        <v>31</v>
      </c>
      <c r="S92" s="12" t="s">
        <v>21</v>
      </c>
      <c r="T92" t="e">
        <f>VLOOKUP(TRIM(A92),Sheet4!A:A,1,FALSE)</f>
        <v>#N/A</v>
      </c>
    </row>
    <row r="93" spans="1:20" ht="20.100000000000001" customHeight="1" x14ac:dyDescent="0.25">
      <c r="A93" s="1" t="s">
        <v>34</v>
      </c>
      <c r="B93" s="1" t="s">
        <v>35</v>
      </c>
      <c r="C93" s="10" t="s">
        <v>1157</v>
      </c>
      <c r="D93" s="10" t="s">
        <v>1150</v>
      </c>
      <c r="E93" s="11">
        <v>172</v>
      </c>
      <c r="F93" s="10" t="s">
        <v>1166</v>
      </c>
      <c r="G93" s="12" t="s">
        <v>1186</v>
      </c>
      <c r="H93" s="15" t="s">
        <v>1175</v>
      </c>
      <c r="I93" s="19" t="s">
        <v>1184</v>
      </c>
      <c r="J93" s="12">
        <v>3</v>
      </c>
      <c r="K93" s="12" t="s">
        <v>8</v>
      </c>
      <c r="L93" s="12" t="s">
        <v>1196</v>
      </c>
      <c r="M93" s="12" t="s">
        <v>8</v>
      </c>
      <c r="N93">
        <v>0</v>
      </c>
      <c r="O93" s="12" t="s">
        <v>7</v>
      </c>
      <c r="P93" s="12" t="s">
        <v>16</v>
      </c>
      <c r="Q93" s="12" t="s">
        <v>24</v>
      </c>
      <c r="R93" s="12" t="s">
        <v>31</v>
      </c>
      <c r="S93" s="12" t="s">
        <v>21</v>
      </c>
      <c r="T93" t="e">
        <f>VLOOKUP(TRIM(A93),Sheet4!A:A,1,FALSE)</f>
        <v>#N/A</v>
      </c>
    </row>
    <row r="94" spans="1:20" ht="20.100000000000001" customHeight="1" x14ac:dyDescent="0.25">
      <c r="A94" s="1" t="s">
        <v>36</v>
      </c>
      <c r="B94" s="1" t="s">
        <v>37</v>
      </c>
      <c r="C94" s="10" t="s">
        <v>1157</v>
      </c>
      <c r="D94" s="10" t="s">
        <v>1150</v>
      </c>
      <c r="E94" s="11">
        <v>172</v>
      </c>
      <c r="F94" s="10" t="s">
        <v>1165</v>
      </c>
      <c r="G94" s="12" t="s">
        <v>1186</v>
      </c>
      <c r="H94" s="15" t="s">
        <v>1171</v>
      </c>
      <c r="I94" s="19" t="s">
        <v>1184</v>
      </c>
      <c r="J94" s="12">
        <v>2</v>
      </c>
      <c r="K94" s="12" t="s">
        <v>8</v>
      </c>
      <c r="L94" s="12" t="s">
        <v>1196</v>
      </c>
      <c r="M94" s="12" t="s">
        <v>8</v>
      </c>
      <c r="N94">
        <v>0</v>
      </c>
      <c r="O94" s="12" t="s">
        <v>7</v>
      </c>
      <c r="P94" s="12" t="s">
        <v>16</v>
      </c>
      <c r="Q94" s="12" t="s">
        <v>24</v>
      </c>
      <c r="R94" s="12" t="s">
        <v>31</v>
      </c>
      <c r="S94" s="12" t="s">
        <v>21</v>
      </c>
      <c r="T94" t="e">
        <f>VLOOKUP(TRIM(A94),Sheet4!A:A,1,FALSE)</f>
        <v>#N/A</v>
      </c>
    </row>
  </sheetData>
  <sortState ref="A2:T122">
    <sortCondition ref="T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5"/>
  <sheetViews>
    <sheetView topLeftCell="A85" workbookViewId="0">
      <selection activeCell="G100" sqref="G100"/>
    </sheetView>
  </sheetViews>
  <sheetFormatPr defaultRowHeight="15" x14ac:dyDescent="0.25"/>
  <cols>
    <col min="1" max="1" width="14" customWidth="1"/>
    <col min="2" max="3" width="15" customWidth="1"/>
    <col min="4" max="4" width="14.140625" bestFit="1" customWidth="1"/>
  </cols>
  <sheetData>
    <row r="1" spans="1:5" x14ac:dyDescent="0.25">
      <c r="A1" s="2" t="s">
        <v>732</v>
      </c>
      <c r="B1" s="2" t="s">
        <v>733</v>
      </c>
      <c r="C1" s="2" t="s">
        <v>734</v>
      </c>
      <c r="D1" s="2" t="s">
        <v>735</v>
      </c>
      <c r="E1" s="2"/>
    </row>
    <row r="2" spans="1:5" x14ac:dyDescent="0.25">
      <c r="A2" s="3" t="s">
        <v>800</v>
      </c>
      <c r="B2" s="4">
        <v>1108757.72</v>
      </c>
      <c r="C2" s="5">
        <v>25</v>
      </c>
      <c r="D2" s="4">
        <v>44350.308799999999</v>
      </c>
    </row>
    <row r="3" spans="1:5" x14ac:dyDescent="0.25">
      <c r="A3" s="3" t="s">
        <v>1065</v>
      </c>
      <c r="B3" s="4">
        <v>11002.65</v>
      </c>
      <c r="C3" s="5">
        <v>4</v>
      </c>
      <c r="D3" s="4">
        <v>2750.6624999999999</v>
      </c>
    </row>
    <row r="4" spans="1:5" x14ac:dyDescent="0.25">
      <c r="A4" s="3" t="s">
        <v>1083</v>
      </c>
      <c r="B4" s="4">
        <v>6784.78</v>
      </c>
      <c r="C4" s="5">
        <v>3</v>
      </c>
      <c r="D4" s="4">
        <v>2261.5933333333332</v>
      </c>
    </row>
    <row r="5" spans="1:5" x14ac:dyDescent="0.25">
      <c r="A5" s="3" t="s">
        <v>1110</v>
      </c>
      <c r="B5" s="4">
        <v>2724.01</v>
      </c>
      <c r="C5" s="5">
        <v>6</v>
      </c>
      <c r="D5" s="4">
        <v>454.00166666666672</v>
      </c>
    </row>
    <row r="6" spans="1:5" x14ac:dyDescent="0.25">
      <c r="A6" s="3" t="s">
        <v>1051</v>
      </c>
      <c r="B6" s="4">
        <v>14819.08</v>
      </c>
      <c r="C6" s="5">
        <v>1</v>
      </c>
      <c r="D6" s="4">
        <v>14819.08</v>
      </c>
    </row>
    <row r="7" spans="1:5" x14ac:dyDescent="0.25">
      <c r="A7" s="3" t="s">
        <v>1111</v>
      </c>
      <c r="B7" s="4">
        <v>2678.7</v>
      </c>
      <c r="C7" s="5">
        <v>1</v>
      </c>
      <c r="D7" s="4">
        <v>2678.7</v>
      </c>
    </row>
    <row r="8" spans="1:5" x14ac:dyDescent="0.25">
      <c r="A8" s="3" t="s">
        <v>1099</v>
      </c>
      <c r="B8" s="4">
        <v>3888.95</v>
      </c>
      <c r="C8" s="5">
        <v>3</v>
      </c>
      <c r="D8" s="4">
        <v>1296.3166666666666</v>
      </c>
    </row>
    <row r="9" spans="1:5" x14ac:dyDescent="0.25">
      <c r="A9" s="3" t="s">
        <v>1007</v>
      </c>
      <c r="B9" s="4">
        <v>29808</v>
      </c>
      <c r="C9" s="5">
        <v>2</v>
      </c>
      <c r="D9" s="4">
        <v>14904</v>
      </c>
    </row>
    <row r="10" spans="1:5" x14ac:dyDescent="0.25">
      <c r="A10" s="3" t="s">
        <v>902</v>
      </c>
      <c r="B10" s="4">
        <v>166598.89000000001</v>
      </c>
      <c r="C10" s="5">
        <v>8</v>
      </c>
      <c r="D10" s="4">
        <v>20824.861250000002</v>
      </c>
    </row>
    <row r="11" spans="1:5" x14ac:dyDescent="0.25">
      <c r="A11" s="3" t="s">
        <v>1024</v>
      </c>
      <c r="B11" s="4">
        <v>22079.599999999999</v>
      </c>
      <c r="C11" s="5">
        <v>1</v>
      </c>
      <c r="D11" s="4">
        <v>22079.599999999999</v>
      </c>
    </row>
    <row r="12" spans="1:5" x14ac:dyDescent="0.25">
      <c r="A12" s="3" t="s">
        <v>1041</v>
      </c>
      <c r="B12" s="4">
        <v>17820.98</v>
      </c>
      <c r="C12" s="5">
        <v>1</v>
      </c>
      <c r="D12" s="4">
        <v>17820.98</v>
      </c>
    </row>
    <row r="13" spans="1:5" x14ac:dyDescent="0.25">
      <c r="A13" s="3" t="s">
        <v>950</v>
      </c>
      <c r="B13" s="4">
        <v>78990.39</v>
      </c>
      <c r="C13" s="5">
        <v>5</v>
      </c>
      <c r="D13" s="4">
        <v>15798.078</v>
      </c>
    </row>
    <row r="14" spans="1:5" x14ac:dyDescent="0.25">
      <c r="A14" s="3" t="s">
        <v>944</v>
      </c>
      <c r="B14" s="4">
        <v>96450.87</v>
      </c>
      <c r="C14" s="5">
        <v>4</v>
      </c>
      <c r="D14" s="4">
        <v>24112.717499999999</v>
      </c>
    </row>
    <row r="15" spans="1:5" x14ac:dyDescent="0.25">
      <c r="A15" s="3" t="s">
        <v>893</v>
      </c>
      <c r="B15" s="4">
        <v>179053.61</v>
      </c>
      <c r="C15" s="5">
        <v>6</v>
      </c>
      <c r="D15" s="4">
        <v>29842.26833333333</v>
      </c>
    </row>
    <row r="16" spans="1:5" x14ac:dyDescent="0.25">
      <c r="A16" s="3" t="s">
        <v>896</v>
      </c>
      <c r="B16" s="4">
        <v>175813.06</v>
      </c>
      <c r="C16" s="5">
        <v>1</v>
      </c>
      <c r="D16" s="4">
        <v>175813.06</v>
      </c>
    </row>
    <row r="17" spans="1:4" x14ac:dyDescent="0.25">
      <c r="A17" s="3" t="s">
        <v>802</v>
      </c>
      <c r="B17" s="4">
        <v>1025620.6799999999</v>
      </c>
      <c r="C17" s="5">
        <v>22</v>
      </c>
      <c r="D17" s="4">
        <v>46619.121818181819</v>
      </c>
    </row>
    <row r="18" spans="1:4" x14ac:dyDescent="0.25">
      <c r="A18" s="3" t="s">
        <v>948</v>
      </c>
      <c r="B18" s="4">
        <v>82628.34</v>
      </c>
      <c r="C18" s="5">
        <v>3</v>
      </c>
      <c r="D18" s="4">
        <v>27542.78</v>
      </c>
    </row>
    <row r="19" spans="1:4" x14ac:dyDescent="0.25">
      <c r="A19" s="3" t="s">
        <v>913</v>
      </c>
      <c r="B19" s="4">
        <v>143385.01</v>
      </c>
      <c r="C19" s="5">
        <v>4</v>
      </c>
      <c r="D19" s="4">
        <v>35846.252500000002</v>
      </c>
    </row>
    <row r="20" spans="1:4" x14ac:dyDescent="0.25">
      <c r="A20" s="3" t="s">
        <v>863</v>
      </c>
      <c r="B20" s="4">
        <v>265012.15000000002</v>
      </c>
      <c r="C20" s="5">
        <v>7</v>
      </c>
      <c r="D20" s="4">
        <v>37858.878571428577</v>
      </c>
    </row>
    <row r="21" spans="1:4" x14ac:dyDescent="0.25">
      <c r="A21" s="3" t="s">
        <v>956</v>
      </c>
      <c r="B21" s="4">
        <v>73932.460000000006</v>
      </c>
      <c r="C21" s="5">
        <v>3</v>
      </c>
      <c r="D21" s="4">
        <v>24644.153333333335</v>
      </c>
    </row>
    <row r="22" spans="1:4" x14ac:dyDescent="0.25">
      <c r="A22" s="3" t="s">
        <v>998</v>
      </c>
      <c r="B22" s="4">
        <v>35092.600000000006</v>
      </c>
      <c r="C22" s="5">
        <v>11</v>
      </c>
      <c r="D22" s="4">
        <v>3190.2363636363643</v>
      </c>
    </row>
    <row r="23" spans="1:4" x14ac:dyDescent="0.25">
      <c r="A23" s="3" t="s">
        <v>1021</v>
      </c>
      <c r="B23" s="4">
        <v>22510.5</v>
      </c>
      <c r="C23" s="5">
        <v>6</v>
      </c>
      <c r="D23" s="4">
        <v>3751.75</v>
      </c>
    </row>
    <row r="24" spans="1:4" x14ac:dyDescent="0.25">
      <c r="A24" s="3" t="s">
        <v>1112</v>
      </c>
      <c r="B24" s="4">
        <v>1880.79</v>
      </c>
      <c r="C24" s="5">
        <v>2</v>
      </c>
      <c r="D24" s="4">
        <v>940.39499999999998</v>
      </c>
    </row>
    <row r="25" spans="1:4" x14ac:dyDescent="0.25">
      <c r="A25" s="3" t="s">
        <v>919</v>
      </c>
      <c r="B25" s="4">
        <v>126206</v>
      </c>
      <c r="C25" s="5">
        <v>32</v>
      </c>
      <c r="D25" s="4">
        <v>3943.9375</v>
      </c>
    </row>
    <row r="26" spans="1:4" x14ac:dyDescent="0.25">
      <c r="A26" s="3" t="s">
        <v>1038</v>
      </c>
      <c r="B26" s="4">
        <v>18215.95</v>
      </c>
      <c r="C26" s="5">
        <v>7</v>
      </c>
      <c r="D26" s="4">
        <v>2602.2785714285715</v>
      </c>
    </row>
    <row r="27" spans="1:4" x14ac:dyDescent="0.25">
      <c r="A27" s="3" t="s">
        <v>1057</v>
      </c>
      <c r="B27" s="4">
        <v>13648.73</v>
      </c>
      <c r="C27" s="5">
        <v>5</v>
      </c>
      <c r="D27" s="4">
        <v>2729.7460000000001</v>
      </c>
    </row>
    <row r="28" spans="1:4" x14ac:dyDescent="0.25">
      <c r="A28" s="3" t="s">
        <v>1101</v>
      </c>
      <c r="B28" s="4">
        <v>3689.38</v>
      </c>
      <c r="C28" s="5">
        <v>1</v>
      </c>
      <c r="D28" s="4">
        <v>3689.38</v>
      </c>
    </row>
    <row r="29" spans="1:4" x14ac:dyDescent="0.25">
      <c r="A29" s="3" t="s">
        <v>997</v>
      </c>
      <c r="B29" s="4">
        <v>35150.870000000003</v>
      </c>
      <c r="C29" s="5">
        <v>10</v>
      </c>
      <c r="D29" s="4">
        <v>3515.0870000000004</v>
      </c>
    </row>
    <row r="30" spans="1:4" x14ac:dyDescent="0.25">
      <c r="A30" s="3" t="s">
        <v>912</v>
      </c>
      <c r="B30" s="4">
        <v>143841.29</v>
      </c>
      <c r="C30" s="5">
        <v>50</v>
      </c>
      <c r="D30" s="4">
        <v>2876.8258000000001</v>
      </c>
    </row>
    <row r="31" spans="1:4" x14ac:dyDescent="0.25">
      <c r="A31" s="3" t="s">
        <v>930</v>
      </c>
      <c r="B31" s="4">
        <v>109895.25</v>
      </c>
      <c r="C31" s="5">
        <v>30</v>
      </c>
      <c r="D31" s="4">
        <v>3663.1750000000002</v>
      </c>
    </row>
    <row r="32" spans="1:4" x14ac:dyDescent="0.25">
      <c r="A32" s="3" t="s">
        <v>1068</v>
      </c>
      <c r="B32" s="4">
        <v>10676.15</v>
      </c>
      <c r="C32" s="5">
        <v>4</v>
      </c>
      <c r="D32" s="4">
        <v>2669.0374999999999</v>
      </c>
    </row>
    <row r="33" spans="1:4" x14ac:dyDescent="0.25">
      <c r="A33" s="3" t="s">
        <v>954</v>
      </c>
      <c r="B33" s="4">
        <v>75742.320000000007</v>
      </c>
      <c r="C33" s="5">
        <v>21</v>
      </c>
      <c r="D33" s="4">
        <v>3606.7771428571432</v>
      </c>
    </row>
    <row r="34" spans="1:4" x14ac:dyDescent="0.25">
      <c r="A34" s="3" t="s">
        <v>899</v>
      </c>
      <c r="B34" s="4">
        <v>169357.67</v>
      </c>
      <c r="C34" s="5">
        <v>52</v>
      </c>
      <c r="D34" s="4">
        <v>3256.8782692307695</v>
      </c>
    </row>
    <row r="35" spans="1:4" x14ac:dyDescent="0.25">
      <c r="A35" s="3" t="s">
        <v>791</v>
      </c>
      <c r="B35" s="4">
        <v>1343701.33</v>
      </c>
      <c r="C35" s="5">
        <v>244</v>
      </c>
      <c r="D35" s="4">
        <v>5506.9726639344262</v>
      </c>
    </row>
    <row r="36" spans="1:4" x14ac:dyDescent="0.25">
      <c r="A36" s="3" t="s">
        <v>1054</v>
      </c>
      <c r="B36" s="4">
        <v>14219.140000000001</v>
      </c>
      <c r="C36" s="5">
        <v>3</v>
      </c>
      <c r="D36" s="4">
        <v>4739.713333333334</v>
      </c>
    </row>
    <row r="37" spans="1:4" x14ac:dyDescent="0.25">
      <c r="A37" s="3" t="s">
        <v>874</v>
      </c>
      <c r="B37" s="4">
        <v>225812.63999999998</v>
      </c>
      <c r="C37" s="5">
        <v>59</v>
      </c>
      <c r="D37" s="4">
        <v>3827.3328813559319</v>
      </c>
    </row>
    <row r="38" spans="1:4" x14ac:dyDescent="0.25">
      <c r="A38" s="3" t="s">
        <v>1018</v>
      </c>
      <c r="B38" s="4">
        <v>23088.400000000005</v>
      </c>
      <c r="C38" s="5">
        <v>4</v>
      </c>
      <c r="D38" s="4">
        <v>5772.1000000000013</v>
      </c>
    </row>
    <row r="39" spans="1:4" x14ac:dyDescent="0.25">
      <c r="A39" s="3" t="s">
        <v>1084</v>
      </c>
      <c r="B39" s="4">
        <v>6732.71</v>
      </c>
      <c r="C39" s="5">
        <v>2</v>
      </c>
      <c r="D39" s="4">
        <v>3366.355</v>
      </c>
    </row>
    <row r="40" spans="1:4" x14ac:dyDescent="0.25">
      <c r="A40" s="3" t="s">
        <v>1027</v>
      </c>
      <c r="B40" s="4">
        <v>20168.57</v>
      </c>
      <c r="C40" s="5">
        <v>8</v>
      </c>
      <c r="D40" s="4">
        <v>2521.07125</v>
      </c>
    </row>
    <row r="41" spans="1:4" x14ac:dyDescent="0.25">
      <c r="A41" s="3" t="s">
        <v>1081</v>
      </c>
      <c r="B41" s="4">
        <v>7896.68</v>
      </c>
      <c r="C41" s="5">
        <v>2</v>
      </c>
      <c r="D41" s="4">
        <v>3948.34</v>
      </c>
    </row>
    <row r="42" spans="1:4" x14ac:dyDescent="0.25">
      <c r="A42" s="3" t="s">
        <v>752</v>
      </c>
      <c r="B42" s="4">
        <v>3990504.2399999993</v>
      </c>
      <c r="C42" s="5">
        <v>1020</v>
      </c>
      <c r="D42" s="4">
        <v>3912.2590588235289</v>
      </c>
    </row>
    <row r="43" spans="1:4" x14ac:dyDescent="0.25">
      <c r="A43" s="3" t="s">
        <v>892</v>
      </c>
      <c r="B43" s="4">
        <v>179139.58</v>
      </c>
      <c r="C43" s="5">
        <v>54</v>
      </c>
      <c r="D43" s="4">
        <v>3317.3996296296295</v>
      </c>
    </row>
    <row r="44" spans="1:4" x14ac:dyDescent="0.25">
      <c r="A44" s="3" t="s">
        <v>869</v>
      </c>
      <c r="B44" s="4">
        <v>242693.93</v>
      </c>
      <c r="C44" s="5">
        <v>74</v>
      </c>
      <c r="D44" s="4">
        <v>3279.6477027027026</v>
      </c>
    </row>
    <row r="45" spans="1:4" x14ac:dyDescent="0.25">
      <c r="A45" s="3" t="s">
        <v>809</v>
      </c>
      <c r="B45" s="4">
        <v>942467.86999999988</v>
      </c>
      <c r="C45" s="5">
        <v>211</v>
      </c>
      <c r="D45" s="4">
        <v>4466.6723696682457</v>
      </c>
    </row>
    <row r="46" spans="1:4" x14ac:dyDescent="0.25">
      <c r="A46" s="3" t="s">
        <v>908</v>
      </c>
      <c r="B46" s="4">
        <v>152911.29</v>
      </c>
      <c r="C46" s="5">
        <v>32</v>
      </c>
      <c r="D46" s="4">
        <v>4778.4778125000003</v>
      </c>
    </row>
    <row r="47" spans="1:4" x14ac:dyDescent="0.25">
      <c r="A47" s="3" t="s">
        <v>789</v>
      </c>
      <c r="B47" s="4">
        <v>1358466.06</v>
      </c>
      <c r="C47" s="5">
        <v>355</v>
      </c>
      <c r="D47" s="4">
        <v>3826.6649577464791</v>
      </c>
    </row>
    <row r="48" spans="1:4" x14ac:dyDescent="0.25">
      <c r="A48" s="3" t="s">
        <v>879</v>
      </c>
      <c r="B48" s="4">
        <v>212336.88</v>
      </c>
      <c r="C48" s="5">
        <v>63</v>
      </c>
      <c r="D48" s="4">
        <v>3370.4266666666667</v>
      </c>
    </row>
    <row r="49" spans="1:4" x14ac:dyDescent="0.25">
      <c r="A49" s="3" t="s">
        <v>889</v>
      </c>
      <c r="B49" s="4">
        <v>183898.84</v>
      </c>
      <c r="C49" s="5">
        <v>53</v>
      </c>
      <c r="D49" s="4">
        <v>3469.789433962264</v>
      </c>
    </row>
    <row r="50" spans="1:4" x14ac:dyDescent="0.25">
      <c r="A50" s="3" t="s">
        <v>797</v>
      </c>
      <c r="B50" s="4">
        <v>1208911.5799999998</v>
      </c>
      <c r="C50" s="5">
        <v>249</v>
      </c>
      <c r="D50" s="4">
        <v>4855.0665863453805</v>
      </c>
    </row>
    <row r="51" spans="1:4" x14ac:dyDescent="0.25">
      <c r="A51" s="3" t="s">
        <v>1015</v>
      </c>
      <c r="B51" s="4">
        <v>24773.3</v>
      </c>
      <c r="C51" s="5">
        <v>6</v>
      </c>
      <c r="D51" s="4">
        <v>4128.8833333333332</v>
      </c>
    </row>
    <row r="52" spans="1:4" x14ac:dyDescent="0.25">
      <c r="A52" s="3" t="s">
        <v>1039</v>
      </c>
      <c r="B52" s="4">
        <v>17967.8</v>
      </c>
      <c r="C52" s="5">
        <v>7</v>
      </c>
      <c r="D52" s="4">
        <v>2566.8285714285712</v>
      </c>
    </row>
    <row r="53" spans="1:4" x14ac:dyDescent="0.25">
      <c r="A53" s="3" t="s">
        <v>1105</v>
      </c>
      <c r="B53" s="4">
        <v>2971.8</v>
      </c>
      <c r="C53" s="5">
        <v>1</v>
      </c>
      <c r="D53" s="4">
        <v>2971.8</v>
      </c>
    </row>
    <row r="54" spans="1:4" x14ac:dyDescent="0.25">
      <c r="A54" s="3" t="s">
        <v>1037</v>
      </c>
      <c r="B54" s="4">
        <v>18599</v>
      </c>
      <c r="C54" s="5">
        <v>5</v>
      </c>
      <c r="D54" s="4">
        <v>3719.8</v>
      </c>
    </row>
    <row r="55" spans="1:4" x14ac:dyDescent="0.25">
      <c r="A55" s="3" t="s">
        <v>1115</v>
      </c>
      <c r="B55" s="4">
        <v>0</v>
      </c>
      <c r="C55" s="5">
        <v>12</v>
      </c>
      <c r="D55" s="4">
        <v>0</v>
      </c>
    </row>
    <row r="56" spans="1:4" x14ac:dyDescent="0.25">
      <c r="A56" s="3" t="s">
        <v>860</v>
      </c>
      <c r="B56" s="4">
        <v>279023.12</v>
      </c>
      <c r="C56" s="5">
        <v>52</v>
      </c>
      <c r="D56" s="4">
        <v>5365.8292307692309</v>
      </c>
    </row>
    <row r="57" spans="1:4" x14ac:dyDescent="0.25">
      <c r="A57" s="3" t="s">
        <v>918</v>
      </c>
      <c r="B57" s="4">
        <v>128732.97999999998</v>
      </c>
      <c r="C57" s="5">
        <v>29</v>
      </c>
      <c r="D57" s="4">
        <v>4439.0682758620687</v>
      </c>
    </row>
    <row r="58" spans="1:4" x14ac:dyDescent="0.25">
      <c r="A58" s="3" t="s">
        <v>1079</v>
      </c>
      <c r="B58" s="4">
        <v>8554.56</v>
      </c>
      <c r="C58" s="5">
        <v>2</v>
      </c>
      <c r="D58" s="4">
        <v>4277.28</v>
      </c>
    </row>
    <row r="59" spans="1:4" x14ac:dyDescent="0.25">
      <c r="A59" s="3" t="s">
        <v>947</v>
      </c>
      <c r="B59" s="4">
        <v>83156.210000000006</v>
      </c>
      <c r="C59" s="5">
        <v>16</v>
      </c>
      <c r="D59" s="4">
        <v>5197.2631250000004</v>
      </c>
    </row>
    <row r="60" spans="1:4" x14ac:dyDescent="0.25">
      <c r="A60" s="3" t="s">
        <v>1025</v>
      </c>
      <c r="B60" s="4">
        <v>21723.11</v>
      </c>
      <c r="C60" s="5">
        <v>7</v>
      </c>
      <c r="D60" s="4">
        <v>3103.3014285714285</v>
      </c>
    </row>
    <row r="61" spans="1:4" x14ac:dyDescent="0.25">
      <c r="A61" s="3" t="s">
        <v>1102</v>
      </c>
      <c r="B61" s="4">
        <v>3666.76</v>
      </c>
      <c r="C61" s="5">
        <v>13</v>
      </c>
      <c r="D61" s="4">
        <v>282.05846153846153</v>
      </c>
    </row>
    <row r="62" spans="1:4" x14ac:dyDescent="0.25">
      <c r="A62" s="3" t="s">
        <v>814</v>
      </c>
      <c r="B62" s="4">
        <v>809902.10999999987</v>
      </c>
      <c r="C62" s="5">
        <v>171</v>
      </c>
      <c r="D62" s="4">
        <v>4736.2696491228062</v>
      </c>
    </row>
    <row r="63" spans="1:4" x14ac:dyDescent="0.25">
      <c r="A63" s="3" t="s">
        <v>1008</v>
      </c>
      <c r="B63" s="4">
        <v>29100.5</v>
      </c>
      <c r="C63" s="5">
        <v>10</v>
      </c>
      <c r="D63" s="4">
        <v>2910.05</v>
      </c>
    </row>
    <row r="64" spans="1:4" x14ac:dyDescent="0.25">
      <c r="A64" s="3" t="s">
        <v>805</v>
      </c>
      <c r="B64" s="4">
        <v>995031.7899999998</v>
      </c>
      <c r="C64" s="5">
        <v>262</v>
      </c>
      <c r="D64" s="4">
        <v>3797.8312595419839</v>
      </c>
    </row>
    <row r="65" spans="1:4" x14ac:dyDescent="0.25">
      <c r="A65" s="3" t="s">
        <v>926</v>
      </c>
      <c r="B65" s="4">
        <v>114309.92000000001</v>
      </c>
      <c r="C65" s="5">
        <v>27</v>
      </c>
      <c r="D65" s="4">
        <v>4233.7007407407409</v>
      </c>
    </row>
    <row r="66" spans="1:4" x14ac:dyDescent="0.25">
      <c r="A66" s="3" t="s">
        <v>788</v>
      </c>
      <c r="B66" s="4">
        <v>1380711.6999999997</v>
      </c>
      <c r="C66" s="5">
        <v>368</v>
      </c>
      <c r="D66" s="4">
        <v>3751.9339673913037</v>
      </c>
    </row>
    <row r="67" spans="1:4" x14ac:dyDescent="0.25">
      <c r="A67" s="3" t="s">
        <v>749</v>
      </c>
      <c r="B67" s="4">
        <v>4895636.59</v>
      </c>
      <c r="C67" s="5">
        <v>970</v>
      </c>
      <c r="D67" s="4">
        <v>5047.0480309278346</v>
      </c>
    </row>
    <row r="68" spans="1:4" x14ac:dyDescent="0.25">
      <c r="A68" s="3" t="s">
        <v>744</v>
      </c>
      <c r="B68" s="4">
        <v>6383352.4000000013</v>
      </c>
      <c r="C68" s="5">
        <v>1181</v>
      </c>
      <c r="D68" s="4">
        <v>5405.040135478409</v>
      </c>
    </row>
    <row r="69" spans="1:4" x14ac:dyDescent="0.25">
      <c r="A69" s="3" t="s">
        <v>762</v>
      </c>
      <c r="B69" s="4">
        <v>2423163.9900000002</v>
      </c>
      <c r="C69" s="5">
        <v>700</v>
      </c>
      <c r="D69" s="4">
        <v>3461.662842857143</v>
      </c>
    </row>
    <row r="70" spans="1:4" x14ac:dyDescent="0.25">
      <c r="A70" s="3" t="s">
        <v>891</v>
      </c>
      <c r="B70" s="4">
        <v>179596.91</v>
      </c>
      <c r="C70" s="5">
        <v>58</v>
      </c>
      <c r="D70" s="4">
        <v>3096.4984482758623</v>
      </c>
    </row>
    <row r="71" spans="1:4" x14ac:dyDescent="0.25">
      <c r="A71" s="3" t="s">
        <v>822</v>
      </c>
      <c r="B71" s="4">
        <v>592176.31999999995</v>
      </c>
      <c r="C71" s="5">
        <v>135</v>
      </c>
      <c r="D71" s="4">
        <v>4386.4912592592591</v>
      </c>
    </row>
    <row r="72" spans="1:4" x14ac:dyDescent="0.25">
      <c r="A72" s="3" t="s">
        <v>753</v>
      </c>
      <c r="B72" s="4">
        <v>3941490.7299999995</v>
      </c>
      <c r="C72" s="5">
        <v>604</v>
      </c>
      <c r="D72" s="4">
        <v>6525.6469039735093</v>
      </c>
    </row>
    <row r="73" spans="1:4" x14ac:dyDescent="0.25">
      <c r="A73" s="3" t="s">
        <v>856</v>
      </c>
      <c r="B73" s="4">
        <v>305307.91000000003</v>
      </c>
      <c r="C73" s="5">
        <v>70</v>
      </c>
      <c r="D73" s="4">
        <v>4361.5415714285718</v>
      </c>
    </row>
    <row r="74" spans="1:4" x14ac:dyDescent="0.25">
      <c r="A74" s="3" t="s">
        <v>758</v>
      </c>
      <c r="B74" s="4">
        <v>2948263.96</v>
      </c>
      <c r="C74" s="5">
        <v>504</v>
      </c>
      <c r="D74" s="4">
        <v>5849.7300793650793</v>
      </c>
    </row>
    <row r="75" spans="1:4" x14ac:dyDescent="0.25">
      <c r="A75" s="3" t="s">
        <v>794</v>
      </c>
      <c r="B75" s="4">
        <v>1324404.8899999999</v>
      </c>
      <c r="C75" s="5">
        <v>370</v>
      </c>
      <c r="D75" s="4">
        <v>3579.4726756756754</v>
      </c>
    </row>
    <row r="76" spans="1:4" x14ac:dyDescent="0.25">
      <c r="A76" s="3" t="s">
        <v>815</v>
      </c>
      <c r="B76" s="4">
        <v>807912.29</v>
      </c>
      <c r="C76" s="5">
        <v>246</v>
      </c>
      <c r="D76" s="4">
        <v>3284.1963008130083</v>
      </c>
    </row>
    <row r="77" spans="1:4" x14ac:dyDescent="0.25">
      <c r="A77" s="3" t="s">
        <v>768</v>
      </c>
      <c r="B77" s="4">
        <v>2137603.6700000004</v>
      </c>
      <c r="C77" s="5">
        <v>611</v>
      </c>
      <c r="D77" s="4">
        <v>3498.5330114566291</v>
      </c>
    </row>
    <row r="78" spans="1:4" x14ac:dyDescent="0.25">
      <c r="A78" s="3" t="s">
        <v>953</v>
      </c>
      <c r="B78" s="4">
        <v>77502.48</v>
      </c>
      <c r="C78" s="5">
        <v>19</v>
      </c>
      <c r="D78" s="4">
        <v>4079.0778947368417</v>
      </c>
    </row>
    <row r="79" spans="1:4" x14ac:dyDescent="0.25">
      <c r="A79" s="3" t="s">
        <v>1086</v>
      </c>
      <c r="B79" s="4">
        <v>6362.44</v>
      </c>
      <c r="C79" s="5">
        <v>2</v>
      </c>
      <c r="D79" s="4">
        <v>3181.22</v>
      </c>
    </row>
    <row r="80" spans="1:4" x14ac:dyDescent="0.25">
      <c r="A80" s="3" t="s">
        <v>849</v>
      </c>
      <c r="B80" s="4">
        <v>327488.51</v>
      </c>
      <c r="C80" s="5">
        <v>46</v>
      </c>
      <c r="D80" s="4">
        <v>7119.3154347826085</v>
      </c>
    </row>
    <row r="81" spans="1:4" x14ac:dyDescent="0.25">
      <c r="A81" s="3" t="s">
        <v>765</v>
      </c>
      <c r="B81" s="4">
        <v>2241321.52</v>
      </c>
      <c r="C81" s="5">
        <v>372</v>
      </c>
      <c r="D81" s="4">
        <v>6025.057849462366</v>
      </c>
    </row>
    <row r="82" spans="1:4" x14ac:dyDescent="0.25">
      <c r="A82" s="3" t="s">
        <v>817</v>
      </c>
      <c r="B82" s="4">
        <v>770431.07000000007</v>
      </c>
      <c r="C82" s="5">
        <v>193</v>
      </c>
      <c r="D82" s="4">
        <v>3991.8708290155446</v>
      </c>
    </row>
    <row r="83" spans="1:4" x14ac:dyDescent="0.25">
      <c r="A83" s="3" t="s">
        <v>827</v>
      </c>
      <c r="B83" s="4">
        <v>521227.29000000004</v>
      </c>
      <c r="C83" s="5">
        <v>118</v>
      </c>
      <c r="D83" s="4">
        <v>4417.1804237288143</v>
      </c>
    </row>
    <row r="84" spans="1:4" x14ac:dyDescent="0.25">
      <c r="A84" s="3" t="s">
        <v>927</v>
      </c>
      <c r="B84" s="4">
        <v>112651.19999999998</v>
      </c>
      <c r="C84" s="5">
        <v>24</v>
      </c>
      <c r="D84" s="4">
        <v>4693.7999999999993</v>
      </c>
    </row>
    <row r="85" spans="1:4" x14ac:dyDescent="0.25">
      <c r="A85" s="3" t="s">
        <v>851</v>
      </c>
      <c r="B85" s="4">
        <v>321367.29000000004</v>
      </c>
      <c r="C85" s="5">
        <v>55</v>
      </c>
      <c r="D85" s="4">
        <v>5843.0416363636368</v>
      </c>
    </row>
    <row r="86" spans="1:4" x14ac:dyDescent="0.25">
      <c r="A86" s="3" t="s">
        <v>831</v>
      </c>
      <c r="B86" s="4">
        <v>483170.99</v>
      </c>
      <c r="C86" s="5">
        <v>137</v>
      </c>
      <c r="D86" s="4">
        <v>3526.7955474452556</v>
      </c>
    </row>
    <row r="87" spans="1:4" x14ac:dyDescent="0.25">
      <c r="A87" s="3" t="s">
        <v>760</v>
      </c>
      <c r="B87" s="4">
        <v>2616547.71</v>
      </c>
      <c r="C87" s="5">
        <v>599</v>
      </c>
      <c r="D87" s="4">
        <v>4368.1931719532549</v>
      </c>
    </row>
    <row r="88" spans="1:4" x14ac:dyDescent="0.25">
      <c r="A88" s="3" t="s">
        <v>866</v>
      </c>
      <c r="B88" s="4">
        <v>256823.09000000003</v>
      </c>
      <c r="C88" s="5">
        <v>56</v>
      </c>
      <c r="D88" s="4">
        <v>4586.1266071428572</v>
      </c>
    </row>
    <row r="89" spans="1:4" x14ac:dyDescent="0.25">
      <c r="A89" s="3" t="s">
        <v>167</v>
      </c>
      <c r="B89" s="4">
        <v>34904.089999999997</v>
      </c>
      <c r="C89" s="5">
        <v>8</v>
      </c>
      <c r="D89" s="4">
        <v>4363.0112499999996</v>
      </c>
    </row>
    <row r="90" spans="1:4" x14ac:dyDescent="0.25">
      <c r="A90" s="3" t="s">
        <v>1036</v>
      </c>
      <c r="B90" s="4">
        <v>19115.2</v>
      </c>
      <c r="C90" s="5">
        <v>4</v>
      </c>
      <c r="D90" s="4">
        <v>4778.8</v>
      </c>
    </row>
    <row r="91" spans="1:4" x14ac:dyDescent="0.25">
      <c r="A91" s="3" t="s">
        <v>780</v>
      </c>
      <c r="B91" s="4">
        <v>1631069.7600000002</v>
      </c>
      <c r="C91" s="5">
        <v>409</v>
      </c>
      <c r="D91" s="4">
        <v>3987.9456234718832</v>
      </c>
    </row>
    <row r="92" spans="1:4" x14ac:dyDescent="0.25">
      <c r="A92" s="3" t="s">
        <v>792</v>
      </c>
      <c r="B92" s="4">
        <v>1330318.1400000001</v>
      </c>
      <c r="C92" s="5">
        <v>262</v>
      </c>
      <c r="D92" s="4">
        <v>5077.5501526717562</v>
      </c>
    </row>
    <row r="93" spans="1:4" x14ac:dyDescent="0.25">
      <c r="A93" s="3" t="s">
        <v>1062</v>
      </c>
      <c r="B93" s="4">
        <v>11697.57</v>
      </c>
      <c r="C93" s="5">
        <v>3</v>
      </c>
      <c r="D93" s="4">
        <v>3899.19</v>
      </c>
    </row>
    <row r="94" spans="1:4" x14ac:dyDescent="0.25">
      <c r="A94" s="3" t="s">
        <v>1017</v>
      </c>
      <c r="B94" s="4">
        <v>23318.560000000001</v>
      </c>
      <c r="C94" s="5">
        <v>5</v>
      </c>
      <c r="D94" s="4">
        <v>4663.7120000000004</v>
      </c>
    </row>
    <row r="95" spans="1:4" x14ac:dyDescent="0.25">
      <c r="A95" s="3" t="s">
        <v>1060</v>
      </c>
      <c r="B95" s="4">
        <v>12811.22</v>
      </c>
      <c r="C95" s="5">
        <v>4</v>
      </c>
      <c r="D95" s="4">
        <v>3202.8049999999998</v>
      </c>
    </row>
    <row r="96" spans="1:4" x14ac:dyDescent="0.25">
      <c r="A96" s="3" t="s">
        <v>834</v>
      </c>
      <c r="B96" s="4">
        <v>457272.87</v>
      </c>
      <c r="C96" s="5">
        <v>120</v>
      </c>
      <c r="D96" s="4">
        <v>3810.60725</v>
      </c>
    </row>
    <row r="97" spans="1:4" x14ac:dyDescent="0.25">
      <c r="A97" s="3" t="s">
        <v>748</v>
      </c>
      <c r="B97" s="4">
        <v>5017337.57</v>
      </c>
      <c r="C97" s="5">
        <v>1199</v>
      </c>
      <c r="D97" s="4">
        <v>4184.6018098415352</v>
      </c>
    </row>
    <row r="98" spans="1:4" x14ac:dyDescent="0.25">
      <c r="A98" s="3" t="s">
        <v>976</v>
      </c>
      <c r="B98" s="4">
        <v>55218.150000000009</v>
      </c>
      <c r="C98" s="5">
        <v>13</v>
      </c>
      <c r="D98" s="4">
        <v>4247.5500000000011</v>
      </c>
    </row>
    <row r="99" spans="1:4" x14ac:dyDescent="0.25">
      <c r="A99" s="3" t="s">
        <v>774</v>
      </c>
      <c r="B99" s="4">
        <v>1832408.52</v>
      </c>
      <c r="C99" s="5">
        <v>415</v>
      </c>
      <c r="D99" s="4">
        <v>4415.4422168674701</v>
      </c>
    </row>
    <row r="100" spans="1:4" x14ac:dyDescent="0.25">
      <c r="A100" s="3" t="s">
        <v>1069</v>
      </c>
      <c r="B100" s="4">
        <v>10519.199999999999</v>
      </c>
      <c r="C100" s="5">
        <v>3</v>
      </c>
      <c r="D100" s="4">
        <v>3506.3999999999996</v>
      </c>
    </row>
    <row r="101" spans="1:4" x14ac:dyDescent="0.25">
      <c r="A101" s="3" t="s">
        <v>898</v>
      </c>
      <c r="B101" s="4">
        <v>173837.46000000002</v>
      </c>
      <c r="C101" s="5">
        <v>56</v>
      </c>
      <c r="D101" s="4">
        <v>3104.2403571428576</v>
      </c>
    </row>
    <row r="102" spans="1:4" x14ac:dyDescent="0.25">
      <c r="A102" s="3" t="s">
        <v>1070</v>
      </c>
      <c r="B102" s="4">
        <v>10357.89</v>
      </c>
      <c r="C102" s="5">
        <v>3</v>
      </c>
      <c r="D102" s="4">
        <v>3452.6299999999997</v>
      </c>
    </row>
    <row r="103" spans="1:4" x14ac:dyDescent="0.25">
      <c r="A103" s="3" t="s">
        <v>836</v>
      </c>
      <c r="B103" s="4">
        <v>444748.58</v>
      </c>
      <c r="C103" s="5">
        <v>93</v>
      </c>
      <c r="D103" s="4">
        <v>4782.242795698925</v>
      </c>
    </row>
    <row r="104" spans="1:4" x14ac:dyDescent="0.25">
      <c r="A104" s="3" t="s">
        <v>139</v>
      </c>
      <c r="B104" s="4">
        <v>829363.58</v>
      </c>
      <c r="C104" s="5">
        <v>179</v>
      </c>
      <c r="D104" s="4">
        <v>4633.3160893854747</v>
      </c>
    </row>
    <row r="105" spans="1:4" x14ac:dyDescent="0.25">
      <c r="A105" s="3" t="s">
        <v>1127</v>
      </c>
      <c r="B105" s="4">
        <v>-2562.37</v>
      </c>
      <c r="C105" s="5">
        <v>-1</v>
      </c>
      <c r="D105" s="4">
        <v>2562.37</v>
      </c>
    </row>
    <row r="106" spans="1:4" x14ac:dyDescent="0.25">
      <c r="A106" s="3" t="s">
        <v>1004</v>
      </c>
      <c r="B106" s="4">
        <v>31483.460000000003</v>
      </c>
      <c r="C106" s="5">
        <v>14</v>
      </c>
      <c r="D106" s="4">
        <v>2248.8185714285714</v>
      </c>
    </row>
    <row r="107" spans="1:4" x14ac:dyDescent="0.25">
      <c r="A107" s="3" t="s">
        <v>855</v>
      </c>
      <c r="B107" s="4">
        <v>305480.7</v>
      </c>
      <c r="C107" s="5">
        <v>78</v>
      </c>
      <c r="D107" s="4">
        <v>3916.419230769231</v>
      </c>
    </row>
    <row r="108" spans="1:4" x14ac:dyDescent="0.25">
      <c r="A108" s="3" t="s">
        <v>141</v>
      </c>
      <c r="B108" s="4">
        <v>46172.160000000003</v>
      </c>
      <c r="C108" s="5">
        <v>10</v>
      </c>
      <c r="D108" s="4">
        <v>4617.2160000000003</v>
      </c>
    </row>
    <row r="109" spans="1:4" x14ac:dyDescent="0.25">
      <c r="A109" s="3" t="s">
        <v>854</v>
      </c>
      <c r="B109" s="4">
        <v>305761.25</v>
      </c>
      <c r="C109" s="5">
        <v>54</v>
      </c>
      <c r="D109" s="4">
        <v>5662.2453703703704</v>
      </c>
    </row>
    <row r="110" spans="1:4" x14ac:dyDescent="0.25">
      <c r="A110" s="3" t="s">
        <v>1055</v>
      </c>
      <c r="B110" s="4">
        <v>13793.17</v>
      </c>
      <c r="C110" s="5">
        <v>4</v>
      </c>
      <c r="D110" s="4">
        <v>3448.2925</v>
      </c>
    </row>
    <row r="111" spans="1:4" x14ac:dyDescent="0.25">
      <c r="A111" s="3" t="s">
        <v>1032</v>
      </c>
      <c r="B111" s="4">
        <v>19566.96</v>
      </c>
      <c r="C111" s="5">
        <v>5</v>
      </c>
      <c r="D111" s="4">
        <v>3913.3919999999998</v>
      </c>
    </row>
    <row r="112" spans="1:4" x14ac:dyDescent="0.25">
      <c r="A112" s="3" t="s">
        <v>886</v>
      </c>
      <c r="B112" s="4">
        <v>189436.71000000002</v>
      </c>
      <c r="C112" s="5">
        <v>42</v>
      </c>
      <c r="D112" s="4">
        <v>4510.3978571428579</v>
      </c>
    </row>
    <row r="113" spans="1:4" x14ac:dyDescent="0.25">
      <c r="A113" s="3" t="s">
        <v>1066</v>
      </c>
      <c r="B113" s="4">
        <v>10829.65</v>
      </c>
      <c r="C113" s="5">
        <v>3</v>
      </c>
      <c r="D113" s="4">
        <v>3609.8833333333332</v>
      </c>
    </row>
    <row r="114" spans="1:4" x14ac:dyDescent="0.25">
      <c r="A114" s="3" t="s">
        <v>1006</v>
      </c>
      <c r="B114" s="4">
        <v>30432.27</v>
      </c>
      <c r="C114" s="5">
        <v>8</v>
      </c>
      <c r="D114" s="4">
        <v>3804.0337500000001</v>
      </c>
    </row>
    <row r="115" spans="1:4" x14ac:dyDescent="0.25">
      <c r="A115" s="3" t="s">
        <v>823</v>
      </c>
      <c r="B115" s="4">
        <v>577642.31999999995</v>
      </c>
      <c r="C115" s="5">
        <v>145</v>
      </c>
      <c r="D115" s="4">
        <v>3983.740137931034</v>
      </c>
    </row>
    <row r="116" spans="1:4" x14ac:dyDescent="0.25">
      <c r="A116" s="3" t="s">
        <v>778</v>
      </c>
      <c r="B116" s="4">
        <v>1733734.83</v>
      </c>
      <c r="C116" s="5">
        <v>373</v>
      </c>
      <c r="D116" s="4">
        <v>4648.0826541554961</v>
      </c>
    </row>
    <row r="117" spans="1:4" x14ac:dyDescent="0.25">
      <c r="A117" s="3" t="s">
        <v>962</v>
      </c>
      <c r="B117" s="4">
        <v>67872.160000000003</v>
      </c>
      <c r="C117" s="5">
        <v>21</v>
      </c>
      <c r="D117" s="4">
        <v>3232.0076190476193</v>
      </c>
    </row>
    <row r="118" spans="1:4" x14ac:dyDescent="0.25">
      <c r="A118" s="3" t="s">
        <v>937</v>
      </c>
      <c r="B118" s="4">
        <v>105671.88</v>
      </c>
      <c r="C118" s="5">
        <v>25</v>
      </c>
      <c r="D118" s="4">
        <v>4226.8752000000004</v>
      </c>
    </row>
    <row r="119" spans="1:4" x14ac:dyDescent="0.25">
      <c r="A119" s="3" t="s">
        <v>848</v>
      </c>
      <c r="B119" s="4">
        <v>338967.25</v>
      </c>
      <c r="C119" s="5">
        <v>81</v>
      </c>
      <c r="D119" s="4">
        <v>4184.7808641975307</v>
      </c>
    </row>
    <row r="120" spans="1:4" x14ac:dyDescent="0.25">
      <c r="A120" s="3" t="s">
        <v>1000</v>
      </c>
      <c r="B120" s="4">
        <v>34886.89</v>
      </c>
      <c r="C120" s="5">
        <v>9</v>
      </c>
      <c r="D120" s="4">
        <v>3876.3211111111109</v>
      </c>
    </row>
    <row r="121" spans="1:4" x14ac:dyDescent="0.25">
      <c r="A121" s="3" t="s">
        <v>850</v>
      </c>
      <c r="B121" s="4">
        <v>327284.08</v>
      </c>
      <c r="C121" s="5">
        <v>82</v>
      </c>
      <c r="D121" s="4">
        <v>3991.2692682926831</v>
      </c>
    </row>
    <row r="122" spans="1:4" x14ac:dyDescent="0.25">
      <c r="A122" s="3" t="s">
        <v>936</v>
      </c>
      <c r="B122" s="4">
        <v>106034.75</v>
      </c>
      <c r="C122" s="5">
        <v>34</v>
      </c>
      <c r="D122" s="4">
        <v>3118.669117647059</v>
      </c>
    </row>
    <row r="123" spans="1:4" x14ac:dyDescent="0.25">
      <c r="A123" s="3" t="s">
        <v>877</v>
      </c>
      <c r="B123" s="4">
        <v>218024.93999999997</v>
      </c>
      <c r="C123" s="5">
        <v>52</v>
      </c>
      <c r="D123" s="4">
        <v>4192.787307692307</v>
      </c>
    </row>
    <row r="124" spans="1:4" x14ac:dyDescent="0.25">
      <c r="A124" s="3" t="s">
        <v>1126</v>
      </c>
      <c r="B124" s="4">
        <v>-1939.7899999999991</v>
      </c>
      <c r="C124" s="5">
        <v>-1</v>
      </c>
      <c r="D124" s="4">
        <v>1939.7899999999991</v>
      </c>
    </row>
    <row r="125" spans="1:4" x14ac:dyDescent="0.25">
      <c r="A125" s="3" t="s">
        <v>870</v>
      </c>
      <c r="B125" s="4">
        <v>241391.51</v>
      </c>
      <c r="C125" s="5">
        <v>35</v>
      </c>
      <c r="D125" s="4">
        <v>6896.9002857142859</v>
      </c>
    </row>
    <row r="126" spans="1:4" x14ac:dyDescent="0.25">
      <c r="A126" s="3" t="s">
        <v>1022</v>
      </c>
      <c r="B126" s="4">
        <v>22434.41</v>
      </c>
      <c r="C126" s="5">
        <v>6</v>
      </c>
      <c r="D126" s="4">
        <v>3739.0683333333332</v>
      </c>
    </row>
    <row r="127" spans="1:4" x14ac:dyDescent="0.25">
      <c r="A127" s="3" t="s">
        <v>961</v>
      </c>
      <c r="B127" s="4">
        <v>68454.92</v>
      </c>
      <c r="C127" s="5">
        <v>15</v>
      </c>
      <c r="D127" s="4">
        <v>4563.6613333333335</v>
      </c>
    </row>
    <row r="128" spans="1:4" x14ac:dyDescent="0.25">
      <c r="A128" s="3" t="s">
        <v>1045</v>
      </c>
      <c r="B128" s="4">
        <v>16444</v>
      </c>
      <c r="C128" s="5">
        <v>4</v>
      </c>
      <c r="D128" s="4">
        <v>4111</v>
      </c>
    </row>
    <row r="129" spans="1:4" x14ac:dyDescent="0.25">
      <c r="A129" s="3" t="s">
        <v>230</v>
      </c>
      <c r="B129" s="4">
        <v>161525.66</v>
      </c>
      <c r="C129" s="5">
        <v>14</v>
      </c>
      <c r="D129" s="4">
        <v>11537.547142857144</v>
      </c>
    </row>
    <row r="130" spans="1:4" x14ac:dyDescent="0.25">
      <c r="A130" s="3" t="s">
        <v>1026</v>
      </c>
      <c r="B130" s="4">
        <v>20919.54</v>
      </c>
      <c r="C130" s="5">
        <v>5</v>
      </c>
      <c r="D130" s="4">
        <v>4183.9080000000004</v>
      </c>
    </row>
    <row r="131" spans="1:4" x14ac:dyDescent="0.25">
      <c r="A131" s="3" t="s">
        <v>1035</v>
      </c>
      <c r="B131" s="4">
        <v>19141.77</v>
      </c>
      <c r="C131" s="5">
        <v>4</v>
      </c>
      <c r="D131" s="4">
        <v>4785.4425000000001</v>
      </c>
    </row>
    <row r="132" spans="1:4" x14ac:dyDescent="0.25">
      <c r="A132" s="3" t="s">
        <v>979</v>
      </c>
      <c r="B132" s="4">
        <v>52095.689999999988</v>
      </c>
      <c r="C132" s="5">
        <v>8</v>
      </c>
      <c r="D132" s="4">
        <v>6511.9612499999985</v>
      </c>
    </row>
    <row r="133" spans="1:4" x14ac:dyDescent="0.25">
      <c r="A133" s="3" t="s">
        <v>982</v>
      </c>
      <c r="B133" s="4">
        <v>50853.08</v>
      </c>
      <c r="C133" s="5">
        <v>16</v>
      </c>
      <c r="D133" s="4">
        <v>3178.3175000000001</v>
      </c>
    </row>
    <row r="134" spans="1:4" x14ac:dyDescent="0.25">
      <c r="A134" s="3" t="s">
        <v>968</v>
      </c>
      <c r="B134" s="4">
        <v>63508.160000000003</v>
      </c>
      <c r="C134" s="5">
        <v>16</v>
      </c>
      <c r="D134" s="4">
        <v>3969.26</v>
      </c>
    </row>
    <row r="135" spans="1:4" x14ac:dyDescent="0.25">
      <c r="A135" s="3" t="s">
        <v>858</v>
      </c>
      <c r="B135" s="4">
        <v>289841.84000000003</v>
      </c>
      <c r="C135" s="5">
        <v>78</v>
      </c>
      <c r="D135" s="4">
        <v>3715.9210256410261</v>
      </c>
    </row>
    <row r="136" spans="1:4" x14ac:dyDescent="0.25">
      <c r="A136" s="3" t="s">
        <v>857</v>
      </c>
      <c r="B136" s="4">
        <v>304849.28999999998</v>
      </c>
      <c r="C136" s="5">
        <v>74</v>
      </c>
      <c r="D136" s="4">
        <v>4119.585</v>
      </c>
    </row>
    <row r="137" spans="1:4" x14ac:dyDescent="0.25">
      <c r="A137" s="3" t="s">
        <v>779</v>
      </c>
      <c r="B137" s="4">
        <v>1687839.32</v>
      </c>
      <c r="C137" s="5">
        <v>377</v>
      </c>
      <c r="D137" s="4">
        <v>4477.0273740053053</v>
      </c>
    </row>
    <row r="138" spans="1:4" x14ac:dyDescent="0.25">
      <c r="A138" s="3" t="s">
        <v>777</v>
      </c>
      <c r="B138" s="4">
        <v>1769269.39</v>
      </c>
      <c r="C138" s="5">
        <v>407</v>
      </c>
      <c r="D138" s="4">
        <v>4347.0992383292378</v>
      </c>
    </row>
    <row r="139" spans="1:4" x14ac:dyDescent="0.25">
      <c r="A139" s="3" t="s">
        <v>776</v>
      </c>
      <c r="B139" s="4">
        <v>1773797.49</v>
      </c>
      <c r="C139" s="5">
        <v>430</v>
      </c>
      <c r="D139" s="4">
        <v>4125.1104418604655</v>
      </c>
    </row>
    <row r="140" spans="1:4" x14ac:dyDescent="0.25">
      <c r="A140" s="3" t="s">
        <v>978</v>
      </c>
      <c r="B140" s="4">
        <v>52427.63</v>
      </c>
      <c r="C140" s="5">
        <v>10</v>
      </c>
      <c r="D140" s="4">
        <v>5242.7629999999999</v>
      </c>
    </row>
    <row r="141" spans="1:4" x14ac:dyDescent="0.25">
      <c r="A141" s="3" t="s">
        <v>781</v>
      </c>
      <c r="B141" s="4">
        <v>1630965.79</v>
      </c>
      <c r="C141" s="5">
        <v>386</v>
      </c>
      <c r="D141" s="4">
        <v>4225.2999740932646</v>
      </c>
    </row>
    <row r="142" spans="1:4" x14ac:dyDescent="0.25">
      <c r="A142" s="3" t="s">
        <v>841</v>
      </c>
      <c r="B142" s="4">
        <v>389487.67000000004</v>
      </c>
      <c r="C142" s="5">
        <v>78</v>
      </c>
      <c r="D142" s="4">
        <v>4993.4316666666673</v>
      </c>
    </row>
    <row r="143" spans="1:4" x14ac:dyDescent="0.25">
      <c r="A143" s="3" t="s">
        <v>769</v>
      </c>
      <c r="B143" s="4">
        <v>2083642.6600000001</v>
      </c>
      <c r="C143" s="5">
        <v>450</v>
      </c>
      <c r="D143" s="4">
        <v>4630.3170222222225</v>
      </c>
    </row>
    <row r="144" spans="1:4" x14ac:dyDescent="0.25">
      <c r="A144" s="3" t="s">
        <v>757</v>
      </c>
      <c r="B144" s="4">
        <v>3059648.4499999993</v>
      </c>
      <c r="C144" s="5">
        <v>570</v>
      </c>
      <c r="D144" s="4">
        <v>5367.8042982456127</v>
      </c>
    </row>
    <row r="145" spans="1:4" x14ac:dyDescent="0.25">
      <c r="A145" s="3" t="s">
        <v>806</v>
      </c>
      <c r="B145" s="4">
        <v>980582.39999999991</v>
      </c>
      <c r="C145" s="5">
        <v>219</v>
      </c>
      <c r="D145" s="4">
        <v>4477.5452054794514</v>
      </c>
    </row>
    <row r="146" spans="1:4" x14ac:dyDescent="0.25">
      <c r="A146" s="3" t="s">
        <v>829</v>
      </c>
      <c r="B146" s="4">
        <v>512139.76</v>
      </c>
      <c r="C146" s="5">
        <v>101</v>
      </c>
      <c r="D146" s="4">
        <v>5070.6906930693067</v>
      </c>
    </row>
    <row r="147" spans="1:4" x14ac:dyDescent="0.25">
      <c r="A147" s="3" t="s">
        <v>959</v>
      </c>
      <c r="B147" s="4">
        <v>69906.600000000006</v>
      </c>
      <c r="C147" s="5">
        <v>18</v>
      </c>
      <c r="D147" s="4">
        <v>3883.7000000000003</v>
      </c>
    </row>
    <row r="148" spans="1:4" x14ac:dyDescent="0.25">
      <c r="A148" s="3" t="s">
        <v>1100</v>
      </c>
      <c r="B148" s="4">
        <v>3759.96</v>
      </c>
      <c r="C148" s="5">
        <v>1</v>
      </c>
      <c r="D148" s="4">
        <v>3759.96</v>
      </c>
    </row>
    <row r="149" spans="1:4" x14ac:dyDescent="0.25">
      <c r="A149" s="3" t="s">
        <v>763</v>
      </c>
      <c r="B149" s="4">
        <v>2303223.83</v>
      </c>
      <c r="C149" s="5">
        <v>503</v>
      </c>
      <c r="D149" s="4">
        <v>4578.973817097416</v>
      </c>
    </row>
    <row r="150" spans="1:4" x14ac:dyDescent="0.25">
      <c r="A150" s="3" t="s">
        <v>333</v>
      </c>
      <c r="B150" s="4">
        <v>66065.119999999995</v>
      </c>
      <c r="C150" s="5">
        <v>13</v>
      </c>
      <c r="D150" s="4">
        <v>5081.9323076923074</v>
      </c>
    </row>
    <row r="151" spans="1:4" x14ac:dyDescent="0.25">
      <c r="A151" s="3" t="s">
        <v>1058</v>
      </c>
      <c r="B151" s="4">
        <v>13645.010000000002</v>
      </c>
      <c r="C151" s="5">
        <v>3</v>
      </c>
      <c r="D151" s="4">
        <v>4548.336666666667</v>
      </c>
    </row>
    <row r="152" spans="1:4" x14ac:dyDescent="0.25">
      <c r="A152" s="3" t="s">
        <v>790</v>
      </c>
      <c r="B152" s="4">
        <v>1353777.4899999998</v>
      </c>
      <c r="C152" s="5">
        <v>285</v>
      </c>
      <c r="D152" s="4">
        <v>4750.0964561403498</v>
      </c>
    </row>
    <row r="153" spans="1:4" x14ac:dyDescent="0.25">
      <c r="A153" s="3" t="s">
        <v>894</v>
      </c>
      <c r="B153" s="4">
        <v>178791.01</v>
      </c>
      <c r="C153" s="5">
        <v>6</v>
      </c>
      <c r="D153" s="4">
        <v>29798.501666666667</v>
      </c>
    </row>
    <row r="154" spans="1:4" x14ac:dyDescent="0.25">
      <c r="A154" s="3" t="s">
        <v>739</v>
      </c>
      <c r="B154" s="4">
        <v>10139124.560000001</v>
      </c>
      <c r="C154" s="5">
        <v>279</v>
      </c>
      <c r="D154" s="4">
        <v>36340.948243727602</v>
      </c>
    </row>
    <row r="155" spans="1:4" x14ac:dyDescent="0.25">
      <c r="A155" s="3" t="s">
        <v>920</v>
      </c>
      <c r="B155" s="4">
        <v>125747.97</v>
      </c>
      <c r="C155" s="5">
        <v>20</v>
      </c>
      <c r="D155" s="4">
        <v>6287.3985000000002</v>
      </c>
    </row>
    <row r="156" spans="1:4" x14ac:dyDescent="0.25">
      <c r="A156" s="3" t="s">
        <v>905</v>
      </c>
      <c r="B156" s="4">
        <v>160792.32000000001</v>
      </c>
      <c r="C156" s="5">
        <v>28</v>
      </c>
      <c r="D156" s="4">
        <v>5742.5828571428574</v>
      </c>
    </row>
    <row r="157" spans="1:4" x14ac:dyDescent="0.25">
      <c r="A157" s="3" t="s">
        <v>847</v>
      </c>
      <c r="B157" s="4">
        <v>340985.08999999997</v>
      </c>
      <c r="C157" s="5">
        <v>31</v>
      </c>
      <c r="D157" s="4">
        <v>10999.519032258064</v>
      </c>
    </row>
    <row r="158" spans="1:4" x14ac:dyDescent="0.25">
      <c r="A158" s="3" t="s">
        <v>796</v>
      </c>
      <c r="B158" s="4">
        <v>1228484.01</v>
      </c>
      <c r="C158" s="5">
        <v>308</v>
      </c>
      <c r="D158" s="4">
        <v>3988.5844480519481</v>
      </c>
    </row>
    <row r="159" spans="1:4" x14ac:dyDescent="0.25">
      <c r="A159" s="3" t="s">
        <v>772</v>
      </c>
      <c r="B159" s="4">
        <v>1856882.6600000001</v>
      </c>
      <c r="C159" s="5">
        <v>416</v>
      </c>
      <c r="D159" s="4">
        <v>4463.6602403846155</v>
      </c>
    </row>
    <row r="160" spans="1:4" x14ac:dyDescent="0.25">
      <c r="A160" s="3" t="s">
        <v>974</v>
      </c>
      <c r="B160" s="4">
        <v>57969.52</v>
      </c>
      <c r="C160" s="5">
        <v>13</v>
      </c>
      <c r="D160" s="4">
        <v>4459.1938461538457</v>
      </c>
    </row>
    <row r="161" spans="1:4" x14ac:dyDescent="0.25">
      <c r="A161" s="3" t="s">
        <v>835</v>
      </c>
      <c r="B161" s="4">
        <v>451049.46000000008</v>
      </c>
      <c r="C161" s="5">
        <v>81</v>
      </c>
      <c r="D161" s="4">
        <v>5568.511851851853</v>
      </c>
    </row>
    <row r="162" spans="1:4" x14ac:dyDescent="0.25">
      <c r="A162" s="3" t="s">
        <v>890</v>
      </c>
      <c r="B162" s="4">
        <v>180497.3</v>
      </c>
      <c r="C162" s="5">
        <v>35</v>
      </c>
      <c r="D162" s="4">
        <v>5157.0657142857135</v>
      </c>
    </row>
    <row r="163" spans="1:4" x14ac:dyDescent="0.25">
      <c r="A163" s="3" t="s">
        <v>845</v>
      </c>
      <c r="B163" s="4">
        <v>345443.33</v>
      </c>
      <c r="C163" s="5">
        <v>38</v>
      </c>
      <c r="D163" s="4">
        <v>9090.6139473684216</v>
      </c>
    </row>
    <row r="164" spans="1:4" x14ac:dyDescent="0.25">
      <c r="A164" s="3" t="s">
        <v>852</v>
      </c>
      <c r="B164" s="4">
        <v>309618.20999999996</v>
      </c>
      <c r="C164" s="5">
        <v>63</v>
      </c>
      <c r="D164" s="4">
        <v>4914.5747619047615</v>
      </c>
    </row>
    <row r="165" spans="1:4" x14ac:dyDescent="0.25">
      <c r="A165" s="3" t="s">
        <v>307</v>
      </c>
      <c r="B165" s="4">
        <v>71938.98</v>
      </c>
      <c r="C165" s="5">
        <v>6</v>
      </c>
      <c r="D165" s="4">
        <v>11989.83</v>
      </c>
    </row>
    <row r="166" spans="1:4" x14ac:dyDescent="0.25">
      <c r="A166" s="3" t="s">
        <v>825</v>
      </c>
      <c r="B166" s="4">
        <v>534661.38</v>
      </c>
      <c r="C166" s="5">
        <v>101</v>
      </c>
      <c r="D166" s="4">
        <v>5293.6770297029707</v>
      </c>
    </row>
    <row r="167" spans="1:4" x14ac:dyDescent="0.25">
      <c r="A167" s="3" t="s">
        <v>881</v>
      </c>
      <c r="B167" s="4">
        <v>203172.24</v>
      </c>
      <c r="C167" s="5">
        <v>52</v>
      </c>
      <c r="D167" s="4">
        <v>3907.1584615384613</v>
      </c>
    </row>
    <row r="168" spans="1:4" x14ac:dyDescent="0.25">
      <c r="A168" s="3" t="s">
        <v>795</v>
      </c>
      <c r="B168" s="4">
        <v>1318810.8500000001</v>
      </c>
      <c r="C168" s="5">
        <v>294</v>
      </c>
      <c r="D168" s="4">
        <v>4485.7511904761905</v>
      </c>
    </row>
    <row r="169" spans="1:4" x14ac:dyDescent="0.25">
      <c r="A169" s="3" t="s">
        <v>785</v>
      </c>
      <c r="B169" s="4">
        <v>1444238.83</v>
      </c>
      <c r="C169" s="5">
        <v>360</v>
      </c>
      <c r="D169" s="4">
        <v>4011.7745277777781</v>
      </c>
    </row>
    <row r="170" spans="1:4" x14ac:dyDescent="0.25">
      <c r="A170" s="3" t="s">
        <v>888</v>
      </c>
      <c r="B170" s="4">
        <v>185195.13999999998</v>
      </c>
      <c r="C170" s="5">
        <v>39</v>
      </c>
      <c r="D170" s="4">
        <v>4748.5933333333332</v>
      </c>
    </row>
    <row r="171" spans="1:4" x14ac:dyDescent="0.25">
      <c r="A171" s="3" t="s">
        <v>853</v>
      </c>
      <c r="B171" s="4">
        <v>306391.42</v>
      </c>
      <c r="C171" s="5">
        <v>79</v>
      </c>
      <c r="D171" s="4">
        <v>3878.3724050632909</v>
      </c>
    </row>
    <row r="172" spans="1:4" x14ac:dyDescent="0.25">
      <c r="A172" s="3" t="s">
        <v>903</v>
      </c>
      <c r="B172" s="4">
        <v>166391.24</v>
      </c>
      <c r="C172" s="5">
        <v>46</v>
      </c>
      <c r="D172" s="4">
        <v>3617.2008695652171</v>
      </c>
    </row>
    <row r="173" spans="1:4" x14ac:dyDescent="0.25">
      <c r="A173" s="3" t="s">
        <v>983</v>
      </c>
      <c r="B173" s="4">
        <v>49411.909999999996</v>
      </c>
      <c r="C173" s="5">
        <v>10</v>
      </c>
      <c r="D173" s="4">
        <v>4941.1909999999998</v>
      </c>
    </row>
    <row r="174" spans="1:4" x14ac:dyDescent="0.25">
      <c r="A174" s="3" t="s">
        <v>745</v>
      </c>
      <c r="B174" s="4">
        <v>5723394.4199999999</v>
      </c>
      <c r="C174" s="5">
        <v>761</v>
      </c>
      <c r="D174" s="4">
        <v>7520.8862286465173</v>
      </c>
    </row>
    <row r="175" spans="1:4" x14ac:dyDescent="0.25">
      <c r="A175" s="3" t="s">
        <v>755</v>
      </c>
      <c r="B175" s="4">
        <v>3692805.6799999997</v>
      </c>
      <c r="C175" s="5">
        <v>695</v>
      </c>
      <c r="D175" s="4">
        <v>5313.3894676258988</v>
      </c>
    </row>
    <row r="176" spans="1:4" x14ac:dyDescent="0.25">
      <c r="A176" s="3" t="s">
        <v>742</v>
      </c>
      <c r="B176" s="4">
        <v>8848395.6799999997</v>
      </c>
      <c r="C176" s="5">
        <v>2301</v>
      </c>
      <c r="D176" s="4">
        <v>3845.4566188613644</v>
      </c>
    </row>
    <row r="177" spans="1:4" x14ac:dyDescent="0.25">
      <c r="A177" s="3" t="s">
        <v>429</v>
      </c>
      <c r="B177" s="4">
        <v>2012629.1799999997</v>
      </c>
      <c r="C177" s="5">
        <v>417</v>
      </c>
      <c r="D177" s="4">
        <v>4826.4488729016775</v>
      </c>
    </row>
    <row r="178" spans="1:4" x14ac:dyDescent="0.25">
      <c r="A178" s="3" t="s">
        <v>985</v>
      </c>
      <c r="B178" s="4">
        <v>45989.43</v>
      </c>
      <c r="C178" s="5">
        <v>5</v>
      </c>
      <c r="D178" s="4">
        <v>9197.8860000000004</v>
      </c>
    </row>
    <row r="179" spans="1:4" x14ac:dyDescent="0.25">
      <c r="A179" s="3" t="s">
        <v>933</v>
      </c>
      <c r="B179" s="4">
        <v>108181.44</v>
      </c>
      <c r="C179" s="5">
        <v>12</v>
      </c>
      <c r="D179" s="4">
        <v>9015.1200000000008</v>
      </c>
    </row>
    <row r="180" spans="1:4" x14ac:dyDescent="0.25">
      <c r="A180" s="3" t="s">
        <v>784</v>
      </c>
      <c r="B180" s="4">
        <v>1478074.83</v>
      </c>
      <c r="C180" s="5">
        <v>154</v>
      </c>
      <c r="D180" s="4">
        <v>9597.8885064935075</v>
      </c>
    </row>
    <row r="181" spans="1:4" x14ac:dyDescent="0.25">
      <c r="A181" s="3" t="s">
        <v>439</v>
      </c>
      <c r="B181" s="4">
        <v>349064.33999999997</v>
      </c>
      <c r="C181" s="5">
        <v>68</v>
      </c>
      <c r="D181" s="4">
        <v>5133.2991176470587</v>
      </c>
    </row>
    <row r="182" spans="1:4" x14ac:dyDescent="0.25">
      <c r="A182" s="3" t="s">
        <v>443</v>
      </c>
      <c r="B182" s="4">
        <v>1363861.51</v>
      </c>
      <c r="C182" s="5">
        <v>197</v>
      </c>
      <c r="D182" s="4">
        <v>6923.1548730964469</v>
      </c>
    </row>
    <row r="183" spans="1:4" x14ac:dyDescent="0.25">
      <c r="A183" s="3" t="s">
        <v>955</v>
      </c>
      <c r="B183" s="4">
        <v>74924.56</v>
      </c>
      <c r="C183" s="5">
        <v>1</v>
      </c>
      <c r="D183" s="4">
        <v>74924.56</v>
      </c>
    </row>
    <row r="184" spans="1:4" x14ac:dyDescent="0.25">
      <c r="A184" s="3" t="s">
        <v>750</v>
      </c>
      <c r="B184" s="4">
        <v>4354168.3599999994</v>
      </c>
      <c r="C184" s="5">
        <v>892</v>
      </c>
      <c r="D184" s="4">
        <v>4881.3546636771298</v>
      </c>
    </row>
    <row r="185" spans="1:4" x14ac:dyDescent="0.25">
      <c r="A185" s="3" t="s">
        <v>766</v>
      </c>
      <c r="B185" s="4">
        <v>2226249.42</v>
      </c>
      <c r="C185" s="5">
        <v>404</v>
      </c>
      <c r="D185" s="4">
        <v>5510.5183663366333</v>
      </c>
    </row>
    <row r="186" spans="1:4" x14ac:dyDescent="0.25">
      <c r="A186" s="3" t="s">
        <v>1001</v>
      </c>
      <c r="B186" s="4">
        <v>34574.090000000004</v>
      </c>
      <c r="C186" s="5">
        <v>6</v>
      </c>
      <c r="D186" s="4">
        <v>5762.3483333333343</v>
      </c>
    </row>
    <row r="187" spans="1:4" x14ac:dyDescent="0.25">
      <c r="A187" s="3" t="s">
        <v>799</v>
      </c>
      <c r="B187" s="4">
        <v>1117117.33</v>
      </c>
      <c r="C187" s="5">
        <v>242</v>
      </c>
      <c r="D187" s="4">
        <v>4616.1873140495873</v>
      </c>
    </row>
    <row r="188" spans="1:4" x14ac:dyDescent="0.25">
      <c r="A188" s="3" t="s">
        <v>751</v>
      </c>
      <c r="B188" s="4">
        <v>4142384.4299999997</v>
      </c>
      <c r="C188" s="5">
        <v>916</v>
      </c>
      <c r="D188" s="4">
        <v>4522.2537445414846</v>
      </c>
    </row>
    <row r="189" spans="1:4" x14ac:dyDescent="0.25">
      <c r="A189" s="3" t="s">
        <v>935</v>
      </c>
      <c r="B189" s="4">
        <v>107213.9</v>
      </c>
      <c r="C189" s="5">
        <v>19</v>
      </c>
      <c r="D189" s="4">
        <v>5642.8368421052628</v>
      </c>
    </row>
    <row r="190" spans="1:4" x14ac:dyDescent="0.25">
      <c r="A190" s="3" t="s">
        <v>862</v>
      </c>
      <c r="B190" s="4">
        <v>265636.19</v>
      </c>
      <c r="C190" s="5">
        <v>30</v>
      </c>
      <c r="D190" s="4">
        <v>8854.5396666666675</v>
      </c>
    </row>
    <row r="191" spans="1:4" x14ac:dyDescent="0.25">
      <c r="A191" s="3" t="s">
        <v>741</v>
      </c>
      <c r="B191" s="4">
        <v>9586962.5099999979</v>
      </c>
      <c r="C191" s="5">
        <v>657</v>
      </c>
      <c r="D191" s="4">
        <v>14592.028173515979</v>
      </c>
    </row>
    <row r="192" spans="1:4" x14ac:dyDescent="0.25">
      <c r="A192" s="3" t="s">
        <v>884</v>
      </c>
      <c r="B192" s="4">
        <v>197982.79</v>
      </c>
      <c r="C192" s="5">
        <v>22</v>
      </c>
      <c r="D192" s="4">
        <v>8999.2177272727276</v>
      </c>
    </row>
    <row r="193" spans="1:4" x14ac:dyDescent="0.25">
      <c r="A193" s="3" t="s">
        <v>970</v>
      </c>
      <c r="B193" s="4">
        <v>60470.789999999994</v>
      </c>
      <c r="C193" s="5">
        <v>14</v>
      </c>
      <c r="D193" s="4">
        <v>4319.3421428571428</v>
      </c>
    </row>
    <row r="194" spans="1:4" x14ac:dyDescent="0.25">
      <c r="A194" s="3" t="s">
        <v>756</v>
      </c>
      <c r="B194" s="4">
        <v>3579712.4299999997</v>
      </c>
      <c r="C194" s="5">
        <v>642</v>
      </c>
      <c r="D194" s="4">
        <v>5575.8760591900309</v>
      </c>
    </row>
    <row r="195" spans="1:4" x14ac:dyDescent="0.25">
      <c r="A195" s="3" t="s">
        <v>864</v>
      </c>
      <c r="B195" s="4">
        <v>261383.22</v>
      </c>
      <c r="C195" s="5">
        <v>35</v>
      </c>
      <c r="D195" s="4">
        <v>7468.0919999999996</v>
      </c>
    </row>
    <row r="196" spans="1:4" x14ac:dyDescent="0.25">
      <c r="A196" s="3" t="s">
        <v>932</v>
      </c>
      <c r="B196" s="4">
        <v>108385.86</v>
      </c>
      <c r="C196" s="5">
        <v>30</v>
      </c>
      <c r="D196" s="4">
        <v>3612.8620000000001</v>
      </c>
    </row>
    <row r="197" spans="1:4" x14ac:dyDescent="0.25">
      <c r="A197" s="3" t="s">
        <v>838</v>
      </c>
      <c r="B197" s="4">
        <v>414837.32</v>
      </c>
      <c r="C197" s="5">
        <v>65</v>
      </c>
      <c r="D197" s="4">
        <v>6382.1126153846153</v>
      </c>
    </row>
    <row r="198" spans="1:4" x14ac:dyDescent="0.25">
      <c r="A198" s="3" t="s">
        <v>373</v>
      </c>
      <c r="B198" s="4">
        <v>960159.38000000012</v>
      </c>
      <c r="C198" s="5">
        <v>110</v>
      </c>
      <c r="D198" s="4">
        <v>8728.721636363638</v>
      </c>
    </row>
    <row r="199" spans="1:4" x14ac:dyDescent="0.25">
      <c r="A199" s="3" t="s">
        <v>747</v>
      </c>
      <c r="B199" s="4">
        <v>5053658.97</v>
      </c>
      <c r="C199" s="5">
        <v>744</v>
      </c>
      <c r="D199" s="4">
        <v>6792.5523790322577</v>
      </c>
    </row>
    <row r="200" spans="1:4" x14ac:dyDescent="0.25">
      <c r="A200" s="3" t="s">
        <v>914</v>
      </c>
      <c r="B200" s="4">
        <v>140601.44</v>
      </c>
      <c r="C200" s="5">
        <v>12</v>
      </c>
      <c r="D200" s="4">
        <v>11716.786666666667</v>
      </c>
    </row>
    <row r="201" spans="1:4" x14ac:dyDescent="0.25">
      <c r="A201" s="3" t="s">
        <v>381</v>
      </c>
      <c r="B201" s="4">
        <v>266608.43000000005</v>
      </c>
      <c r="C201" s="5">
        <v>15</v>
      </c>
      <c r="D201" s="4">
        <v>17773.895333333337</v>
      </c>
    </row>
    <row r="202" spans="1:4" x14ac:dyDescent="0.25">
      <c r="A202" s="3" t="s">
        <v>1096</v>
      </c>
      <c r="B202" s="4">
        <v>4629.41</v>
      </c>
      <c r="C202" s="5">
        <v>1</v>
      </c>
      <c r="D202" s="4">
        <v>4629.41</v>
      </c>
    </row>
    <row r="203" spans="1:4" x14ac:dyDescent="0.25">
      <c r="A203" s="3" t="s">
        <v>952</v>
      </c>
      <c r="B203" s="4">
        <v>77513.36</v>
      </c>
      <c r="C203" s="5">
        <v>12</v>
      </c>
      <c r="D203" s="4">
        <v>6459.4466666666667</v>
      </c>
    </row>
    <row r="204" spans="1:4" x14ac:dyDescent="0.25">
      <c r="A204" s="3" t="s">
        <v>951</v>
      </c>
      <c r="B204" s="4">
        <v>78688.41</v>
      </c>
      <c r="C204" s="5">
        <v>17</v>
      </c>
      <c r="D204" s="4">
        <v>4628.7300000000005</v>
      </c>
    </row>
    <row r="205" spans="1:4" x14ac:dyDescent="0.25">
      <c r="A205" s="3" t="s">
        <v>1087</v>
      </c>
      <c r="B205" s="4">
        <v>6190.95</v>
      </c>
      <c r="C205" s="5">
        <v>1</v>
      </c>
      <c r="D205" s="4">
        <v>6190.95</v>
      </c>
    </row>
    <row r="206" spans="1:4" x14ac:dyDescent="0.25">
      <c r="A206" s="3" t="s">
        <v>861</v>
      </c>
      <c r="B206" s="4">
        <v>270262</v>
      </c>
      <c r="C206" s="5">
        <v>50</v>
      </c>
      <c r="D206" s="4">
        <v>5405.24</v>
      </c>
    </row>
    <row r="207" spans="1:4" x14ac:dyDescent="0.25">
      <c r="A207" s="3" t="s">
        <v>761</v>
      </c>
      <c r="B207" s="4">
        <v>2558551.2000000002</v>
      </c>
      <c r="C207" s="5">
        <v>334</v>
      </c>
      <c r="D207" s="4">
        <v>7660.3329341317367</v>
      </c>
    </row>
    <row r="208" spans="1:4" x14ac:dyDescent="0.25">
      <c r="A208" s="3" t="s">
        <v>738</v>
      </c>
      <c r="B208" s="4">
        <v>10187848.990000002</v>
      </c>
      <c r="C208" s="5">
        <v>1284</v>
      </c>
      <c r="D208" s="4">
        <v>7934.4618302180697</v>
      </c>
    </row>
    <row r="209" spans="1:4" x14ac:dyDescent="0.25">
      <c r="A209" s="3" t="s">
        <v>965</v>
      </c>
      <c r="B209" s="4">
        <v>64887.64</v>
      </c>
      <c r="C209" s="5">
        <v>10</v>
      </c>
      <c r="D209" s="4">
        <v>6488.7640000000001</v>
      </c>
    </row>
    <row r="210" spans="1:4" x14ac:dyDescent="0.25">
      <c r="A210" s="3" t="s">
        <v>1016</v>
      </c>
      <c r="B210" s="4">
        <v>24554.23</v>
      </c>
      <c r="C210" s="5">
        <v>4</v>
      </c>
      <c r="D210" s="4">
        <v>6138.5574999999999</v>
      </c>
    </row>
    <row r="211" spans="1:4" x14ac:dyDescent="0.25">
      <c r="A211" s="3" t="s">
        <v>1080</v>
      </c>
      <c r="B211" s="4">
        <v>8214.18</v>
      </c>
      <c r="C211" s="5">
        <v>2</v>
      </c>
      <c r="D211" s="4">
        <v>4107.09</v>
      </c>
    </row>
    <row r="212" spans="1:4" x14ac:dyDescent="0.25">
      <c r="A212" s="3" t="s">
        <v>1120</v>
      </c>
      <c r="B212" s="4">
        <v>0</v>
      </c>
      <c r="C212" s="5">
        <v>5</v>
      </c>
      <c r="D212" s="4">
        <v>0</v>
      </c>
    </row>
    <row r="213" spans="1:4" x14ac:dyDescent="0.25">
      <c r="A213" s="3" t="s">
        <v>1050</v>
      </c>
      <c r="B213" s="4">
        <v>14874.57</v>
      </c>
      <c r="C213" s="5">
        <v>3</v>
      </c>
      <c r="D213" s="4">
        <v>4958.1899999999996</v>
      </c>
    </row>
    <row r="214" spans="1:4" x14ac:dyDescent="0.25">
      <c r="A214" s="3" t="s">
        <v>1064</v>
      </c>
      <c r="B214" s="4">
        <v>11170.6</v>
      </c>
      <c r="C214" s="5">
        <v>2</v>
      </c>
      <c r="D214" s="4">
        <v>5585.3</v>
      </c>
    </row>
    <row r="215" spans="1:4" x14ac:dyDescent="0.25">
      <c r="A215" s="3" t="s">
        <v>1091</v>
      </c>
      <c r="B215" s="4">
        <v>4998.1000000000004</v>
      </c>
      <c r="C215" s="5">
        <v>1</v>
      </c>
      <c r="D215" s="4">
        <v>4998.1000000000004</v>
      </c>
    </row>
    <row r="216" spans="1:4" x14ac:dyDescent="0.25">
      <c r="A216" s="3" t="s">
        <v>923</v>
      </c>
      <c r="B216" s="4">
        <v>119448</v>
      </c>
      <c r="C216" s="5">
        <v>12</v>
      </c>
      <c r="D216" s="4">
        <v>9954</v>
      </c>
    </row>
    <row r="217" spans="1:4" x14ac:dyDescent="0.25">
      <c r="A217" s="3" t="s">
        <v>883</v>
      </c>
      <c r="B217" s="4">
        <v>198408.27000000002</v>
      </c>
      <c r="C217" s="5">
        <v>46</v>
      </c>
      <c r="D217" s="4">
        <v>4313.2232608695658</v>
      </c>
    </row>
    <row r="218" spans="1:4" x14ac:dyDescent="0.25">
      <c r="A218" s="3" t="s">
        <v>1013</v>
      </c>
      <c r="B218" s="4">
        <v>25877.9</v>
      </c>
      <c r="C218" s="5">
        <v>6</v>
      </c>
      <c r="D218" s="4">
        <v>4312.9833333333336</v>
      </c>
    </row>
    <row r="219" spans="1:4" x14ac:dyDescent="0.25">
      <c r="A219" s="3" t="s">
        <v>830</v>
      </c>
      <c r="B219" s="4">
        <v>500843.20999999996</v>
      </c>
      <c r="C219" s="5">
        <v>131</v>
      </c>
      <c r="D219" s="4">
        <v>3823.2306106870228</v>
      </c>
    </row>
    <row r="220" spans="1:4" x14ac:dyDescent="0.25">
      <c r="A220" s="3" t="s">
        <v>813</v>
      </c>
      <c r="B220" s="4">
        <v>819963.82</v>
      </c>
      <c r="C220" s="5">
        <v>189</v>
      </c>
      <c r="D220" s="4">
        <v>4338.4329100529094</v>
      </c>
    </row>
    <row r="221" spans="1:4" x14ac:dyDescent="0.25">
      <c r="A221" s="3" t="s">
        <v>1042</v>
      </c>
      <c r="B221" s="4">
        <v>17563.449999999997</v>
      </c>
      <c r="C221" s="5">
        <v>4</v>
      </c>
      <c r="D221" s="4">
        <v>4390.8624999999993</v>
      </c>
    </row>
    <row r="222" spans="1:4" x14ac:dyDescent="0.25">
      <c r="A222" s="3" t="s">
        <v>833</v>
      </c>
      <c r="B222" s="4">
        <v>463113.24000000005</v>
      </c>
      <c r="C222" s="5">
        <v>85</v>
      </c>
      <c r="D222" s="4">
        <v>5448.3910588235303</v>
      </c>
    </row>
    <row r="223" spans="1:4" x14ac:dyDescent="0.25">
      <c r="A223" s="3" t="s">
        <v>1118</v>
      </c>
      <c r="B223" s="4">
        <v>0</v>
      </c>
      <c r="C223" s="5">
        <v>1</v>
      </c>
      <c r="D223" s="4">
        <v>0</v>
      </c>
    </row>
    <row r="224" spans="1:4" x14ac:dyDescent="0.25">
      <c r="A224" s="3" t="s">
        <v>812</v>
      </c>
      <c r="B224" s="4">
        <v>834193.04</v>
      </c>
      <c r="C224" s="5">
        <v>202</v>
      </c>
      <c r="D224" s="4">
        <v>4129.6685148514853</v>
      </c>
    </row>
    <row r="225" spans="1:4" x14ac:dyDescent="0.25">
      <c r="A225" s="3" t="s">
        <v>743</v>
      </c>
      <c r="B225" s="4">
        <v>6763011.5600000005</v>
      </c>
      <c r="C225" s="5">
        <v>778</v>
      </c>
      <c r="D225" s="4">
        <v>8692.8169151670954</v>
      </c>
    </row>
    <row r="226" spans="1:4" x14ac:dyDescent="0.25">
      <c r="A226" s="3" t="s">
        <v>1074</v>
      </c>
      <c r="B226" s="4">
        <v>9277.51</v>
      </c>
      <c r="C226" s="5">
        <v>1</v>
      </c>
      <c r="D226" s="4">
        <v>9277.51</v>
      </c>
    </row>
    <row r="227" spans="1:4" x14ac:dyDescent="0.25">
      <c r="A227" s="3" t="s">
        <v>521</v>
      </c>
      <c r="B227" s="4">
        <v>1190521.5599999998</v>
      </c>
      <c r="C227" s="5">
        <v>222</v>
      </c>
      <c r="D227" s="4">
        <v>5362.7097297297287</v>
      </c>
    </row>
    <row r="228" spans="1:4" x14ac:dyDescent="0.25">
      <c r="A228" s="3" t="s">
        <v>1094</v>
      </c>
      <c r="B228" s="4">
        <v>4809.22</v>
      </c>
      <c r="C228" s="5">
        <v>1</v>
      </c>
      <c r="D228" s="4">
        <v>4809.22</v>
      </c>
    </row>
    <row r="229" spans="1:4" x14ac:dyDescent="0.25">
      <c r="A229" s="3" t="s">
        <v>909</v>
      </c>
      <c r="B229" s="4">
        <v>147244.20000000001</v>
      </c>
      <c r="C229" s="5">
        <v>21</v>
      </c>
      <c r="D229" s="4">
        <v>7011.6285714285723</v>
      </c>
    </row>
    <row r="230" spans="1:4" x14ac:dyDescent="0.25">
      <c r="A230" s="3" t="s">
        <v>525</v>
      </c>
      <c r="B230" s="4">
        <v>446139.75</v>
      </c>
      <c r="C230" s="5">
        <v>86</v>
      </c>
      <c r="D230" s="4">
        <v>5187.6715116279074</v>
      </c>
    </row>
    <row r="231" spans="1:4" x14ac:dyDescent="0.25">
      <c r="A231" s="3" t="s">
        <v>775</v>
      </c>
      <c r="B231" s="4">
        <v>1828893.8499999996</v>
      </c>
      <c r="C231" s="5">
        <v>199</v>
      </c>
      <c r="D231" s="4">
        <v>9190.4213567839179</v>
      </c>
    </row>
    <row r="232" spans="1:4" x14ac:dyDescent="0.25">
      <c r="A232" s="3" t="s">
        <v>531</v>
      </c>
      <c r="B232" s="4">
        <v>0</v>
      </c>
      <c r="C232" s="5">
        <v>30</v>
      </c>
      <c r="D232" s="4">
        <v>0</v>
      </c>
    </row>
    <row r="233" spans="1:4" x14ac:dyDescent="0.25">
      <c r="A233" s="3" t="s">
        <v>1029</v>
      </c>
      <c r="B233" s="4">
        <v>19872</v>
      </c>
      <c r="C233" s="5">
        <v>2</v>
      </c>
      <c r="D233" s="4">
        <v>9936</v>
      </c>
    </row>
    <row r="234" spans="1:4" x14ac:dyDescent="0.25">
      <c r="A234" s="3" t="s">
        <v>764</v>
      </c>
      <c r="B234" s="4">
        <v>2278335.63</v>
      </c>
      <c r="C234" s="5">
        <v>449</v>
      </c>
      <c r="D234" s="4">
        <v>5074.2441648106906</v>
      </c>
    </row>
    <row r="235" spans="1:4" x14ac:dyDescent="0.25">
      <c r="A235" s="3" t="s">
        <v>770</v>
      </c>
      <c r="B235" s="4">
        <v>2080423.91</v>
      </c>
      <c r="C235" s="5">
        <v>360</v>
      </c>
      <c r="D235" s="4">
        <v>5778.9553055555552</v>
      </c>
    </row>
    <row r="236" spans="1:4" x14ac:dyDescent="0.25">
      <c r="A236" s="3" t="s">
        <v>807</v>
      </c>
      <c r="B236" s="4">
        <v>957921.2699999999</v>
      </c>
      <c r="C236" s="5">
        <v>165</v>
      </c>
      <c r="D236" s="4">
        <v>5805.5834545454536</v>
      </c>
    </row>
    <row r="237" spans="1:4" x14ac:dyDescent="0.25">
      <c r="A237" s="3" t="s">
        <v>980</v>
      </c>
      <c r="B237" s="4">
        <v>51425.950000000004</v>
      </c>
      <c r="C237" s="5">
        <v>8</v>
      </c>
      <c r="D237" s="4">
        <v>6428.2437500000005</v>
      </c>
    </row>
    <row r="238" spans="1:4" x14ac:dyDescent="0.25">
      <c r="A238" s="3" t="s">
        <v>1009</v>
      </c>
      <c r="B238" s="4">
        <v>28641.59</v>
      </c>
      <c r="C238" s="5">
        <v>5</v>
      </c>
      <c r="D238" s="4">
        <v>5728.3180000000002</v>
      </c>
    </row>
    <row r="239" spans="1:4" x14ac:dyDescent="0.25">
      <c r="A239" s="3" t="s">
        <v>967</v>
      </c>
      <c r="B239" s="4">
        <v>63839.990000000005</v>
      </c>
      <c r="C239" s="5">
        <v>8</v>
      </c>
      <c r="D239" s="4">
        <v>7979.9987500000007</v>
      </c>
    </row>
    <row r="240" spans="1:4" x14ac:dyDescent="0.25">
      <c r="A240" s="3" t="s">
        <v>885</v>
      </c>
      <c r="B240" s="4">
        <v>193463.77</v>
      </c>
      <c r="C240" s="5">
        <v>21</v>
      </c>
      <c r="D240" s="4">
        <v>9212.560476190476</v>
      </c>
    </row>
    <row r="241" spans="1:4" x14ac:dyDescent="0.25">
      <c r="A241" s="3" t="s">
        <v>921</v>
      </c>
      <c r="B241" s="4">
        <v>125388.40999999999</v>
      </c>
      <c r="C241" s="5">
        <v>26</v>
      </c>
      <c r="D241" s="4">
        <v>4822.6311538461532</v>
      </c>
    </row>
    <row r="242" spans="1:4" x14ac:dyDescent="0.25">
      <c r="A242" s="3" t="s">
        <v>878</v>
      </c>
      <c r="B242" s="4">
        <v>216767.47999999998</v>
      </c>
      <c r="C242" s="5">
        <v>39</v>
      </c>
      <c r="D242" s="4">
        <v>5558.1405128205124</v>
      </c>
    </row>
    <row r="243" spans="1:4" x14ac:dyDescent="0.25">
      <c r="A243" s="3" t="s">
        <v>1116</v>
      </c>
      <c r="B243" s="4">
        <v>0</v>
      </c>
      <c r="C243" s="5">
        <v>1</v>
      </c>
      <c r="D243" s="4">
        <v>0</v>
      </c>
    </row>
    <row r="244" spans="1:4" x14ac:dyDescent="0.25">
      <c r="A244" s="3" t="s">
        <v>1129</v>
      </c>
      <c r="B244" s="4">
        <v>-5329.14</v>
      </c>
      <c r="C244" s="5">
        <v>-1</v>
      </c>
      <c r="D244" s="4">
        <v>5329.14</v>
      </c>
    </row>
    <row r="245" spans="1:4" x14ac:dyDescent="0.25">
      <c r="A245" s="3" t="s">
        <v>975</v>
      </c>
      <c r="B245" s="4">
        <v>56128.990000000005</v>
      </c>
      <c r="C245" s="5">
        <v>19</v>
      </c>
      <c r="D245" s="4">
        <v>2954.157368421053</v>
      </c>
    </row>
    <row r="246" spans="1:4" x14ac:dyDescent="0.25">
      <c r="A246" s="3" t="s">
        <v>793</v>
      </c>
      <c r="B246" s="4">
        <v>1326866.3699999999</v>
      </c>
      <c r="C246" s="5">
        <v>300</v>
      </c>
      <c r="D246" s="4">
        <v>4422.8878999999997</v>
      </c>
    </row>
    <row r="247" spans="1:4" x14ac:dyDescent="0.25">
      <c r="A247" s="3" t="s">
        <v>783</v>
      </c>
      <c r="B247" s="4">
        <v>1544275.56</v>
      </c>
      <c r="C247" s="5">
        <v>211</v>
      </c>
      <c r="D247" s="4">
        <v>7318.8415165876777</v>
      </c>
    </row>
    <row r="248" spans="1:4" x14ac:dyDescent="0.25">
      <c r="A248" s="3" t="s">
        <v>843</v>
      </c>
      <c r="B248" s="4">
        <v>370229.33</v>
      </c>
      <c r="C248" s="5">
        <v>25</v>
      </c>
      <c r="D248" s="4">
        <v>14809.173200000001</v>
      </c>
    </row>
    <row r="249" spans="1:4" x14ac:dyDescent="0.25">
      <c r="A249" s="3" t="s">
        <v>483</v>
      </c>
      <c r="B249" s="4">
        <v>0</v>
      </c>
      <c r="C249" s="5">
        <v>6</v>
      </c>
      <c r="D249" s="4">
        <v>0</v>
      </c>
    </row>
    <row r="250" spans="1:4" x14ac:dyDescent="0.25">
      <c r="A250" s="3" t="s">
        <v>911</v>
      </c>
      <c r="B250" s="4">
        <v>144716.20000000001</v>
      </c>
      <c r="C250" s="5">
        <v>26</v>
      </c>
      <c r="D250" s="4">
        <v>5566.0076923076931</v>
      </c>
    </row>
    <row r="251" spans="1:4" x14ac:dyDescent="0.25">
      <c r="A251" s="3" t="s">
        <v>915</v>
      </c>
      <c r="B251" s="4">
        <v>138726.29</v>
      </c>
      <c r="C251" s="5">
        <v>25</v>
      </c>
      <c r="D251" s="4">
        <v>5549.0516000000007</v>
      </c>
    </row>
    <row r="252" spans="1:4" x14ac:dyDescent="0.25">
      <c r="A252" s="3" t="s">
        <v>966</v>
      </c>
      <c r="B252" s="4">
        <v>64667.38</v>
      </c>
      <c r="C252" s="5">
        <v>5</v>
      </c>
      <c r="D252" s="4">
        <v>12933.475999999999</v>
      </c>
    </row>
    <row r="253" spans="1:4" x14ac:dyDescent="0.25">
      <c r="A253" s="3" t="s">
        <v>1114</v>
      </c>
      <c r="B253" s="4">
        <v>317.3700000000008</v>
      </c>
      <c r="C253" s="5">
        <v>0</v>
      </c>
      <c r="D253" s="4" t="s">
        <v>1090</v>
      </c>
    </row>
    <row r="254" spans="1:4" x14ac:dyDescent="0.25">
      <c r="A254" s="3" t="s">
        <v>798</v>
      </c>
      <c r="B254" s="4">
        <v>1207706.4600000002</v>
      </c>
      <c r="C254" s="5">
        <v>127</v>
      </c>
      <c r="D254" s="4">
        <v>9509.4996850393709</v>
      </c>
    </row>
    <row r="255" spans="1:4" x14ac:dyDescent="0.25">
      <c r="A255" s="3" t="s">
        <v>819</v>
      </c>
      <c r="B255" s="4">
        <v>755707.36</v>
      </c>
      <c r="C255" s="5">
        <v>66</v>
      </c>
      <c r="D255" s="4">
        <v>11450.111515151515</v>
      </c>
    </row>
    <row r="256" spans="1:4" x14ac:dyDescent="0.25">
      <c r="A256" s="3" t="s">
        <v>737</v>
      </c>
      <c r="B256" s="4">
        <v>13913658.459999999</v>
      </c>
      <c r="C256" s="5">
        <v>1514</v>
      </c>
      <c r="D256" s="4">
        <v>9189.9989828269481</v>
      </c>
    </row>
    <row r="257" spans="1:4" x14ac:dyDescent="0.25">
      <c r="A257" s="3" t="s">
        <v>559</v>
      </c>
      <c r="B257" s="4">
        <v>21820246.66</v>
      </c>
      <c r="C257" s="5">
        <v>2018</v>
      </c>
      <c r="D257" s="4">
        <v>10812.808057482656</v>
      </c>
    </row>
    <row r="258" spans="1:4" x14ac:dyDescent="0.25">
      <c r="A258" s="3" t="s">
        <v>1005</v>
      </c>
      <c r="B258" s="4">
        <v>30831.8</v>
      </c>
      <c r="C258" s="5">
        <v>2</v>
      </c>
      <c r="D258" s="4">
        <v>15415.9</v>
      </c>
    </row>
    <row r="259" spans="1:4" x14ac:dyDescent="0.25">
      <c r="A259" s="3" t="s">
        <v>821</v>
      </c>
      <c r="B259" s="4">
        <v>652437.16000000015</v>
      </c>
      <c r="C259" s="5">
        <v>43</v>
      </c>
      <c r="D259" s="4">
        <v>15172.957209302329</v>
      </c>
    </row>
    <row r="260" spans="1:4" x14ac:dyDescent="0.25">
      <c r="A260" s="3" t="s">
        <v>811</v>
      </c>
      <c r="B260" s="4">
        <v>850482.49</v>
      </c>
      <c r="C260" s="5">
        <v>51</v>
      </c>
      <c r="D260" s="4">
        <v>16676.12725490196</v>
      </c>
    </row>
    <row r="261" spans="1:4" x14ac:dyDescent="0.25">
      <c r="A261" s="3" t="s">
        <v>782</v>
      </c>
      <c r="B261" s="4">
        <v>1606752.7899999998</v>
      </c>
      <c r="C261" s="5">
        <v>83</v>
      </c>
      <c r="D261" s="4">
        <v>19358.46734939759</v>
      </c>
    </row>
    <row r="262" spans="1:4" x14ac:dyDescent="0.25">
      <c r="A262" s="3" t="s">
        <v>1028</v>
      </c>
      <c r="B262" s="4">
        <v>20091.029999999995</v>
      </c>
      <c r="C262" s="5">
        <v>1</v>
      </c>
      <c r="D262" s="4">
        <v>20091.029999999995</v>
      </c>
    </row>
    <row r="263" spans="1:4" x14ac:dyDescent="0.25">
      <c r="A263" s="3" t="s">
        <v>958</v>
      </c>
      <c r="B263" s="4">
        <v>71400.81</v>
      </c>
      <c r="C263" s="5">
        <v>4</v>
      </c>
      <c r="D263" s="4">
        <v>17850.202499999999</v>
      </c>
    </row>
    <row r="264" spans="1:4" x14ac:dyDescent="0.25">
      <c r="A264" s="3" t="s">
        <v>949</v>
      </c>
      <c r="B264" s="4">
        <v>80108.92</v>
      </c>
      <c r="C264" s="5">
        <v>3</v>
      </c>
      <c r="D264" s="4">
        <v>26702.973333333332</v>
      </c>
    </row>
    <row r="265" spans="1:4" x14ac:dyDescent="0.25">
      <c r="A265" s="3" t="s">
        <v>969</v>
      </c>
      <c r="B265" s="4">
        <v>60632.260000000009</v>
      </c>
      <c r="C265" s="5">
        <v>4</v>
      </c>
      <c r="D265" s="4">
        <v>15158.065000000002</v>
      </c>
    </row>
    <row r="266" spans="1:4" x14ac:dyDescent="0.25">
      <c r="A266" s="3" t="s">
        <v>535</v>
      </c>
      <c r="B266" s="4">
        <v>224783.53</v>
      </c>
      <c r="C266" s="5">
        <v>20</v>
      </c>
      <c r="D266" s="4">
        <v>11239.1765</v>
      </c>
    </row>
    <row r="267" spans="1:4" x14ac:dyDescent="0.25">
      <c r="A267" s="3" t="s">
        <v>1117</v>
      </c>
      <c r="B267" s="4">
        <v>0</v>
      </c>
      <c r="C267" s="5">
        <v>1</v>
      </c>
      <c r="D267" s="4">
        <v>0</v>
      </c>
    </row>
    <row r="268" spans="1:4" x14ac:dyDescent="0.25">
      <c r="A268" s="3" t="s">
        <v>536</v>
      </c>
      <c r="B268" s="4">
        <v>502391.21</v>
      </c>
      <c r="C268" s="5">
        <v>26</v>
      </c>
      <c r="D268" s="4">
        <v>19322.738846153847</v>
      </c>
    </row>
    <row r="269" spans="1:4" x14ac:dyDescent="0.25">
      <c r="A269" s="3" t="s">
        <v>873</v>
      </c>
      <c r="B269" s="4">
        <v>227086.88</v>
      </c>
      <c r="C269" s="5">
        <v>24</v>
      </c>
      <c r="D269" s="4">
        <v>9461.9533333333329</v>
      </c>
    </row>
    <row r="270" spans="1:4" x14ac:dyDescent="0.25">
      <c r="A270" s="3" t="s">
        <v>1125</v>
      </c>
      <c r="B270" s="4">
        <v>-881.61999999999898</v>
      </c>
      <c r="C270" s="5">
        <v>0</v>
      </c>
      <c r="D270" s="4" t="s">
        <v>1090</v>
      </c>
    </row>
    <row r="271" spans="1:4" x14ac:dyDescent="0.25">
      <c r="A271" s="3" t="s">
        <v>820</v>
      </c>
      <c r="B271" s="4">
        <v>698289.67999999993</v>
      </c>
      <c r="C271" s="5">
        <v>54</v>
      </c>
      <c r="D271" s="4">
        <v>12931.290370370369</v>
      </c>
    </row>
    <row r="272" spans="1:4" x14ac:dyDescent="0.25">
      <c r="A272" s="3" t="s">
        <v>552</v>
      </c>
      <c r="B272" s="4">
        <v>209691.98</v>
      </c>
      <c r="C272" s="5">
        <v>10</v>
      </c>
      <c r="D272" s="4">
        <v>20969.198</v>
      </c>
    </row>
    <row r="273" spans="1:4" x14ac:dyDescent="0.25">
      <c r="A273" s="3" t="s">
        <v>1059</v>
      </c>
      <c r="B273" s="4">
        <v>13045.75</v>
      </c>
      <c r="C273" s="5">
        <v>1</v>
      </c>
      <c r="D273" s="4">
        <v>13045.75</v>
      </c>
    </row>
    <row r="274" spans="1:4" x14ac:dyDescent="0.25">
      <c r="A274" s="3" t="s">
        <v>971</v>
      </c>
      <c r="B274" s="4">
        <v>59198.31</v>
      </c>
      <c r="C274" s="5">
        <v>8</v>
      </c>
      <c r="D274" s="4">
        <v>7399.7887499999997</v>
      </c>
    </row>
    <row r="275" spans="1:4" x14ac:dyDescent="0.25">
      <c r="A275" s="3" t="s">
        <v>810</v>
      </c>
      <c r="B275" s="4">
        <v>931842.0399999998</v>
      </c>
      <c r="C275" s="5">
        <v>84</v>
      </c>
      <c r="D275" s="4">
        <v>11093.357619047616</v>
      </c>
    </row>
    <row r="276" spans="1:4" x14ac:dyDescent="0.25">
      <c r="A276" s="3" t="s">
        <v>846</v>
      </c>
      <c r="B276" s="4">
        <v>341097.19</v>
      </c>
      <c r="C276" s="5">
        <v>21</v>
      </c>
      <c r="D276" s="4">
        <v>16242.723333333333</v>
      </c>
    </row>
    <row r="277" spans="1:4" x14ac:dyDescent="0.25">
      <c r="A277" s="3" t="s">
        <v>824</v>
      </c>
      <c r="B277" s="4">
        <v>539182.15999999992</v>
      </c>
      <c r="C277" s="5">
        <v>33</v>
      </c>
      <c r="D277" s="4">
        <v>16338.853333333331</v>
      </c>
    </row>
    <row r="278" spans="1:4" x14ac:dyDescent="0.25">
      <c r="A278" s="3" t="s">
        <v>1119</v>
      </c>
      <c r="B278" s="4">
        <v>0</v>
      </c>
      <c r="C278" s="5">
        <v>6</v>
      </c>
      <c r="D278" s="4">
        <v>0</v>
      </c>
    </row>
    <row r="279" spans="1:4" x14ac:dyDescent="0.25">
      <c r="A279" s="3" t="s">
        <v>767</v>
      </c>
      <c r="B279" s="4">
        <v>2216551.54</v>
      </c>
      <c r="C279" s="5">
        <v>179</v>
      </c>
      <c r="D279" s="4">
        <v>12382.969497206705</v>
      </c>
    </row>
    <row r="280" spans="1:4" x14ac:dyDescent="0.25">
      <c r="A280" s="3" t="s">
        <v>746</v>
      </c>
      <c r="B280" s="4">
        <v>5405794.4100000001</v>
      </c>
      <c r="C280" s="5">
        <v>555</v>
      </c>
      <c r="D280" s="4">
        <v>9740.1701081081083</v>
      </c>
    </row>
    <row r="281" spans="1:4" x14ac:dyDescent="0.25">
      <c r="A281" s="3" t="s">
        <v>801</v>
      </c>
      <c r="B281" s="4">
        <v>1076962.6600000001</v>
      </c>
      <c r="C281" s="5">
        <v>71</v>
      </c>
      <c r="D281" s="4">
        <v>15168.488169014086</v>
      </c>
    </row>
    <row r="282" spans="1:4" x14ac:dyDescent="0.25">
      <c r="A282" s="3" t="s">
        <v>1044</v>
      </c>
      <c r="B282" s="4">
        <v>17301.32</v>
      </c>
      <c r="C282" s="5">
        <v>1</v>
      </c>
      <c r="D282" s="4">
        <v>17301.32</v>
      </c>
    </row>
    <row r="283" spans="1:4" x14ac:dyDescent="0.25">
      <c r="A283" s="3" t="s">
        <v>981</v>
      </c>
      <c r="B283" s="4">
        <v>51141.600000000006</v>
      </c>
      <c r="C283" s="5">
        <v>3</v>
      </c>
      <c r="D283" s="4">
        <v>17047.2</v>
      </c>
    </row>
    <row r="284" spans="1:4" x14ac:dyDescent="0.25">
      <c r="A284" s="3" t="s">
        <v>771</v>
      </c>
      <c r="B284" s="4">
        <v>1974884.5600000003</v>
      </c>
      <c r="C284" s="5">
        <v>129</v>
      </c>
      <c r="D284" s="4">
        <v>15309.182635658917</v>
      </c>
    </row>
    <row r="285" spans="1:4" x14ac:dyDescent="0.25">
      <c r="A285" s="3" t="s">
        <v>887</v>
      </c>
      <c r="B285" s="4">
        <v>185391.91</v>
      </c>
      <c r="C285" s="5">
        <v>10</v>
      </c>
      <c r="D285" s="4">
        <v>18539.190999999999</v>
      </c>
    </row>
    <row r="286" spans="1:4" x14ac:dyDescent="0.25">
      <c r="A286" s="3" t="s">
        <v>875</v>
      </c>
      <c r="B286" s="4">
        <v>225269.53</v>
      </c>
      <c r="C286" s="5">
        <v>9</v>
      </c>
      <c r="D286" s="4">
        <v>25029.947777777779</v>
      </c>
    </row>
    <row r="287" spans="1:4" x14ac:dyDescent="0.25">
      <c r="A287" s="3" t="s">
        <v>987</v>
      </c>
      <c r="B287" s="4">
        <v>43709.49</v>
      </c>
      <c r="C287" s="5">
        <v>2</v>
      </c>
      <c r="D287" s="4">
        <v>21854.744999999999</v>
      </c>
    </row>
    <row r="288" spans="1:4" x14ac:dyDescent="0.25">
      <c r="A288" s="3" t="s">
        <v>897</v>
      </c>
      <c r="B288" s="4">
        <v>174533.27</v>
      </c>
      <c r="C288" s="5">
        <v>10</v>
      </c>
      <c r="D288" s="4">
        <v>17453.326999999997</v>
      </c>
    </row>
    <row r="289" spans="1:4" x14ac:dyDescent="0.25">
      <c r="A289" s="3" t="s">
        <v>572</v>
      </c>
      <c r="B289" s="4">
        <v>87581.54</v>
      </c>
      <c r="C289" s="5">
        <v>4</v>
      </c>
      <c r="D289" s="4">
        <v>21895.384999999998</v>
      </c>
    </row>
    <row r="290" spans="1:4" x14ac:dyDescent="0.25">
      <c r="A290" s="3" t="s">
        <v>573</v>
      </c>
      <c r="B290" s="4">
        <v>343049.83</v>
      </c>
      <c r="C290" s="5">
        <v>18</v>
      </c>
      <c r="D290" s="4">
        <v>19058.323888888888</v>
      </c>
    </row>
    <row r="291" spans="1:4" x14ac:dyDescent="0.25">
      <c r="A291" s="3" t="s">
        <v>1075</v>
      </c>
      <c r="B291" s="4">
        <v>8978.2900000000009</v>
      </c>
      <c r="C291" s="5">
        <v>1</v>
      </c>
      <c r="D291" s="4">
        <v>8978.2900000000009</v>
      </c>
    </row>
    <row r="292" spans="1:4" x14ac:dyDescent="0.25">
      <c r="A292" s="3" t="s">
        <v>1124</v>
      </c>
      <c r="B292" s="4">
        <v>-143.56000000000131</v>
      </c>
      <c r="C292" s="5">
        <v>0</v>
      </c>
      <c r="D292" s="4" t="s">
        <v>1090</v>
      </c>
    </row>
    <row r="293" spans="1:4" x14ac:dyDescent="0.25">
      <c r="A293" s="3" t="s">
        <v>832</v>
      </c>
      <c r="B293" s="4">
        <v>476994.60000000003</v>
      </c>
      <c r="C293" s="5">
        <v>51</v>
      </c>
      <c r="D293" s="4">
        <v>9352.8352941176472</v>
      </c>
    </row>
    <row r="294" spans="1:4" x14ac:dyDescent="0.25">
      <c r="A294" s="3" t="s">
        <v>804</v>
      </c>
      <c r="B294" s="4">
        <v>996306.73</v>
      </c>
      <c r="C294" s="5">
        <v>65</v>
      </c>
      <c r="D294" s="4">
        <v>15327.795846153846</v>
      </c>
    </row>
    <row r="295" spans="1:4" x14ac:dyDescent="0.25">
      <c r="A295" s="3" t="s">
        <v>1095</v>
      </c>
      <c r="B295" s="4">
        <v>4665.5600000000004</v>
      </c>
      <c r="C295" s="5">
        <v>1</v>
      </c>
      <c r="D295" s="4">
        <v>4665.5600000000004</v>
      </c>
    </row>
    <row r="296" spans="1:4" x14ac:dyDescent="0.25">
      <c r="A296" s="3" t="s">
        <v>904</v>
      </c>
      <c r="B296" s="4">
        <v>162296.60999999999</v>
      </c>
      <c r="C296" s="5">
        <v>15</v>
      </c>
      <c r="D296" s="4">
        <v>10819.773999999999</v>
      </c>
    </row>
    <row r="297" spans="1:4" x14ac:dyDescent="0.25">
      <c r="A297" s="3" t="s">
        <v>957</v>
      </c>
      <c r="B297" s="4">
        <v>73578.06</v>
      </c>
      <c r="C297" s="5">
        <v>8</v>
      </c>
      <c r="D297" s="4">
        <v>9197.2574999999997</v>
      </c>
    </row>
    <row r="298" spans="1:4" x14ac:dyDescent="0.25">
      <c r="A298" s="3" t="s">
        <v>938</v>
      </c>
      <c r="B298" s="4">
        <v>104258.7</v>
      </c>
      <c r="C298" s="5">
        <v>11</v>
      </c>
      <c r="D298" s="4">
        <v>9478.0636363636368</v>
      </c>
    </row>
    <row r="299" spans="1:4" x14ac:dyDescent="0.25">
      <c r="A299" s="3" t="s">
        <v>922</v>
      </c>
      <c r="B299" s="4">
        <v>123628.85</v>
      </c>
      <c r="C299" s="5">
        <v>4</v>
      </c>
      <c r="D299" s="4">
        <v>30907.212500000001</v>
      </c>
    </row>
    <row r="300" spans="1:4" x14ac:dyDescent="0.25">
      <c r="A300" s="3" t="s">
        <v>895</v>
      </c>
      <c r="B300" s="4">
        <v>176727.22000000003</v>
      </c>
      <c r="C300" s="5">
        <v>5</v>
      </c>
      <c r="D300" s="4">
        <v>35345.444000000003</v>
      </c>
    </row>
    <row r="301" spans="1:4" x14ac:dyDescent="0.25">
      <c r="A301" s="3" t="s">
        <v>1108</v>
      </c>
      <c r="B301" s="4">
        <v>2791.78</v>
      </c>
      <c r="C301" s="5">
        <v>2</v>
      </c>
      <c r="D301" s="4">
        <v>1395.89</v>
      </c>
    </row>
    <row r="302" spans="1:4" x14ac:dyDescent="0.25">
      <c r="A302" s="3" t="s">
        <v>816</v>
      </c>
      <c r="B302" s="4">
        <v>794846.99</v>
      </c>
      <c r="C302" s="5">
        <v>928</v>
      </c>
      <c r="D302" s="4">
        <v>856.51615301724132</v>
      </c>
    </row>
    <row r="303" spans="1:4" x14ac:dyDescent="0.25">
      <c r="A303" s="3" t="s">
        <v>620</v>
      </c>
      <c r="B303" s="4">
        <v>1368185.54</v>
      </c>
      <c r="C303" s="5">
        <v>15</v>
      </c>
      <c r="D303" s="4">
        <v>91212.369333333336</v>
      </c>
    </row>
    <row r="304" spans="1:4" x14ac:dyDescent="0.25">
      <c r="A304" s="3" t="s">
        <v>623</v>
      </c>
      <c r="B304" s="4">
        <v>85703.55</v>
      </c>
      <c r="C304" s="5">
        <v>7</v>
      </c>
      <c r="D304" s="4">
        <v>12243.364285714286</v>
      </c>
    </row>
    <row r="305" spans="1:4" x14ac:dyDescent="0.25">
      <c r="A305" s="3" t="s">
        <v>628</v>
      </c>
      <c r="B305" s="4">
        <v>15165.19</v>
      </c>
      <c r="C305" s="5">
        <v>1</v>
      </c>
      <c r="D305" s="4">
        <v>15165.19</v>
      </c>
    </row>
    <row r="306" spans="1:4" x14ac:dyDescent="0.25">
      <c r="A306" s="3" t="s">
        <v>630</v>
      </c>
      <c r="B306" s="4">
        <v>640816.80000000005</v>
      </c>
      <c r="C306" s="5">
        <v>50</v>
      </c>
      <c r="D306" s="4">
        <v>12816.336000000001</v>
      </c>
    </row>
    <row r="307" spans="1:4" x14ac:dyDescent="0.25">
      <c r="A307" s="3" t="s">
        <v>632</v>
      </c>
      <c r="B307" s="4">
        <v>1471052.2499999998</v>
      </c>
      <c r="C307" s="5">
        <v>72</v>
      </c>
      <c r="D307" s="4">
        <v>20431.281249999996</v>
      </c>
    </row>
    <row r="308" spans="1:4" x14ac:dyDescent="0.25">
      <c r="A308" s="3" t="s">
        <v>634</v>
      </c>
      <c r="B308" s="4">
        <v>233732.69</v>
      </c>
      <c r="C308" s="5">
        <v>16</v>
      </c>
      <c r="D308" s="4">
        <v>14608.293125</v>
      </c>
    </row>
    <row r="309" spans="1:4" x14ac:dyDescent="0.25">
      <c r="A309" s="3" t="s">
        <v>636</v>
      </c>
      <c r="B309" s="4">
        <v>289610.34999999998</v>
      </c>
      <c r="C309" s="5">
        <v>19</v>
      </c>
      <c r="D309" s="4">
        <v>15242.65</v>
      </c>
    </row>
    <row r="310" spans="1:4" x14ac:dyDescent="0.25">
      <c r="A310" s="3" t="s">
        <v>638</v>
      </c>
      <c r="B310" s="4">
        <v>116486.86</v>
      </c>
      <c r="C310" s="5">
        <v>5</v>
      </c>
      <c r="D310" s="4">
        <v>23297.371999999999</v>
      </c>
    </row>
    <row r="311" spans="1:4" x14ac:dyDescent="0.25">
      <c r="A311" s="3" t="s">
        <v>642</v>
      </c>
      <c r="B311" s="4">
        <v>21898.04</v>
      </c>
      <c r="C311" s="5">
        <v>1</v>
      </c>
      <c r="D311" s="4">
        <v>21898.04</v>
      </c>
    </row>
    <row r="312" spans="1:4" x14ac:dyDescent="0.25">
      <c r="A312" s="3" t="s">
        <v>644</v>
      </c>
      <c r="B312" s="4">
        <v>8989.7199999999993</v>
      </c>
      <c r="C312" s="5">
        <v>1</v>
      </c>
      <c r="D312" s="4">
        <v>8989.7199999999993</v>
      </c>
    </row>
    <row r="313" spans="1:4" x14ac:dyDescent="0.25">
      <c r="A313" s="3" t="s">
        <v>645</v>
      </c>
      <c r="B313" s="4">
        <v>162389.54</v>
      </c>
      <c r="C313" s="5">
        <v>6</v>
      </c>
      <c r="D313" s="4">
        <v>27064.923333333336</v>
      </c>
    </row>
    <row r="314" spans="1:4" x14ac:dyDescent="0.25">
      <c r="A314" s="3" t="s">
        <v>651</v>
      </c>
      <c r="B314" s="4">
        <v>1077584.31</v>
      </c>
      <c r="C314" s="5">
        <v>24</v>
      </c>
      <c r="D314" s="4">
        <v>44899.346250000002</v>
      </c>
    </row>
    <row r="315" spans="1:4" x14ac:dyDescent="0.25">
      <c r="A315" s="3" t="s">
        <v>653</v>
      </c>
      <c r="B315" s="4">
        <v>157141.20000000001</v>
      </c>
      <c r="C315" s="5">
        <v>2</v>
      </c>
      <c r="D315" s="4">
        <v>78570.600000000006</v>
      </c>
    </row>
    <row r="316" spans="1:4" x14ac:dyDescent="0.25">
      <c r="A316" s="3" t="s">
        <v>656</v>
      </c>
      <c r="B316" s="4">
        <v>62384.08</v>
      </c>
      <c r="C316" s="5">
        <v>1</v>
      </c>
      <c r="D316" s="4">
        <v>62384.08</v>
      </c>
    </row>
    <row r="317" spans="1:4" x14ac:dyDescent="0.25">
      <c r="A317" s="3" t="s">
        <v>660</v>
      </c>
      <c r="B317" s="4">
        <v>472073.69999999995</v>
      </c>
      <c r="C317" s="5">
        <v>7</v>
      </c>
      <c r="D317" s="4">
        <v>67439.099999999991</v>
      </c>
    </row>
    <row r="318" spans="1:4" x14ac:dyDescent="0.25">
      <c r="A318" s="3" t="s">
        <v>1056</v>
      </c>
      <c r="B318" s="4">
        <v>13755.86</v>
      </c>
      <c r="C318" s="5">
        <v>3</v>
      </c>
      <c r="D318" s="4">
        <v>4585.2866666666669</v>
      </c>
    </row>
    <row r="319" spans="1:4" x14ac:dyDescent="0.25">
      <c r="A319" s="3" t="s">
        <v>1121</v>
      </c>
      <c r="B319" s="4">
        <v>0</v>
      </c>
      <c r="C319" s="5">
        <v>130</v>
      </c>
      <c r="D319" s="4">
        <v>0</v>
      </c>
    </row>
    <row r="320" spans="1:4" x14ac:dyDescent="0.25">
      <c r="A320" s="3" t="s">
        <v>1103</v>
      </c>
      <c r="B320" s="4">
        <v>3620.17</v>
      </c>
      <c r="C320" s="5">
        <v>1</v>
      </c>
      <c r="D320" s="4">
        <v>3620.17</v>
      </c>
    </row>
    <row r="321" spans="1:4" x14ac:dyDescent="0.25">
      <c r="A321" s="3" t="s">
        <v>1053</v>
      </c>
      <c r="B321" s="4">
        <v>14483.1</v>
      </c>
      <c r="C321" s="5">
        <v>5</v>
      </c>
      <c r="D321" s="4">
        <v>2896.62</v>
      </c>
    </row>
    <row r="322" spans="1:4" x14ac:dyDescent="0.25">
      <c r="A322" s="3" t="s">
        <v>1085</v>
      </c>
      <c r="B322" s="4">
        <v>6720.85</v>
      </c>
      <c r="C322" s="5">
        <v>2</v>
      </c>
      <c r="D322" s="4">
        <v>3360.4250000000002</v>
      </c>
    </row>
    <row r="323" spans="1:4" x14ac:dyDescent="0.25">
      <c r="A323" s="3" t="s">
        <v>876</v>
      </c>
      <c r="B323" s="4">
        <v>219496.37999999998</v>
      </c>
      <c r="C323" s="5">
        <v>76</v>
      </c>
      <c r="D323" s="4">
        <v>2888.1102631578942</v>
      </c>
    </row>
    <row r="324" spans="1:4" x14ac:dyDescent="0.25">
      <c r="A324" s="3" t="s">
        <v>1043</v>
      </c>
      <c r="B324" s="4">
        <v>17462.019999999997</v>
      </c>
      <c r="C324" s="5">
        <v>6</v>
      </c>
      <c r="D324" s="4">
        <v>2910.3366666666661</v>
      </c>
    </row>
    <row r="325" spans="1:4" x14ac:dyDescent="0.25">
      <c r="A325" s="3" t="s">
        <v>1071</v>
      </c>
      <c r="B325" s="4">
        <v>10046.780000000001</v>
      </c>
      <c r="C325" s="5">
        <v>2</v>
      </c>
      <c r="D325" s="4">
        <v>5023.3900000000003</v>
      </c>
    </row>
    <row r="326" spans="1:4" x14ac:dyDescent="0.25">
      <c r="A326" s="3" t="s">
        <v>882</v>
      </c>
      <c r="B326" s="4">
        <v>201866.83</v>
      </c>
      <c r="C326" s="5">
        <v>48</v>
      </c>
      <c r="D326" s="4">
        <v>4205.5589583333331</v>
      </c>
    </row>
    <row r="327" spans="1:4" x14ac:dyDescent="0.25">
      <c r="A327" s="3" t="s">
        <v>1047</v>
      </c>
      <c r="B327" s="4">
        <v>15190.68</v>
      </c>
      <c r="C327" s="5">
        <v>4</v>
      </c>
      <c r="D327" s="4">
        <v>3797.67</v>
      </c>
    </row>
    <row r="328" spans="1:4" x14ac:dyDescent="0.25">
      <c r="A328" s="3" t="s">
        <v>1014</v>
      </c>
      <c r="B328" s="4">
        <v>25366.639999999999</v>
      </c>
      <c r="C328" s="5">
        <v>6</v>
      </c>
      <c r="D328" s="4">
        <v>4227.7733333333335</v>
      </c>
    </row>
    <row r="329" spans="1:4" x14ac:dyDescent="0.25">
      <c r="A329" s="3" t="s">
        <v>989</v>
      </c>
      <c r="B329" s="4">
        <v>42765.990000000005</v>
      </c>
      <c r="C329" s="5">
        <v>25</v>
      </c>
      <c r="D329" s="4">
        <v>1710.6396000000002</v>
      </c>
    </row>
    <row r="330" spans="1:4" x14ac:dyDescent="0.25">
      <c r="A330" s="3" t="s">
        <v>994</v>
      </c>
      <c r="B330" s="4">
        <v>37566.65</v>
      </c>
      <c r="C330" s="5">
        <v>8</v>
      </c>
      <c r="D330" s="4">
        <v>4695.8312500000002</v>
      </c>
    </row>
    <row r="331" spans="1:4" x14ac:dyDescent="0.25">
      <c r="A331" s="3" t="s">
        <v>977</v>
      </c>
      <c r="B331" s="4">
        <v>54869.25</v>
      </c>
      <c r="C331" s="5">
        <v>13</v>
      </c>
      <c r="D331" s="4">
        <v>4220.7115384615381</v>
      </c>
    </row>
    <row r="332" spans="1:4" x14ac:dyDescent="0.25">
      <c r="A332" s="3" t="s">
        <v>1078</v>
      </c>
      <c r="B332" s="4">
        <v>8712.64</v>
      </c>
      <c r="C332" s="5">
        <v>1</v>
      </c>
      <c r="D332" s="4">
        <v>8712.64</v>
      </c>
    </row>
    <row r="333" spans="1:4" x14ac:dyDescent="0.25">
      <c r="A333" s="3" t="s">
        <v>1092</v>
      </c>
      <c r="B333" s="4">
        <v>4962.42</v>
      </c>
      <c r="C333" s="5">
        <v>1</v>
      </c>
      <c r="D333" s="4">
        <v>4962.42</v>
      </c>
    </row>
    <row r="334" spans="1:4" x14ac:dyDescent="0.25">
      <c r="A334" s="3" t="s">
        <v>1034</v>
      </c>
      <c r="B334" s="4">
        <v>19158.89</v>
      </c>
      <c r="C334" s="5">
        <v>4</v>
      </c>
      <c r="D334" s="4">
        <v>4789.7224999999999</v>
      </c>
    </row>
    <row r="335" spans="1:4" x14ac:dyDescent="0.25">
      <c r="A335" s="3" t="s">
        <v>996</v>
      </c>
      <c r="B335" s="4">
        <v>36342.410000000003</v>
      </c>
      <c r="C335" s="5">
        <v>10</v>
      </c>
      <c r="D335" s="4">
        <v>3634.2410000000004</v>
      </c>
    </row>
    <row r="336" spans="1:4" x14ac:dyDescent="0.25">
      <c r="A336" s="3" t="s">
        <v>1010</v>
      </c>
      <c r="B336" s="4">
        <v>27637.42</v>
      </c>
      <c r="C336" s="5">
        <v>7</v>
      </c>
      <c r="D336" s="4">
        <v>3948.2028571428568</v>
      </c>
    </row>
    <row r="337" spans="1:4" x14ac:dyDescent="0.25">
      <c r="A337" s="3" t="s">
        <v>1052</v>
      </c>
      <c r="B337" s="4">
        <v>14684.17</v>
      </c>
      <c r="C337" s="5">
        <v>3</v>
      </c>
      <c r="D337" s="4">
        <v>4894.7233333333334</v>
      </c>
    </row>
    <row r="338" spans="1:4" x14ac:dyDescent="0.25">
      <c r="A338" s="3" t="s">
        <v>972</v>
      </c>
      <c r="B338" s="4">
        <v>59106.99</v>
      </c>
      <c r="C338" s="5">
        <v>9</v>
      </c>
      <c r="D338" s="4">
        <v>6567.4433333333327</v>
      </c>
    </row>
    <row r="339" spans="1:4" x14ac:dyDescent="0.25">
      <c r="A339" s="3" t="s">
        <v>1089</v>
      </c>
      <c r="B339" s="4">
        <v>5114.2800000000007</v>
      </c>
      <c r="C339" s="5">
        <v>0</v>
      </c>
      <c r="D339" s="4" t="s">
        <v>1090</v>
      </c>
    </row>
    <row r="340" spans="1:4" x14ac:dyDescent="0.25">
      <c r="A340" s="3" t="s">
        <v>803</v>
      </c>
      <c r="B340" s="4">
        <v>1015785.6000000001</v>
      </c>
      <c r="C340" s="5">
        <v>270</v>
      </c>
      <c r="D340" s="4">
        <v>3762.1688888888893</v>
      </c>
    </row>
    <row r="341" spans="1:4" x14ac:dyDescent="0.25">
      <c r="A341" s="3" t="s">
        <v>929</v>
      </c>
      <c r="B341" s="4">
        <v>110211.57</v>
      </c>
      <c r="C341" s="5">
        <v>26</v>
      </c>
      <c r="D341" s="4">
        <v>4238.9065384615387</v>
      </c>
    </row>
    <row r="342" spans="1:4" x14ac:dyDescent="0.25">
      <c r="A342" s="3" t="s">
        <v>924</v>
      </c>
      <c r="B342" s="4">
        <v>117881.12000000001</v>
      </c>
      <c r="C342" s="5">
        <v>25</v>
      </c>
      <c r="D342" s="4">
        <v>4715.2448000000004</v>
      </c>
    </row>
    <row r="343" spans="1:4" x14ac:dyDescent="0.25">
      <c r="A343" s="3" t="s">
        <v>939</v>
      </c>
      <c r="B343" s="4">
        <v>104124.29999999997</v>
      </c>
      <c r="C343" s="5">
        <v>20</v>
      </c>
      <c r="D343" s="4">
        <v>5206.2149999999983</v>
      </c>
    </row>
    <row r="344" spans="1:4" x14ac:dyDescent="0.25">
      <c r="A344" s="3" t="s">
        <v>1019</v>
      </c>
      <c r="B344" s="4">
        <v>23021.760000000002</v>
      </c>
      <c r="C344" s="5">
        <v>4</v>
      </c>
      <c r="D344" s="4">
        <v>5755.4400000000005</v>
      </c>
    </row>
    <row r="345" spans="1:4" x14ac:dyDescent="0.25">
      <c r="A345" s="3" t="s">
        <v>1033</v>
      </c>
      <c r="B345" s="4">
        <v>19248.04</v>
      </c>
      <c r="C345" s="5">
        <v>4</v>
      </c>
      <c r="D345" s="4">
        <v>4812.01</v>
      </c>
    </row>
    <row r="346" spans="1:4" x14ac:dyDescent="0.25">
      <c r="A346" s="3" t="s">
        <v>871</v>
      </c>
      <c r="B346" s="4">
        <v>241334.64</v>
      </c>
      <c r="C346" s="5">
        <v>59</v>
      </c>
      <c r="D346" s="4">
        <v>4090.4176271186443</v>
      </c>
    </row>
    <row r="347" spans="1:4" x14ac:dyDescent="0.25">
      <c r="A347" s="3" t="s">
        <v>901</v>
      </c>
      <c r="B347" s="4">
        <v>168028.47</v>
      </c>
      <c r="C347" s="5">
        <v>37</v>
      </c>
      <c r="D347" s="4">
        <v>4541.3100000000004</v>
      </c>
    </row>
    <row r="348" spans="1:4" x14ac:dyDescent="0.25">
      <c r="A348" s="3" t="s">
        <v>917</v>
      </c>
      <c r="B348" s="4">
        <v>130175.58</v>
      </c>
      <c r="C348" s="5">
        <v>24</v>
      </c>
      <c r="D348" s="4">
        <v>5423.9825000000001</v>
      </c>
    </row>
    <row r="349" spans="1:4" x14ac:dyDescent="0.25">
      <c r="A349" s="3" t="s">
        <v>900</v>
      </c>
      <c r="B349" s="4">
        <v>169046.39</v>
      </c>
      <c r="C349" s="5">
        <v>32</v>
      </c>
      <c r="D349" s="4">
        <v>5282.6996875000004</v>
      </c>
    </row>
    <row r="350" spans="1:4" x14ac:dyDescent="0.25">
      <c r="A350" s="3" t="s">
        <v>1073</v>
      </c>
      <c r="B350" s="4">
        <v>9835.69</v>
      </c>
      <c r="C350" s="5">
        <v>2</v>
      </c>
      <c r="D350" s="4">
        <v>4917.8450000000003</v>
      </c>
    </row>
    <row r="351" spans="1:4" x14ac:dyDescent="0.25">
      <c r="A351" s="3" t="s">
        <v>946</v>
      </c>
      <c r="B351" s="4">
        <v>85821.9</v>
      </c>
      <c r="C351" s="5">
        <v>21</v>
      </c>
      <c r="D351" s="4">
        <v>4086.7571428571428</v>
      </c>
    </row>
    <row r="352" spans="1:4" x14ac:dyDescent="0.25">
      <c r="A352" s="3" t="s">
        <v>1097</v>
      </c>
      <c r="B352" s="4">
        <v>4511.6899999999996</v>
      </c>
      <c r="C352" s="5">
        <v>1</v>
      </c>
      <c r="D352" s="4">
        <v>4511.6899999999996</v>
      </c>
    </row>
    <row r="353" spans="1:4" x14ac:dyDescent="0.25">
      <c r="A353" s="3" t="s">
        <v>964</v>
      </c>
      <c r="B353" s="4">
        <v>66621.12000000001</v>
      </c>
      <c r="C353" s="5">
        <v>12</v>
      </c>
      <c r="D353" s="4">
        <v>5551.7600000000011</v>
      </c>
    </row>
    <row r="354" spans="1:4" x14ac:dyDescent="0.25">
      <c r="A354" s="3" t="s">
        <v>941</v>
      </c>
      <c r="B354" s="4">
        <v>101748.14</v>
      </c>
      <c r="C354" s="5">
        <v>18</v>
      </c>
      <c r="D354" s="4">
        <v>5652.6744444444448</v>
      </c>
    </row>
    <row r="355" spans="1:4" x14ac:dyDescent="0.25">
      <c r="A355" s="3" t="s">
        <v>934</v>
      </c>
      <c r="B355" s="4">
        <v>107708.57</v>
      </c>
      <c r="C355" s="5">
        <v>24</v>
      </c>
      <c r="D355" s="4">
        <v>4487.8570833333333</v>
      </c>
    </row>
    <row r="356" spans="1:4" x14ac:dyDescent="0.25">
      <c r="A356" s="3" t="s">
        <v>865</v>
      </c>
      <c r="B356" s="4">
        <v>259939.52000000002</v>
      </c>
      <c r="C356" s="5">
        <v>47</v>
      </c>
      <c r="D356" s="4">
        <v>5530.628085106383</v>
      </c>
    </row>
    <row r="357" spans="1:4" x14ac:dyDescent="0.25">
      <c r="A357" s="3" t="s">
        <v>1133</v>
      </c>
      <c r="B357" s="4">
        <v>-37485.32</v>
      </c>
      <c r="C357" s="5">
        <v>-13</v>
      </c>
      <c r="D357" s="4">
        <v>2883.4861538461537</v>
      </c>
    </row>
    <row r="358" spans="1:4" x14ac:dyDescent="0.25">
      <c r="A358" s="3" t="s">
        <v>731</v>
      </c>
      <c r="B358" s="4">
        <v>10479.36</v>
      </c>
      <c r="C358" s="5">
        <v>1</v>
      </c>
      <c r="D358" s="4">
        <v>10479.36</v>
      </c>
    </row>
    <row r="359" spans="1:4" x14ac:dyDescent="0.25">
      <c r="A359" s="3" t="s">
        <v>1020</v>
      </c>
      <c r="B359" s="4">
        <v>22938.73</v>
      </c>
      <c r="C359" s="5">
        <v>6</v>
      </c>
      <c r="D359" s="4">
        <v>3823.1216666666664</v>
      </c>
    </row>
    <row r="360" spans="1:4" x14ac:dyDescent="0.25">
      <c r="A360" s="3" t="s">
        <v>1088</v>
      </c>
      <c r="B360" s="4">
        <v>5928.51</v>
      </c>
      <c r="C360" s="5">
        <v>2</v>
      </c>
      <c r="D360" s="4">
        <v>2964.2550000000001</v>
      </c>
    </row>
    <row r="361" spans="1:4" x14ac:dyDescent="0.25">
      <c r="A361" s="3" t="s">
        <v>1076</v>
      </c>
      <c r="B361" s="4">
        <v>8866.86</v>
      </c>
      <c r="C361" s="5">
        <v>7</v>
      </c>
      <c r="D361" s="4">
        <v>1266.6942857142858</v>
      </c>
    </row>
    <row r="362" spans="1:4" x14ac:dyDescent="0.25">
      <c r="A362" s="3" t="s">
        <v>940</v>
      </c>
      <c r="B362" s="4">
        <v>104111.73000000001</v>
      </c>
      <c r="C362" s="5">
        <v>36</v>
      </c>
      <c r="D362" s="4">
        <v>2891.9925000000003</v>
      </c>
    </row>
    <row r="363" spans="1:4" x14ac:dyDescent="0.25">
      <c r="A363" s="3" t="s">
        <v>906</v>
      </c>
      <c r="B363" s="4">
        <v>155366.20000000001</v>
      </c>
      <c r="C363" s="5">
        <v>78</v>
      </c>
      <c r="D363" s="4">
        <v>1991.8743589743592</v>
      </c>
    </row>
    <row r="364" spans="1:4" x14ac:dyDescent="0.25">
      <c r="A364" s="3" t="s">
        <v>1098</v>
      </c>
      <c r="B364" s="4">
        <v>4145.3999999999996</v>
      </c>
      <c r="C364" s="5">
        <v>3</v>
      </c>
      <c r="D364" s="4">
        <v>1381.8</v>
      </c>
    </row>
    <row r="365" spans="1:4" x14ac:dyDescent="0.25">
      <c r="A365" s="3" t="s">
        <v>872</v>
      </c>
      <c r="B365" s="4">
        <v>227762</v>
      </c>
      <c r="C365" s="5">
        <v>47</v>
      </c>
      <c r="D365" s="4">
        <v>4846</v>
      </c>
    </row>
    <row r="366" spans="1:4" x14ac:dyDescent="0.25">
      <c r="A366" s="3" t="s">
        <v>1012</v>
      </c>
      <c r="B366" s="4">
        <v>26325.51</v>
      </c>
      <c r="C366" s="5">
        <v>5</v>
      </c>
      <c r="D366" s="4">
        <v>5265.1019999999999</v>
      </c>
    </row>
    <row r="367" spans="1:4" x14ac:dyDescent="0.25">
      <c r="A367" s="3" t="s">
        <v>844</v>
      </c>
      <c r="B367" s="4">
        <v>363530.75</v>
      </c>
      <c r="C367" s="5">
        <v>25</v>
      </c>
      <c r="D367" s="4">
        <v>14541.23</v>
      </c>
    </row>
    <row r="368" spans="1:4" x14ac:dyDescent="0.25">
      <c r="A368" s="3" t="s">
        <v>995</v>
      </c>
      <c r="B368" s="4">
        <v>36520.18</v>
      </c>
      <c r="C368" s="5">
        <v>9</v>
      </c>
      <c r="D368" s="4">
        <v>4057.7977777777778</v>
      </c>
    </row>
    <row r="369" spans="1:4" x14ac:dyDescent="0.25">
      <c r="A369" s="3" t="s">
        <v>1011</v>
      </c>
      <c r="B369" s="4">
        <v>26490.75</v>
      </c>
      <c r="C369" s="5">
        <v>5</v>
      </c>
      <c r="D369" s="4">
        <v>5298.15</v>
      </c>
    </row>
    <row r="370" spans="1:4" x14ac:dyDescent="0.25">
      <c r="A370" s="3" t="s">
        <v>916</v>
      </c>
      <c r="B370" s="4">
        <v>138713.62</v>
      </c>
      <c r="C370" s="5">
        <v>20</v>
      </c>
      <c r="D370" s="4">
        <v>6935.6809999999996</v>
      </c>
    </row>
    <row r="371" spans="1:4" x14ac:dyDescent="0.25">
      <c r="A371" s="3" t="s">
        <v>990</v>
      </c>
      <c r="B371" s="4">
        <v>41770.47</v>
      </c>
      <c r="C371" s="5">
        <v>6</v>
      </c>
      <c r="D371" s="4">
        <v>6961.7449999999999</v>
      </c>
    </row>
    <row r="372" spans="1:4" x14ac:dyDescent="0.25">
      <c r="A372" s="3" t="s">
        <v>992</v>
      </c>
      <c r="B372" s="4">
        <v>41057.97</v>
      </c>
      <c r="C372" s="5">
        <v>5</v>
      </c>
      <c r="D372" s="4">
        <v>8211.594000000001</v>
      </c>
    </row>
    <row r="373" spans="1:4" x14ac:dyDescent="0.25">
      <c r="A373" s="3" t="s">
        <v>988</v>
      </c>
      <c r="B373" s="4">
        <v>43247.81</v>
      </c>
      <c r="C373" s="5">
        <v>5</v>
      </c>
      <c r="D373" s="4">
        <v>8649.5619999999999</v>
      </c>
    </row>
    <row r="374" spans="1:4" x14ac:dyDescent="0.25">
      <c r="A374" s="3" t="s">
        <v>1106</v>
      </c>
      <c r="B374" s="4">
        <v>2947.32</v>
      </c>
      <c r="C374" s="5">
        <v>1</v>
      </c>
      <c r="D374" s="4">
        <v>2947.32</v>
      </c>
    </row>
    <row r="375" spans="1:4" x14ac:dyDescent="0.25">
      <c r="A375" s="3" t="s">
        <v>1122</v>
      </c>
      <c r="B375" s="4">
        <v>0</v>
      </c>
      <c r="C375" s="5">
        <v>1</v>
      </c>
      <c r="D375" s="4">
        <v>0</v>
      </c>
    </row>
    <row r="376" spans="1:4" x14ac:dyDescent="0.25">
      <c r="A376" s="3" t="s">
        <v>1093</v>
      </c>
      <c r="B376" s="4">
        <v>4921.8100000000004</v>
      </c>
      <c r="C376" s="5">
        <v>1</v>
      </c>
      <c r="D376" s="4">
        <v>4921.8100000000004</v>
      </c>
    </row>
    <row r="377" spans="1:4" x14ac:dyDescent="0.25">
      <c r="A377" s="3" t="s">
        <v>1072</v>
      </c>
      <c r="B377" s="4">
        <v>9972.86</v>
      </c>
      <c r="C377" s="5">
        <v>2</v>
      </c>
      <c r="D377" s="4">
        <v>4986.43</v>
      </c>
    </row>
    <row r="378" spans="1:4" x14ac:dyDescent="0.25">
      <c r="A378" s="3" t="s">
        <v>986</v>
      </c>
      <c r="B378" s="4">
        <v>44522.52</v>
      </c>
      <c r="C378" s="5">
        <v>1</v>
      </c>
      <c r="D378" s="4">
        <v>44522.52</v>
      </c>
    </row>
    <row r="379" spans="1:4" x14ac:dyDescent="0.25">
      <c r="A379" s="3" t="s">
        <v>1030</v>
      </c>
      <c r="B379" s="4">
        <v>19669.599999999999</v>
      </c>
      <c r="C379" s="5">
        <v>1</v>
      </c>
      <c r="D379" s="4">
        <v>19669.599999999999</v>
      </c>
    </row>
    <row r="380" spans="1:4" x14ac:dyDescent="0.25">
      <c r="A380" s="3" t="s">
        <v>1049</v>
      </c>
      <c r="B380" s="4">
        <v>14877.41</v>
      </c>
      <c r="C380" s="5">
        <v>1</v>
      </c>
      <c r="D380" s="4">
        <v>14877.41</v>
      </c>
    </row>
    <row r="381" spans="1:4" x14ac:dyDescent="0.25">
      <c r="A381" s="3" t="s">
        <v>1048</v>
      </c>
      <c r="B381" s="4">
        <v>14877.41</v>
      </c>
      <c r="C381" s="5">
        <v>1</v>
      </c>
      <c r="D381" s="4">
        <v>14877.41</v>
      </c>
    </row>
    <row r="382" spans="1:4" x14ac:dyDescent="0.25">
      <c r="A382" s="3" t="s">
        <v>1061</v>
      </c>
      <c r="B382" s="4">
        <v>11877.12</v>
      </c>
      <c r="C382" s="5">
        <v>5</v>
      </c>
      <c r="D382" s="4">
        <v>2375.424</v>
      </c>
    </row>
    <row r="383" spans="1:4" x14ac:dyDescent="0.25">
      <c r="A383" s="3" t="s">
        <v>1067</v>
      </c>
      <c r="B383" s="4">
        <v>10684.58</v>
      </c>
      <c r="C383" s="5">
        <v>1</v>
      </c>
      <c r="D383" s="4">
        <v>10684.58</v>
      </c>
    </row>
    <row r="384" spans="1:4" x14ac:dyDescent="0.25">
      <c r="A384" s="3" t="s">
        <v>1023</v>
      </c>
      <c r="B384" s="4">
        <v>22159.64</v>
      </c>
      <c r="C384" s="5">
        <v>29</v>
      </c>
      <c r="D384" s="4">
        <v>764.12551724137927</v>
      </c>
    </row>
    <row r="385" spans="1:4" x14ac:dyDescent="0.25">
      <c r="A385" s="3" t="s">
        <v>1040</v>
      </c>
      <c r="B385" s="4">
        <v>17897.060000000001</v>
      </c>
      <c r="C385" s="5">
        <v>5</v>
      </c>
      <c r="D385" s="4">
        <v>3579.4120000000003</v>
      </c>
    </row>
    <row r="386" spans="1:4" x14ac:dyDescent="0.25">
      <c r="A386" s="3" t="s">
        <v>1113</v>
      </c>
      <c r="B386" s="4">
        <v>1251.71</v>
      </c>
      <c r="C386" s="5">
        <v>2</v>
      </c>
      <c r="D386" s="4">
        <v>625.85500000000002</v>
      </c>
    </row>
    <row r="387" spans="1:4" x14ac:dyDescent="0.25">
      <c r="A387" s="3" t="s">
        <v>993</v>
      </c>
      <c r="B387" s="4">
        <v>38610.83</v>
      </c>
      <c r="C387" s="5">
        <v>14</v>
      </c>
      <c r="D387" s="4">
        <v>2757.9164285714287</v>
      </c>
    </row>
    <row r="388" spans="1:4" x14ac:dyDescent="0.25">
      <c r="A388" s="3" t="s">
        <v>1109</v>
      </c>
      <c r="B388" s="4">
        <v>2751.25</v>
      </c>
      <c r="C388" s="5">
        <v>1</v>
      </c>
      <c r="D388" s="4">
        <v>2751.25</v>
      </c>
    </row>
    <row r="389" spans="1:4" x14ac:dyDescent="0.25">
      <c r="A389" s="3" t="s">
        <v>1077</v>
      </c>
      <c r="B389" s="4">
        <v>8721.0499999999993</v>
      </c>
      <c r="C389" s="5">
        <v>3</v>
      </c>
      <c r="D389" s="4">
        <v>2907.0166666666664</v>
      </c>
    </row>
    <row r="390" spans="1:4" x14ac:dyDescent="0.25">
      <c r="A390" s="3" t="s">
        <v>1123</v>
      </c>
      <c r="B390" s="4">
        <v>0</v>
      </c>
      <c r="C390" s="5">
        <v>1</v>
      </c>
      <c r="D390" s="4">
        <v>0</v>
      </c>
    </row>
    <row r="391" spans="1:4" x14ac:dyDescent="0.25">
      <c r="A391" s="3" t="s">
        <v>973</v>
      </c>
      <c r="B391" s="4">
        <v>58992.68</v>
      </c>
      <c r="C391" s="5">
        <v>1</v>
      </c>
      <c r="D391" s="4">
        <v>58992.68</v>
      </c>
    </row>
    <row r="392" spans="1:4" x14ac:dyDescent="0.25">
      <c r="A392" s="3" t="s">
        <v>1128</v>
      </c>
      <c r="B392" s="4">
        <v>-2694.82</v>
      </c>
      <c r="C392" s="5">
        <v>-1</v>
      </c>
      <c r="D392" s="4">
        <v>2694.82</v>
      </c>
    </row>
    <row r="393" spans="1:4" x14ac:dyDescent="0.25">
      <c r="A393" s="3" t="s">
        <v>984</v>
      </c>
      <c r="B393" s="4">
        <v>46392.020000000004</v>
      </c>
      <c r="C393" s="5">
        <v>10</v>
      </c>
      <c r="D393" s="4">
        <v>4639.2020000000002</v>
      </c>
    </row>
    <row r="394" spans="1:4" x14ac:dyDescent="0.25">
      <c r="A394" s="3" t="s">
        <v>1063</v>
      </c>
      <c r="B394" s="4">
        <v>11623.99</v>
      </c>
      <c r="C394" s="5">
        <v>1</v>
      </c>
      <c r="D394" s="4">
        <v>11623.99</v>
      </c>
    </row>
    <row r="395" spans="1:4" x14ac:dyDescent="0.25">
      <c r="A395" s="3" t="s">
        <v>1046</v>
      </c>
      <c r="B395" s="4">
        <v>16232.62</v>
      </c>
      <c r="C395" s="5">
        <v>1</v>
      </c>
      <c r="D395" s="4">
        <v>16232.62</v>
      </c>
    </row>
    <row r="396" spans="1:4" x14ac:dyDescent="0.25">
      <c r="A396" s="3" t="s">
        <v>859</v>
      </c>
      <c r="B396" s="4">
        <v>286802.53999999998</v>
      </c>
      <c r="C396" s="5">
        <v>16</v>
      </c>
      <c r="D396" s="4">
        <v>17925.158749999999</v>
      </c>
    </row>
    <row r="397" spans="1:4" x14ac:dyDescent="0.25">
      <c r="A397" s="3" t="s">
        <v>868</v>
      </c>
      <c r="B397" s="4">
        <v>246635</v>
      </c>
      <c r="C397" s="5">
        <v>150</v>
      </c>
      <c r="D397" s="4">
        <v>1644.2333333333333</v>
      </c>
    </row>
    <row r="398" spans="1:4" x14ac:dyDescent="0.25">
      <c r="A398" s="3" t="s">
        <v>942</v>
      </c>
      <c r="B398" s="4">
        <v>101543</v>
      </c>
      <c r="C398" s="5">
        <v>65</v>
      </c>
      <c r="D398" s="4">
        <v>1562.2</v>
      </c>
    </row>
    <row r="399" spans="1:4" x14ac:dyDescent="0.25">
      <c r="A399" s="3" t="s">
        <v>808</v>
      </c>
      <c r="B399" s="4">
        <v>943545.56</v>
      </c>
      <c r="C399" s="5">
        <v>591</v>
      </c>
      <c r="D399" s="4">
        <v>1596.5237901861253</v>
      </c>
    </row>
    <row r="400" spans="1:4" x14ac:dyDescent="0.25">
      <c r="A400" s="3" t="s">
        <v>991</v>
      </c>
      <c r="B400" s="4">
        <v>41496</v>
      </c>
      <c r="C400" s="5">
        <v>21</v>
      </c>
      <c r="D400" s="4">
        <v>1976</v>
      </c>
    </row>
    <row r="401" spans="1:4" x14ac:dyDescent="0.25">
      <c r="A401" s="3" t="s">
        <v>826</v>
      </c>
      <c r="B401" s="4">
        <v>533348.65999999992</v>
      </c>
      <c r="C401" s="5">
        <v>304</v>
      </c>
      <c r="D401" s="4">
        <v>1754.436381578947</v>
      </c>
    </row>
    <row r="402" spans="1:4" x14ac:dyDescent="0.25">
      <c r="A402" s="3" t="s">
        <v>736</v>
      </c>
      <c r="B402" s="4">
        <v>27230250.639999997</v>
      </c>
      <c r="C402" s="5">
        <v>21893</v>
      </c>
      <c r="D402" s="4">
        <v>1243.787997990225</v>
      </c>
    </row>
    <row r="403" spans="1:4" x14ac:dyDescent="0.25">
      <c r="A403" s="3" t="s">
        <v>945</v>
      </c>
      <c r="B403" s="4">
        <v>95491.299999999988</v>
      </c>
      <c r="C403" s="5">
        <v>64</v>
      </c>
      <c r="D403" s="4">
        <v>1492.0515624999998</v>
      </c>
    </row>
    <row r="404" spans="1:4" x14ac:dyDescent="0.25">
      <c r="A404" s="3" t="s">
        <v>963</v>
      </c>
      <c r="B404" s="4">
        <v>67003.42</v>
      </c>
      <c r="C404" s="5">
        <v>42</v>
      </c>
      <c r="D404" s="4">
        <v>1595.3195238095238</v>
      </c>
    </row>
    <row r="405" spans="1:4" x14ac:dyDescent="0.25">
      <c r="A405" s="3" t="s">
        <v>1082</v>
      </c>
      <c r="B405" s="4">
        <v>6811.35</v>
      </c>
      <c r="C405" s="5">
        <v>5</v>
      </c>
      <c r="D405" s="4">
        <v>1362.27</v>
      </c>
    </row>
    <row r="406" spans="1:4" x14ac:dyDescent="0.25">
      <c r="A406" s="3" t="s">
        <v>1107</v>
      </c>
      <c r="B406" s="4">
        <v>2795.52</v>
      </c>
      <c r="C406" s="5">
        <v>1</v>
      </c>
      <c r="D406" s="4">
        <v>2795.52</v>
      </c>
    </row>
    <row r="407" spans="1:4" x14ac:dyDescent="0.25">
      <c r="A407" s="3" t="s">
        <v>787</v>
      </c>
      <c r="B407" s="4">
        <v>1436996.25</v>
      </c>
      <c r="C407" s="5">
        <v>1017</v>
      </c>
      <c r="D407" s="4">
        <v>1412.9756637168141</v>
      </c>
    </row>
    <row r="408" spans="1:4" x14ac:dyDescent="0.25">
      <c r="A408" s="3" t="s">
        <v>925</v>
      </c>
      <c r="B408" s="4">
        <v>117476</v>
      </c>
      <c r="C408" s="5">
        <v>65</v>
      </c>
      <c r="D408" s="4">
        <v>1807.323076923077</v>
      </c>
    </row>
    <row r="409" spans="1:4" x14ac:dyDescent="0.25">
      <c r="A409" s="3" t="s">
        <v>999</v>
      </c>
      <c r="B409" s="4">
        <v>34928</v>
      </c>
      <c r="C409" s="5">
        <v>20</v>
      </c>
      <c r="D409" s="4">
        <v>1746.4</v>
      </c>
    </row>
    <row r="410" spans="1:4" x14ac:dyDescent="0.25">
      <c r="A410" s="3" t="s">
        <v>910</v>
      </c>
      <c r="B410" s="4">
        <v>145080</v>
      </c>
      <c r="C410" s="5">
        <v>79</v>
      </c>
      <c r="D410" s="4">
        <v>1836.4556962025317</v>
      </c>
    </row>
    <row r="411" spans="1:4" x14ac:dyDescent="0.25">
      <c r="A411" s="3" t="s">
        <v>1003</v>
      </c>
      <c r="B411" s="4">
        <v>32376</v>
      </c>
      <c r="C411" s="5">
        <v>15</v>
      </c>
      <c r="D411" s="4">
        <v>2158.4</v>
      </c>
    </row>
    <row r="412" spans="1:4" x14ac:dyDescent="0.25">
      <c r="A412" s="3" t="s">
        <v>818</v>
      </c>
      <c r="B412" s="4">
        <v>760055.68</v>
      </c>
      <c r="C412" s="5">
        <v>516</v>
      </c>
      <c r="D412" s="4">
        <v>1472.9761240310079</v>
      </c>
    </row>
    <row r="413" spans="1:4" x14ac:dyDescent="0.25">
      <c r="A413" s="3" t="s">
        <v>740</v>
      </c>
      <c r="B413" s="4">
        <v>9643506.6000000034</v>
      </c>
      <c r="C413" s="5">
        <v>9141</v>
      </c>
      <c r="D413" s="4">
        <v>1054.9728257302268</v>
      </c>
    </row>
    <row r="414" spans="1:4" x14ac:dyDescent="0.25">
      <c r="A414" s="3" t="s">
        <v>907</v>
      </c>
      <c r="B414" s="4">
        <v>154544.18</v>
      </c>
      <c r="C414" s="5">
        <v>84</v>
      </c>
      <c r="D414" s="4">
        <v>1839.8116666666665</v>
      </c>
    </row>
    <row r="415" spans="1:4" x14ac:dyDescent="0.25">
      <c r="A415" s="3" t="s">
        <v>867</v>
      </c>
      <c r="B415" s="4">
        <v>255305.53000000003</v>
      </c>
      <c r="C415" s="5">
        <v>72</v>
      </c>
      <c r="D415" s="4">
        <v>3545.9101388888894</v>
      </c>
    </row>
    <row r="416" spans="1:4" x14ac:dyDescent="0.25">
      <c r="A416" s="3" t="s">
        <v>840</v>
      </c>
      <c r="B416" s="4">
        <v>395351.89</v>
      </c>
      <c r="C416" s="5">
        <v>155</v>
      </c>
      <c r="D416" s="4">
        <v>2550.6573548387096</v>
      </c>
    </row>
    <row r="417" spans="1:4" x14ac:dyDescent="0.25">
      <c r="A417" s="3" t="s">
        <v>759</v>
      </c>
      <c r="B417" s="4">
        <v>2658911.46</v>
      </c>
      <c r="C417" s="5">
        <v>934</v>
      </c>
      <c r="D417" s="4">
        <v>2846.800278372591</v>
      </c>
    </row>
    <row r="418" spans="1:4" x14ac:dyDescent="0.25">
      <c r="A418" s="3" t="s">
        <v>928</v>
      </c>
      <c r="B418" s="4">
        <v>111822</v>
      </c>
      <c r="C418" s="5">
        <v>38</v>
      </c>
      <c r="D418" s="4">
        <v>2942.6842105263158</v>
      </c>
    </row>
    <row r="419" spans="1:4" x14ac:dyDescent="0.25">
      <c r="A419" s="3" t="s">
        <v>943</v>
      </c>
      <c r="B419" s="4">
        <v>100230.66</v>
      </c>
      <c r="C419" s="5">
        <v>31</v>
      </c>
      <c r="D419" s="4">
        <v>3233.2470967741938</v>
      </c>
    </row>
    <row r="420" spans="1:4" x14ac:dyDescent="0.25">
      <c r="A420" s="3" t="s">
        <v>786</v>
      </c>
      <c r="B420" s="4">
        <v>1443617.71</v>
      </c>
      <c r="C420" s="5">
        <v>531</v>
      </c>
      <c r="D420" s="4">
        <v>2718.6774199623351</v>
      </c>
    </row>
    <row r="421" spans="1:4" x14ac:dyDescent="0.25">
      <c r="A421" s="3" t="s">
        <v>931</v>
      </c>
      <c r="B421" s="4">
        <v>109799.23</v>
      </c>
      <c r="C421" s="5">
        <v>43</v>
      </c>
      <c r="D421" s="4">
        <v>2553.4704651162788</v>
      </c>
    </row>
    <row r="422" spans="1:4" x14ac:dyDescent="0.25">
      <c r="A422" s="3" t="s">
        <v>1131</v>
      </c>
      <c r="B422" s="4">
        <v>-22003.29</v>
      </c>
      <c r="C422" s="5">
        <v>-5</v>
      </c>
      <c r="D422" s="4">
        <v>4400.6580000000004</v>
      </c>
    </row>
    <row r="423" spans="1:4" x14ac:dyDescent="0.25">
      <c r="A423" s="3" t="s">
        <v>837</v>
      </c>
      <c r="B423" s="4">
        <v>431590.95</v>
      </c>
      <c r="C423" s="5">
        <v>155</v>
      </c>
      <c r="D423" s="4">
        <v>2784.4577419354841</v>
      </c>
    </row>
    <row r="424" spans="1:4" x14ac:dyDescent="0.25">
      <c r="A424" s="3" t="s">
        <v>960</v>
      </c>
      <c r="B424" s="4">
        <v>68622.559999999998</v>
      </c>
      <c r="C424" s="5">
        <v>25</v>
      </c>
      <c r="D424" s="4">
        <v>2744.9023999999999</v>
      </c>
    </row>
    <row r="425" spans="1:4" x14ac:dyDescent="0.25">
      <c r="A425" s="3" t="s">
        <v>1002</v>
      </c>
      <c r="B425" s="4">
        <v>33483.740000000005</v>
      </c>
      <c r="C425" s="5">
        <v>13</v>
      </c>
      <c r="D425" s="4">
        <v>2575.6723076923081</v>
      </c>
    </row>
    <row r="426" spans="1:4" x14ac:dyDescent="0.25">
      <c r="A426" s="3" t="s">
        <v>1104</v>
      </c>
      <c r="B426" s="4">
        <v>3047.99</v>
      </c>
      <c r="C426" s="5">
        <v>1</v>
      </c>
      <c r="D426" s="4">
        <v>3047.99</v>
      </c>
    </row>
    <row r="427" spans="1:4" x14ac:dyDescent="0.25">
      <c r="A427" s="3" t="s">
        <v>839</v>
      </c>
      <c r="B427" s="4">
        <v>403851.14</v>
      </c>
      <c r="C427" s="5">
        <v>98</v>
      </c>
      <c r="D427" s="4">
        <v>4120.93</v>
      </c>
    </row>
    <row r="428" spans="1:4" x14ac:dyDescent="0.25">
      <c r="A428" s="3" t="s">
        <v>828</v>
      </c>
      <c r="B428" s="4">
        <v>515527.42000000004</v>
      </c>
      <c r="C428" s="5">
        <v>217</v>
      </c>
      <c r="D428" s="4">
        <v>2375.7023963133643</v>
      </c>
    </row>
    <row r="429" spans="1:4" x14ac:dyDescent="0.25">
      <c r="A429" s="3" t="s">
        <v>880</v>
      </c>
      <c r="B429" s="4">
        <v>206721.12</v>
      </c>
      <c r="C429" s="5">
        <v>58</v>
      </c>
      <c r="D429" s="4">
        <v>3564.1572413793101</v>
      </c>
    </row>
    <row r="430" spans="1:4" x14ac:dyDescent="0.25">
      <c r="A430" s="3" t="s">
        <v>842</v>
      </c>
      <c r="B430" s="4">
        <v>375971.47</v>
      </c>
      <c r="C430" s="5">
        <v>148</v>
      </c>
      <c r="D430" s="4">
        <v>2540.3477702702703</v>
      </c>
    </row>
    <row r="431" spans="1:4" x14ac:dyDescent="0.25">
      <c r="A431" s="3" t="s">
        <v>773</v>
      </c>
      <c r="B431" s="4">
        <v>1838161.68</v>
      </c>
      <c r="C431" s="5">
        <v>736</v>
      </c>
      <c r="D431" s="4">
        <v>2497.5022826086956</v>
      </c>
    </row>
    <row r="432" spans="1:4" x14ac:dyDescent="0.25">
      <c r="A432" s="3" t="s">
        <v>1130</v>
      </c>
      <c r="B432" s="4">
        <v>-11455.47</v>
      </c>
      <c r="C432" s="5">
        <v>-4</v>
      </c>
      <c r="D432" s="4">
        <v>2863.8674999999998</v>
      </c>
    </row>
    <row r="433" spans="1:4" x14ac:dyDescent="0.25">
      <c r="A433" s="3" t="s">
        <v>1031</v>
      </c>
      <c r="B433" s="4">
        <v>19611.599999999999</v>
      </c>
      <c r="C433" s="5">
        <v>5</v>
      </c>
      <c r="D433" s="4">
        <v>3922.3199999999997</v>
      </c>
    </row>
    <row r="434" spans="1:4" x14ac:dyDescent="0.25">
      <c r="A434" s="3" t="s">
        <v>754</v>
      </c>
      <c r="B434" s="4">
        <v>3695304.0000000009</v>
      </c>
      <c r="C434" s="5">
        <v>2960</v>
      </c>
      <c r="D434" s="4">
        <v>1248.4135135135139</v>
      </c>
    </row>
    <row r="435" spans="1:4" x14ac:dyDescent="0.25">
      <c r="A435" s="3" t="s">
        <v>1132</v>
      </c>
      <c r="B435" s="4">
        <v>-33616.03</v>
      </c>
      <c r="C435" s="5">
        <v>-2</v>
      </c>
      <c r="D435" s="4">
        <v>16808.014999999999</v>
      </c>
    </row>
  </sheetData>
  <sortState ref="A2:D435">
    <sortCondition ref="A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7"/>
  <sheetViews>
    <sheetView workbookViewId="0">
      <selection activeCell="G100" sqref="G100"/>
    </sheetView>
  </sheetViews>
  <sheetFormatPr defaultRowHeight="15" x14ac:dyDescent="0.25"/>
  <cols>
    <col min="1" max="1" width="34.28515625" customWidth="1"/>
  </cols>
  <sheetData>
    <row r="1" spans="1:1" x14ac:dyDescent="0.25">
      <c r="A1" t="s">
        <v>0</v>
      </c>
    </row>
    <row r="2" spans="1:1" x14ac:dyDescent="0.25">
      <c r="A2" s="26" t="s">
        <v>1112</v>
      </c>
    </row>
    <row r="3" spans="1:1" x14ac:dyDescent="0.25">
      <c r="A3" s="26" t="s">
        <v>919</v>
      </c>
    </row>
    <row r="4" spans="1:1" x14ac:dyDescent="0.25">
      <c r="A4" s="26" t="s">
        <v>1101</v>
      </c>
    </row>
    <row r="5" spans="1:1" x14ac:dyDescent="0.25">
      <c r="A5" s="26" t="s">
        <v>912</v>
      </c>
    </row>
    <row r="6" spans="1:1" x14ac:dyDescent="0.25">
      <c r="A6" s="26" t="s">
        <v>930</v>
      </c>
    </row>
    <row r="7" spans="1:1" x14ac:dyDescent="0.25">
      <c r="A7" s="26" t="s">
        <v>1068</v>
      </c>
    </row>
    <row r="8" spans="1:1" x14ac:dyDescent="0.25">
      <c r="A8" s="26" t="s">
        <v>1068</v>
      </c>
    </row>
    <row r="9" spans="1:1" x14ac:dyDescent="0.25">
      <c r="A9" s="26" t="s">
        <v>954</v>
      </c>
    </row>
    <row r="10" spans="1:1" x14ac:dyDescent="0.25">
      <c r="A10" s="25" t="s">
        <v>899</v>
      </c>
    </row>
    <row r="11" spans="1:1" x14ac:dyDescent="0.25">
      <c r="A11" s="26" t="s">
        <v>791</v>
      </c>
    </row>
    <row r="12" spans="1:1" x14ac:dyDescent="0.25">
      <c r="A12" s="26" t="s">
        <v>1054</v>
      </c>
    </row>
    <row r="13" spans="1:1" x14ac:dyDescent="0.25">
      <c r="A13" s="26" t="s">
        <v>874</v>
      </c>
    </row>
    <row r="14" spans="1:1" x14ac:dyDescent="0.25">
      <c r="A14" s="26" t="s">
        <v>1018</v>
      </c>
    </row>
    <row r="15" spans="1:1" x14ac:dyDescent="0.25">
      <c r="A15" s="26" t="s">
        <v>1211</v>
      </c>
    </row>
    <row r="16" spans="1:1" x14ac:dyDescent="0.25">
      <c r="A16" s="26" t="s">
        <v>1212</v>
      </c>
    </row>
    <row r="17" spans="1:1" x14ac:dyDescent="0.25">
      <c r="A17" s="26" t="s">
        <v>1213</v>
      </c>
    </row>
    <row r="18" spans="1:1" x14ac:dyDescent="0.25">
      <c r="A18" s="26" t="s">
        <v>1214</v>
      </c>
    </row>
    <row r="19" spans="1:1" x14ac:dyDescent="0.25">
      <c r="A19" s="20" t="s">
        <v>752</v>
      </c>
    </row>
    <row r="20" spans="1:1" x14ac:dyDescent="0.25">
      <c r="A20" s="20" t="s">
        <v>892</v>
      </c>
    </row>
    <row r="21" spans="1:1" x14ac:dyDescent="0.25">
      <c r="A21" s="20" t="s">
        <v>869</v>
      </c>
    </row>
    <row r="22" spans="1:1" x14ac:dyDescent="0.25">
      <c r="A22" s="20" t="s">
        <v>809</v>
      </c>
    </row>
    <row r="23" spans="1:1" x14ac:dyDescent="0.25">
      <c r="A23" s="20" t="s">
        <v>908</v>
      </c>
    </row>
    <row r="24" spans="1:1" x14ac:dyDescent="0.25">
      <c r="A24" s="20" t="s">
        <v>789</v>
      </c>
    </row>
    <row r="25" spans="1:1" x14ac:dyDescent="0.25">
      <c r="A25" s="20" t="s">
        <v>879</v>
      </c>
    </row>
    <row r="26" spans="1:1" x14ac:dyDescent="0.25">
      <c r="A26" s="20" t="s">
        <v>889</v>
      </c>
    </row>
    <row r="27" spans="1:1" x14ac:dyDescent="0.25">
      <c r="A27" s="20" t="s">
        <v>797</v>
      </c>
    </row>
    <row r="28" spans="1:1" x14ac:dyDescent="0.25">
      <c r="A28" s="20" t="s">
        <v>1039</v>
      </c>
    </row>
    <row r="29" spans="1:1" x14ac:dyDescent="0.25">
      <c r="A29" s="20" t="s">
        <v>1037</v>
      </c>
    </row>
    <row r="30" spans="1:1" x14ac:dyDescent="0.25">
      <c r="A30" s="20" t="s">
        <v>860</v>
      </c>
    </row>
    <row r="31" spans="1:1" x14ac:dyDescent="0.25">
      <c r="A31" s="20" t="s">
        <v>918</v>
      </c>
    </row>
    <row r="32" spans="1:1" x14ac:dyDescent="0.25">
      <c r="A32" s="20" t="s">
        <v>947</v>
      </c>
    </row>
    <row r="33" spans="1:1" x14ac:dyDescent="0.25">
      <c r="A33" s="20" t="s">
        <v>1025</v>
      </c>
    </row>
    <row r="34" spans="1:1" x14ac:dyDescent="0.25">
      <c r="A34" s="20" t="s">
        <v>814</v>
      </c>
    </row>
    <row r="35" spans="1:1" x14ac:dyDescent="0.25">
      <c r="A35" s="20" t="s">
        <v>1008</v>
      </c>
    </row>
    <row r="36" spans="1:1" x14ac:dyDescent="0.25">
      <c r="A36" s="20" t="s">
        <v>805</v>
      </c>
    </row>
    <row r="37" spans="1:1" x14ac:dyDescent="0.25">
      <c r="A37" s="20" t="s">
        <v>926</v>
      </c>
    </row>
    <row r="38" spans="1:1" x14ac:dyDescent="0.25">
      <c r="A38" s="20" t="s">
        <v>788</v>
      </c>
    </row>
    <row r="39" spans="1:1" x14ac:dyDescent="0.25">
      <c r="A39" s="20" t="s">
        <v>749</v>
      </c>
    </row>
    <row r="40" spans="1:1" x14ac:dyDescent="0.25">
      <c r="A40" s="20" t="s">
        <v>744</v>
      </c>
    </row>
    <row r="41" spans="1:1" x14ac:dyDescent="0.25">
      <c r="A41" s="20" t="s">
        <v>762</v>
      </c>
    </row>
    <row r="42" spans="1:1" x14ac:dyDescent="0.25">
      <c r="A42" s="20" t="s">
        <v>891</v>
      </c>
    </row>
    <row r="43" spans="1:1" x14ac:dyDescent="0.25">
      <c r="A43" s="20" t="s">
        <v>822</v>
      </c>
    </row>
    <row r="44" spans="1:1" x14ac:dyDescent="0.25">
      <c r="A44" s="20" t="s">
        <v>753</v>
      </c>
    </row>
    <row r="45" spans="1:1" x14ac:dyDescent="0.25">
      <c r="A45" s="20" t="s">
        <v>856</v>
      </c>
    </row>
    <row r="46" spans="1:1" x14ac:dyDescent="0.25">
      <c r="A46" s="20" t="s">
        <v>758</v>
      </c>
    </row>
    <row r="47" spans="1:1" x14ac:dyDescent="0.25">
      <c r="A47" s="20" t="s">
        <v>794</v>
      </c>
    </row>
    <row r="48" spans="1:1" x14ac:dyDescent="0.25">
      <c r="A48" s="22" t="s">
        <v>815</v>
      </c>
    </row>
    <row r="49" spans="1:1" x14ac:dyDescent="0.25">
      <c r="A49" s="20" t="s">
        <v>768</v>
      </c>
    </row>
    <row r="50" spans="1:1" x14ac:dyDescent="0.25">
      <c r="A50" s="20" t="s">
        <v>953</v>
      </c>
    </row>
    <row r="51" spans="1:1" x14ac:dyDescent="0.25">
      <c r="A51" s="20" t="s">
        <v>849</v>
      </c>
    </row>
    <row r="52" spans="1:1" x14ac:dyDescent="0.25">
      <c r="A52" s="20" t="s">
        <v>765</v>
      </c>
    </row>
    <row r="53" spans="1:1" x14ac:dyDescent="0.25">
      <c r="A53" s="20" t="s">
        <v>817</v>
      </c>
    </row>
    <row r="54" spans="1:1" x14ac:dyDescent="0.25">
      <c r="A54" s="20" t="s">
        <v>827</v>
      </c>
    </row>
    <row r="55" spans="1:1" x14ac:dyDescent="0.25">
      <c r="A55" s="21" t="s">
        <v>927</v>
      </c>
    </row>
    <row r="56" spans="1:1" x14ac:dyDescent="0.25">
      <c r="A56" s="28" t="s">
        <v>851</v>
      </c>
    </row>
    <row r="57" spans="1:1" x14ac:dyDescent="0.25">
      <c r="A57" s="27" t="s">
        <v>831</v>
      </c>
    </row>
    <row r="58" spans="1:1" x14ac:dyDescent="0.25">
      <c r="A58" s="21" t="s">
        <v>760</v>
      </c>
    </row>
    <row r="59" spans="1:1" x14ac:dyDescent="0.25">
      <c r="A59" s="21" t="s">
        <v>866</v>
      </c>
    </row>
    <row r="60" spans="1:1" x14ac:dyDescent="0.25">
      <c r="A60" s="21" t="s">
        <v>1036</v>
      </c>
    </row>
    <row r="61" spans="1:1" x14ac:dyDescent="0.25">
      <c r="A61" s="21" t="s">
        <v>780</v>
      </c>
    </row>
    <row r="62" spans="1:1" x14ac:dyDescent="0.25">
      <c r="A62" s="21" t="s">
        <v>792</v>
      </c>
    </row>
    <row r="63" spans="1:1" x14ac:dyDescent="0.25">
      <c r="A63" s="21" t="s">
        <v>1062</v>
      </c>
    </row>
    <row r="64" spans="1:1" x14ac:dyDescent="0.25">
      <c r="A64" s="30" t="s">
        <v>1017</v>
      </c>
    </row>
    <row r="65" spans="1:1" x14ac:dyDescent="0.25">
      <c r="A65" s="30" t="s">
        <v>834</v>
      </c>
    </row>
    <row r="66" spans="1:1" x14ac:dyDescent="0.25">
      <c r="A66" s="30" t="s">
        <v>748</v>
      </c>
    </row>
    <row r="67" spans="1:1" x14ac:dyDescent="0.25">
      <c r="A67" s="30" t="s">
        <v>976</v>
      </c>
    </row>
    <row r="68" spans="1:1" x14ac:dyDescent="0.25">
      <c r="A68" s="30" t="s">
        <v>774</v>
      </c>
    </row>
    <row r="69" spans="1:1" x14ac:dyDescent="0.25">
      <c r="A69" s="31" t="s">
        <v>1069</v>
      </c>
    </row>
    <row r="70" spans="1:1" x14ac:dyDescent="0.25">
      <c r="A70" s="30" t="s">
        <v>898</v>
      </c>
    </row>
    <row r="71" spans="1:1" x14ac:dyDescent="0.25">
      <c r="A71" s="30" t="s">
        <v>1070</v>
      </c>
    </row>
    <row r="72" spans="1:1" x14ac:dyDescent="0.25">
      <c r="A72" s="30" t="s">
        <v>836</v>
      </c>
    </row>
    <row r="73" spans="1:1" x14ac:dyDescent="0.25">
      <c r="A73" s="30" t="s">
        <v>1215</v>
      </c>
    </row>
    <row r="74" spans="1:1" x14ac:dyDescent="0.25">
      <c r="A74" s="31" t="s">
        <v>1127</v>
      </c>
    </row>
    <row r="75" spans="1:1" x14ac:dyDescent="0.25">
      <c r="A75" s="30" t="s">
        <v>855</v>
      </c>
    </row>
    <row r="76" spans="1:1" x14ac:dyDescent="0.25">
      <c r="A76" s="30" t="s">
        <v>1216</v>
      </c>
    </row>
    <row r="77" spans="1:1" x14ac:dyDescent="0.25">
      <c r="A77" s="28" t="s">
        <v>1217</v>
      </c>
    </row>
    <row r="78" spans="1:1" x14ac:dyDescent="0.25">
      <c r="A78" s="28" t="s">
        <v>854</v>
      </c>
    </row>
    <row r="79" spans="1:1" x14ac:dyDescent="0.25">
      <c r="A79" s="28" t="s">
        <v>1218</v>
      </c>
    </row>
    <row r="80" spans="1:1" x14ac:dyDescent="0.25">
      <c r="A80" s="28" t="s">
        <v>1219</v>
      </c>
    </row>
    <row r="81" spans="1:1" x14ac:dyDescent="0.25">
      <c r="A81" s="22" t="s">
        <v>1055</v>
      </c>
    </row>
    <row r="82" spans="1:1" x14ac:dyDescent="0.25">
      <c r="A82" s="22" t="s">
        <v>886</v>
      </c>
    </row>
    <row r="83" spans="1:1" x14ac:dyDescent="0.25">
      <c r="A83" s="20" t="s">
        <v>1006</v>
      </c>
    </row>
    <row r="84" spans="1:1" x14ac:dyDescent="0.25">
      <c r="A84" s="20" t="s">
        <v>823</v>
      </c>
    </row>
    <row r="85" spans="1:1" x14ac:dyDescent="0.25">
      <c r="A85" s="21" t="s">
        <v>778</v>
      </c>
    </row>
    <row r="86" spans="1:1" x14ac:dyDescent="0.25">
      <c r="A86" s="20" t="s">
        <v>1220</v>
      </c>
    </row>
    <row r="87" spans="1:1" x14ac:dyDescent="0.25">
      <c r="A87" s="20" t="s">
        <v>962</v>
      </c>
    </row>
    <row r="88" spans="1:1" x14ac:dyDescent="0.25">
      <c r="A88" s="20" t="s">
        <v>937</v>
      </c>
    </row>
    <row r="89" spans="1:1" x14ac:dyDescent="0.25">
      <c r="A89" s="20" t="s">
        <v>848</v>
      </c>
    </row>
    <row r="90" spans="1:1" x14ac:dyDescent="0.25">
      <c r="A90" s="20" t="s">
        <v>1000</v>
      </c>
    </row>
    <row r="91" spans="1:1" x14ac:dyDescent="0.25">
      <c r="A91" s="20" t="s">
        <v>850</v>
      </c>
    </row>
    <row r="92" spans="1:1" x14ac:dyDescent="0.25">
      <c r="A92" s="20" t="s">
        <v>1221</v>
      </c>
    </row>
    <row r="93" spans="1:1" x14ac:dyDescent="0.25">
      <c r="A93" s="20" t="s">
        <v>936</v>
      </c>
    </row>
    <row r="94" spans="1:1" x14ac:dyDescent="0.25">
      <c r="A94" s="20" t="s">
        <v>877</v>
      </c>
    </row>
    <row r="95" spans="1:1" x14ac:dyDescent="0.25">
      <c r="A95" s="22" t="s">
        <v>1126</v>
      </c>
    </row>
    <row r="96" spans="1:1" x14ac:dyDescent="0.25">
      <c r="A96" s="22" t="s">
        <v>1022</v>
      </c>
    </row>
    <row r="97" spans="1:1" x14ac:dyDescent="0.25">
      <c r="A97" s="21" t="s">
        <v>961</v>
      </c>
    </row>
    <row r="98" spans="1:1" x14ac:dyDescent="0.25">
      <c r="A98" s="20" t="s">
        <v>1026</v>
      </c>
    </row>
    <row r="99" spans="1:1" x14ac:dyDescent="0.25">
      <c r="A99" s="20" t="s">
        <v>1035</v>
      </c>
    </row>
    <row r="100" spans="1:1" x14ac:dyDescent="0.25">
      <c r="A100" s="24" t="s">
        <v>979</v>
      </c>
    </row>
    <row r="101" spans="1:1" x14ac:dyDescent="0.25">
      <c r="A101" s="20" t="s">
        <v>982</v>
      </c>
    </row>
    <row r="102" spans="1:1" x14ac:dyDescent="0.25">
      <c r="A102" s="23" t="s">
        <v>1222</v>
      </c>
    </row>
    <row r="103" spans="1:1" x14ac:dyDescent="0.25">
      <c r="A103" s="23" t="s">
        <v>1223</v>
      </c>
    </row>
    <row r="104" spans="1:1" x14ac:dyDescent="0.25">
      <c r="A104" s="23" t="s">
        <v>1224</v>
      </c>
    </row>
    <row r="105" spans="1:1" x14ac:dyDescent="0.25">
      <c r="A105" s="23" t="s">
        <v>1225</v>
      </c>
    </row>
    <row r="106" spans="1:1" x14ac:dyDescent="0.25">
      <c r="A106" s="20" t="s">
        <v>968</v>
      </c>
    </row>
    <row r="107" spans="1:1" x14ac:dyDescent="0.25">
      <c r="A107" s="20" t="s">
        <v>858</v>
      </c>
    </row>
    <row r="108" spans="1:1" x14ac:dyDescent="0.25">
      <c r="A108" s="20" t="s">
        <v>857</v>
      </c>
    </row>
    <row r="109" spans="1:1" x14ac:dyDescent="0.25">
      <c r="A109" s="20" t="s">
        <v>779</v>
      </c>
    </row>
    <row r="110" spans="1:1" x14ac:dyDescent="0.25">
      <c r="A110" s="20" t="s">
        <v>777</v>
      </c>
    </row>
    <row r="111" spans="1:1" x14ac:dyDescent="0.25">
      <c r="A111" s="21" t="s">
        <v>776</v>
      </c>
    </row>
    <row r="112" spans="1:1" x14ac:dyDescent="0.25">
      <c r="A112" s="22" t="s">
        <v>978</v>
      </c>
    </row>
    <row r="113" spans="1:1" x14ac:dyDescent="0.25">
      <c r="A113" s="20" t="s">
        <v>781</v>
      </c>
    </row>
    <row r="114" spans="1:1" x14ac:dyDescent="0.25">
      <c r="A114" s="20" t="s">
        <v>841</v>
      </c>
    </row>
    <row r="115" spans="1:1" x14ac:dyDescent="0.25">
      <c r="A115" s="20" t="s">
        <v>769</v>
      </c>
    </row>
    <row r="116" spans="1:1" x14ac:dyDescent="0.25">
      <c r="A116" s="22" t="s">
        <v>757</v>
      </c>
    </row>
    <row r="117" spans="1:1" x14ac:dyDescent="0.25">
      <c r="A117" s="20" t="s">
        <v>806</v>
      </c>
    </row>
    <row r="118" spans="1:1" x14ac:dyDescent="0.25">
      <c r="A118" s="20" t="s">
        <v>829</v>
      </c>
    </row>
    <row r="119" spans="1:1" x14ac:dyDescent="0.25">
      <c r="A119" s="20" t="s">
        <v>959</v>
      </c>
    </row>
    <row r="120" spans="1:1" x14ac:dyDescent="0.25">
      <c r="A120" s="20" t="s">
        <v>763</v>
      </c>
    </row>
    <row r="121" spans="1:1" x14ac:dyDescent="0.25">
      <c r="A121" s="20" t="s">
        <v>790</v>
      </c>
    </row>
    <row r="122" spans="1:1" x14ac:dyDescent="0.25">
      <c r="A122" s="23" t="s">
        <v>920</v>
      </c>
    </row>
    <row r="123" spans="1:1" x14ac:dyDescent="0.25">
      <c r="A123" s="20" t="s">
        <v>796</v>
      </c>
    </row>
    <row r="124" spans="1:1" x14ac:dyDescent="0.25">
      <c r="A124" s="20" t="s">
        <v>772</v>
      </c>
    </row>
    <row r="125" spans="1:1" x14ac:dyDescent="0.25">
      <c r="A125" s="20" t="s">
        <v>835</v>
      </c>
    </row>
    <row r="126" spans="1:1" x14ac:dyDescent="0.25">
      <c r="A126" s="20" t="s">
        <v>890</v>
      </c>
    </row>
    <row r="127" spans="1:1" x14ac:dyDescent="0.25">
      <c r="A127" s="20" t="s">
        <v>852</v>
      </c>
    </row>
    <row r="128" spans="1:1" x14ac:dyDescent="0.25">
      <c r="A128" s="20" t="s">
        <v>307</v>
      </c>
    </row>
    <row r="129" spans="1:1" x14ac:dyDescent="0.25">
      <c r="A129" s="20" t="s">
        <v>825</v>
      </c>
    </row>
    <row r="130" spans="1:1" x14ac:dyDescent="0.25">
      <c r="A130" s="20" t="s">
        <v>881</v>
      </c>
    </row>
    <row r="131" spans="1:1" x14ac:dyDescent="0.25">
      <c r="A131" s="20" t="s">
        <v>795</v>
      </c>
    </row>
    <row r="132" spans="1:1" x14ac:dyDescent="0.25">
      <c r="A132" s="20" t="s">
        <v>785</v>
      </c>
    </row>
    <row r="133" spans="1:1" x14ac:dyDescent="0.25">
      <c r="A133" s="20" t="s">
        <v>888</v>
      </c>
    </row>
    <row r="134" spans="1:1" x14ac:dyDescent="0.25">
      <c r="A134" s="20" t="s">
        <v>853</v>
      </c>
    </row>
    <row r="135" spans="1:1" x14ac:dyDescent="0.25">
      <c r="A135" s="20" t="s">
        <v>903</v>
      </c>
    </row>
    <row r="136" spans="1:1" x14ac:dyDescent="0.25">
      <c r="A136" s="20" t="s">
        <v>983</v>
      </c>
    </row>
    <row r="137" spans="1:1" x14ac:dyDescent="0.25">
      <c r="A137" s="20" t="s">
        <v>745</v>
      </c>
    </row>
    <row r="138" spans="1:1" x14ac:dyDescent="0.25">
      <c r="A138" s="20" t="s">
        <v>423</v>
      </c>
    </row>
    <row r="139" spans="1:1" x14ac:dyDescent="0.25">
      <c r="A139" s="20" t="s">
        <v>755</v>
      </c>
    </row>
    <row r="140" spans="1:1" x14ac:dyDescent="0.25">
      <c r="A140" s="20" t="s">
        <v>742</v>
      </c>
    </row>
    <row r="141" spans="1:1" x14ac:dyDescent="0.25">
      <c r="A141" s="20" t="s">
        <v>429</v>
      </c>
    </row>
    <row r="142" spans="1:1" x14ac:dyDescent="0.25">
      <c r="A142" s="20" t="s">
        <v>1226</v>
      </c>
    </row>
    <row r="143" spans="1:1" x14ac:dyDescent="0.25">
      <c r="A143" s="20" t="s">
        <v>985</v>
      </c>
    </row>
    <row r="144" spans="1:1" x14ac:dyDescent="0.25">
      <c r="A144" s="20" t="s">
        <v>933</v>
      </c>
    </row>
    <row r="145" spans="1:1" x14ac:dyDescent="0.25">
      <c r="A145" s="20" t="s">
        <v>784</v>
      </c>
    </row>
    <row r="146" spans="1:1" x14ac:dyDescent="0.25">
      <c r="A146" s="20" t="s">
        <v>439</v>
      </c>
    </row>
    <row r="147" spans="1:1" x14ac:dyDescent="0.25">
      <c r="A147" s="20" t="s">
        <v>443</v>
      </c>
    </row>
    <row r="148" spans="1:1" x14ac:dyDescent="0.25">
      <c r="A148" s="22" t="s">
        <v>955</v>
      </c>
    </row>
    <row r="149" spans="1:1" x14ac:dyDescent="0.25">
      <c r="A149" s="20" t="s">
        <v>750</v>
      </c>
    </row>
    <row r="150" spans="1:1" x14ac:dyDescent="0.25">
      <c r="A150" s="20" t="s">
        <v>766</v>
      </c>
    </row>
    <row r="151" spans="1:1" x14ac:dyDescent="0.25">
      <c r="A151" s="20" t="s">
        <v>799</v>
      </c>
    </row>
    <row r="152" spans="1:1" x14ac:dyDescent="0.25">
      <c r="A152" s="20" t="s">
        <v>751</v>
      </c>
    </row>
    <row r="153" spans="1:1" x14ac:dyDescent="0.25">
      <c r="A153" s="22" t="s">
        <v>935</v>
      </c>
    </row>
    <row r="154" spans="1:1" x14ac:dyDescent="0.25">
      <c r="A154" s="22" t="s">
        <v>862</v>
      </c>
    </row>
    <row r="155" spans="1:1" x14ac:dyDescent="0.25">
      <c r="A155" s="20" t="s">
        <v>741</v>
      </c>
    </row>
    <row r="156" spans="1:1" x14ac:dyDescent="0.25">
      <c r="A156" s="20" t="s">
        <v>884</v>
      </c>
    </row>
    <row r="157" spans="1:1" x14ac:dyDescent="0.25">
      <c r="A157" s="20" t="s">
        <v>970</v>
      </c>
    </row>
    <row r="158" spans="1:1" x14ac:dyDescent="0.25">
      <c r="A158" s="20" t="s">
        <v>756</v>
      </c>
    </row>
    <row r="159" spans="1:1" x14ac:dyDescent="0.25">
      <c r="A159" s="20" t="s">
        <v>864</v>
      </c>
    </row>
    <row r="160" spans="1:1" x14ac:dyDescent="0.25">
      <c r="A160" s="20" t="s">
        <v>932</v>
      </c>
    </row>
    <row r="161" spans="1:1" x14ac:dyDescent="0.25">
      <c r="A161" s="20" t="s">
        <v>838</v>
      </c>
    </row>
    <row r="162" spans="1:1" x14ac:dyDescent="0.25">
      <c r="A162" s="20" t="s">
        <v>747</v>
      </c>
    </row>
    <row r="163" spans="1:1" x14ac:dyDescent="0.25">
      <c r="A163" s="20" t="s">
        <v>1227</v>
      </c>
    </row>
    <row r="164" spans="1:1" x14ac:dyDescent="0.25">
      <c r="A164" s="20" t="s">
        <v>952</v>
      </c>
    </row>
    <row r="165" spans="1:1" x14ac:dyDescent="0.25">
      <c r="A165" s="20" t="s">
        <v>951</v>
      </c>
    </row>
    <row r="166" spans="1:1" x14ac:dyDescent="0.25">
      <c r="A166" s="20" t="s">
        <v>1208</v>
      </c>
    </row>
    <row r="167" spans="1:1" x14ac:dyDescent="0.25">
      <c r="A167" s="20" t="s">
        <v>861</v>
      </c>
    </row>
    <row r="168" spans="1:1" x14ac:dyDescent="0.25">
      <c r="A168" s="20" t="s">
        <v>738</v>
      </c>
    </row>
    <row r="169" spans="1:1" x14ac:dyDescent="0.25">
      <c r="A169" s="20" t="s">
        <v>1209</v>
      </c>
    </row>
    <row r="170" spans="1:1" x14ac:dyDescent="0.25">
      <c r="A170" s="20" t="s">
        <v>965</v>
      </c>
    </row>
    <row r="171" spans="1:1" x14ac:dyDescent="0.25">
      <c r="A171" s="20" t="s">
        <v>1206</v>
      </c>
    </row>
    <row r="172" spans="1:1" x14ac:dyDescent="0.25">
      <c r="A172" s="20" t="s">
        <v>1016</v>
      </c>
    </row>
    <row r="173" spans="1:1" x14ac:dyDescent="0.25">
      <c r="A173" s="20" t="s">
        <v>1207</v>
      </c>
    </row>
    <row r="174" spans="1:1" x14ac:dyDescent="0.25">
      <c r="A174" s="20" t="s">
        <v>883</v>
      </c>
    </row>
    <row r="175" spans="1:1" x14ac:dyDescent="0.25">
      <c r="A175" s="21" t="s">
        <v>1013</v>
      </c>
    </row>
    <row r="176" spans="1:1" x14ac:dyDescent="0.25">
      <c r="A176" s="21" t="s">
        <v>830</v>
      </c>
    </row>
    <row r="177" spans="1:1" x14ac:dyDescent="0.25">
      <c r="A177" s="21" t="s">
        <v>813</v>
      </c>
    </row>
    <row r="178" spans="1:1" x14ac:dyDescent="0.25">
      <c r="A178" s="21" t="s">
        <v>1042</v>
      </c>
    </row>
    <row r="179" spans="1:1" x14ac:dyDescent="0.25">
      <c r="A179" s="21" t="s">
        <v>833</v>
      </c>
    </row>
    <row r="180" spans="1:1" x14ac:dyDescent="0.25">
      <c r="A180" s="21" t="s">
        <v>812</v>
      </c>
    </row>
    <row r="181" spans="1:1" x14ac:dyDescent="0.25">
      <c r="A181" s="29" t="s">
        <v>515</v>
      </c>
    </row>
    <row r="182" spans="1:1" x14ac:dyDescent="0.25">
      <c r="A182" s="21" t="s">
        <v>743</v>
      </c>
    </row>
    <row r="183" spans="1:1" x14ac:dyDescent="0.25">
      <c r="A183" s="21" t="s">
        <v>1074</v>
      </c>
    </row>
    <row r="184" spans="1:1" x14ac:dyDescent="0.25">
      <c r="A184" s="29" t="s">
        <v>521</v>
      </c>
    </row>
    <row r="185" spans="1:1" x14ac:dyDescent="0.25">
      <c r="A185" s="21" t="s">
        <v>909</v>
      </c>
    </row>
    <row r="186" spans="1:1" x14ac:dyDescent="0.25">
      <c r="A186" s="21" t="s">
        <v>775</v>
      </c>
    </row>
    <row r="187" spans="1:1" x14ac:dyDescent="0.25">
      <c r="A187" s="21" t="s">
        <v>764</v>
      </c>
    </row>
    <row r="188" spans="1:1" x14ac:dyDescent="0.25">
      <c r="A188" s="21" t="s">
        <v>770</v>
      </c>
    </row>
    <row r="189" spans="1:1" x14ac:dyDescent="0.25">
      <c r="A189" s="21" t="s">
        <v>807</v>
      </c>
    </row>
    <row r="190" spans="1:1" x14ac:dyDescent="0.25">
      <c r="A190" s="21" t="s">
        <v>980</v>
      </c>
    </row>
    <row r="191" spans="1:1" x14ac:dyDescent="0.25">
      <c r="A191" s="20" t="s">
        <v>1009</v>
      </c>
    </row>
    <row r="192" spans="1:1" x14ac:dyDescent="0.25">
      <c r="A192" s="20" t="s">
        <v>967</v>
      </c>
    </row>
    <row r="193" spans="1:1" x14ac:dyDescent="0.25">
      <c r="A193" s="20" t="s">
        <v>885</v>
      </c>
    </row>
    <row r="194" spans="1:1" x14ac:dyDescent="0.25">
      <c r="A194" s="20" t="s">
        <v>921</v>
      </c>
    </row>
    <row r="195" spans="1:1" x14ac:dyDescent="0.25">
      <c r="A195" s="20" t="s">
        <v>878</v>
      </c>
    </row>
    <row r="196" spans="1:1" x14ac:dyDescent="0.25">
      <c r="A196" s="20" t="s">
        <v>1129</v>
      </c>
    </row>
    <row r="197" spans="1:1" x14ac:dyDescent="0.25">
      <c r="A197" s="20" t="s">
        <v>975</v>
      </c>
    </row>
    <row r="198" spans="1:1" x14ac:dyDescent="0.25">
      <c r="A198" s="20" t="s">
        <v>793</v>
      </c>
    </row>
    <row r="199" spans="1:1" x14ac:dyDescent="0.25">
      <c r="A199" s="20" t="s">
        <v>783</v>
      </c>
    </row>
    <row r="200" spans="1:1" x14ac:dyDescent="0.25">
      <c r="A200" s="20" t="s">
        <v>911</v>
      </c>
    </row>
    <row r="201" spans="1:1" x14ac:dyDescent="0.25">
      <c r="A201" s="20" t="s">
        <v>1210</v>
      </c>
    </row>
    <row r="202" spans="1:1" x14ac:dyDescent="0.25">
      <c r="A202" s="23" t="s">
        <v>915</v>
      </c>
    </row>
    <row r="203" spans="1:1" x14ac:dyDescent="0.25">
      <c r="A203" s="23" t="s">
        <v>1228</v>
      </c>
    </row>
    <row r="204" spans="1:1" x14ac:dyDescent="0.25">
      <c r="A204" s="23" t="s">
        <v>1229</v>
      </c>
    </row>
    <row r="205" spans="1:1" x14ac:dyDescent="0.25">
      <c r="A205" s="28" t="s">
        <v>1230</v>
      </c>
    </row>
    <row r="206" spans="1:1" x14ac:dyDescent="0.25">
      <c r="A206" s="20" t="s">
        <v>798</v>
      </c>
    </row>
    <row r="207" spans="1:1" x14ac:dyDescent="0.25">
      <c r="A207" s="20" t="s">
        <v>819</v>
      </c>
    </row>
    <row r="208" spans="1:1" x14ac:dyDescent="0.25">
      <c r="A208" s="20" t="s">
        <v>737</v>
      </c>
    </row>
    <row r="209" spans="1:1" x14ac:dyDescent="0.25">
      <c r="A209" s="20" t="s">
        <v>821</v>
      </c>
    </row>
    <row r="210" spans="1:1" x14ac:dyDescent="0.25">
      <c r="A210" s="20" t="s">
        <v>811</v>
      </c>
    </row>
    <row r="211" spans="1:1" x14ac:dyDescent="0.25">
      <c r="A211" s="20" t="s">
        <v>1028</v>
      </c>
    </row>
    <row r="212" spans="1:1" x14ac:dyDescent="0.25">
      <c r="A212" s="20" t="s">
        <v>873</v>
      </c>
    </row>
    <row r="213" spans="1:1" x14ac:dyDescent="0.25">
      <c r="A213" s="20" t="s">
        <v>1231</v>
      </c>
    </row>
    <row r="214" spans="1:1" x14ac:dyDescent="0.25">
      <c r="A214" s="23" t="s">
        <v>1232</v>
      </c>
    </row>
    <row r="215" spans="1:1" x14ac:dyDescent="0.25">
      <c r="A215" s="23" t="s">
        <v>1233</v>
      </c>
    </row>
    <row r="216" spans="1:1" x14ac:dyDescent="0.25">
      <c r="A216" s="23" t="s">
        <v>1234</v>
      </c>
    </row>
    <row r="217" spans="1:1" x14ac:dyDescent="0.25">
      <c r="A217" s="23" t="s">
        <v>820</v>
      </c>
    </row>
    <row r="218" spans="1:1" x14ac:dyDescent="0.25">
      <c r="A218" s="23" t="s">
        <v>1235</v>
      </c>
    </row>
    <row r="219" spans="1:1" x14ac:dyDescent="0.25">
      <c r="A219" s="20" t="s">
        <v>846</v>
      </c>
    </row>
    <row r="220" spans="1:1" x14ac:dyDescent="0.25">
      <c r="A220" s="20" t="s">
        <v>767</v>
      </c>
    </row>
    <row r="221" spans="1:1" x14ac:dyDescent="0.25">
      <c r="A221" s="20" t="s">
        <v>746</v>
      </c>
    </row>
    <row r="222" spans="1:1" x14ac:dyDescent="0.25">
      <c r="A222" s="20" t="s">
        <v>771</v>
      </c>
    </row>
    <row r="223" spans="1:1" x14ac:dyDescent="0.25">
      <c r="A223" s="20" t="s">
        <v>887</v>
      </c>
    </row>
    <row r="224" spans="1:1" x14ac:dyDescent="0.25">
      <c r="A224" s="20" t="s">
        <v>832</v>
      </c>
    </row>
    <row r="225" spans="1:1" x14ac:dyDescent="0.25">
      <c r="A225" s="28" t="s">
        <v>804</v>
      </c>
    </row>
    <row r="226" spans="1:1" x14ac:dyDescent="0.25">
      <c r="A226" s="20" t="s">
        <v>904</v>
      </c>
    </row>
    <row r="227" spans="1:1" x14ac:dyDescent="0.25">
      <c r="A227" s="20" t="s">
        <v>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 Assortment</vt:lpstr>
      <vt:lpstr>Hole Openers</vt:lpstr>
      <vt:lpstr>RH350 Bits</vt:lpstr>
      <vt:lpstr>Off Catalogue Special</vt:lpstr>
      <vt:lpstr>12 Month Sales</vt:lpstr>
      <vt:lpstr>Sheet4</vt:lpstr>
    </vt:vector>
  </TitlesOfParts>
  <Company>Sandvik 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Obla</dc:creator>
  <cp:lastModifiedBy>Rahul Obla</cp:lastModifiedBy>
  <cp:lastPrinted>2017-04-07T22:49:46Z</cp:lastPrinted>
  <dcterms:created xsi:type="dcterms:W3CDTF">2017-04-07T14:26:15Z</dcterms:created>
  <dcterms:modified xsi:type="dcterms:W3CDTF">2017-05-05T12:35:43Z</dcterms:modified>
</cp:coreProperties>
</file>